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2021\уточн 2021-2023 июль 2\"/>
    </mc:Choice>
  </mc:AlternateContent>
  <bookViews>
    <workbookView xWindow="0" yWindow="0" windowWidth="2172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433" i="1" l="1"/>
  <c r="F1433" i="1"/>
  <c r="D1433" i="1"/>
  <c r="F1437" i="1"/>
  <c r="E1437" i="1"/>
  <c r="D1437" i="1"/>
  <c r="F1438" i="1"/>
  <c r="E1438" i="1"/>
  <c r="D1438" i="1"/>
  <c r="E1534" i="1" l="1"/>
  <c r="F1534" i="1"/>
  <c r="D1534" i="1"/>
  <c r="D1558" i="1" l="1"/>
  <c r="D1559" i="1"/>
  <c r="D1599" i="1"/>
  <c r="D1567" i="1"/>
  <c r="D1568" i="1"/>
  <c r="E1249" i="1"/>
  <c r="E1248" i="1" s="1"/>
  <c r="F1249" i="1"/>
  <c r="F1248" i="1" s="1"/>
  <c r="D291" i="1"/>
  <c r="D191" i="1"/>
  <c r="D1553" i="1" l="1"/>
  <c r="D1552" i="1" s="1"/>
  <c r="E1544" i="1"/>
  <c r="E1543" i="1" s="1"/>
  <c r="F1544" i="1"/>
  <c r="F1543" i="1" s="1"/>
  <c r="E1539" i="1"/>
  <c r="F1539" i="1"/>
  <c r="D1539" i="1"/>
  <c r="D1168" i="1"/>
  <c r="F761" i="1"/>
  <c r="E761" i="1"/>
  <c r="E441" i="1"/>
  <c r="F441" i="1"/>
  <c r="D441" i="1"/>
  <c r="E1115" i="1" l="1"/>
  <c r="F1115" i="1"/>
  <c r="D1115" i="1"/>
  <c r="D306" i="1" l="1"/>
  <c r="D305" i="1" s="1"/>
  <c r="D304" i="1" s="1"/>
  <c r="E1894" i="1" l="1"/>
  <c r="F1894" i="1"/>
  <c r="D1894" i="1"/>
  <c r="E712" i="1" l="1"/>
  <c r="E711" i="1" s="1"/>
  <c r="F712" i="1"/>
  <c r="F711" i="1" s="1"/>
  <c r="E1473" i="1"/>
  <c r="F1473" i="1"/>
  <c r="E330" i="1"/>
  <c r="F330" i="1"/>
  <c r="E313" i="1"/>
  <c r="F313" i="1"/>
  <c r="E239" i="1"/>
  <c r="F239" i="1"/>
  <c r="D239" i="1"/>
  <c r="D330" i="1" l="1"/>
  <c r="D313" i="1"/>
  <c r="D274" i="1"/>
  <c r="D1473" i="1"/>
  <c r="D1574" i="1"/>
  <c r="D1573" i="1" s="1"/>
  <c r="D1571" i="1" l="1"/>
  <c r="D1570" i="1" s="1"/>
  <c r="D1282" i="1" l="1"/>
  <c r="D1281" i="1" s="1"/>
  <c r="D1291" i="1"/>
  <c r="D1290" i="1" s="1"/>
  <c r="D1288" i="1"/>
  <c r="D1287" i="1" s="1"/>
  <c r="D1285" i="1"/>
  <c r="D1284" i="1" s="1"/>
  <c r="D1259" i="1"/>
  <c r="D1258" i="1" s="1"/>
  <c r="D1256" i="1"/>
  <c r="D1255" i="1" s="1"/>
  <c r="D1253" i="1"/>
  <c r="D1252" i="1" s="1"/>
  <c r="D1278" i="1"/>
  <c r="D1277" i="1" s="1"/>
  <c r="D1274" i="1"/>
  <c r="D1273" i="1" s="1"/>
  <c r="D1270" i="1"/>
  <c r="D1269" i="1" s="1"/>
  <c r="D1266" i="1"/>
  <c r="D1265" i="1" s="1"/>
  <c r="D1262" i="1"/>
  <c r="D1261" i="1" s="1"/>
  <c r="D1249" i="1" l="1"/>
  <c r="E1193" i="1"/>
  <c r="E1192" i="1" s="1"/>
  <c r="F1193" i="1"/>
  <c r="F1192" i="1" s="1"/>
  <c r="D1193" i="1"/>
  <c r="D1192" i="1" s="1"/>
  <c r="D1855" i="1" l="1"/>
  <c r="D335" i="1" l="1"/>
  <c r="D334" i="1" s="1"/>
  <c r="E825" i="1" l="1"/>
  <c r="F825" i="1"/>
  <c r="D825" i="1"/>
  <c r="E892" i="1" l="1"/>
  <c r="F892" i="1"/>
  <c r="D892" i="1"/>
  <c r="E1541" i="1" l="1"/>
  <c r="F1541" i="1"/>
  <c r="E842" i="1" l="1"/>
  <c r="F842" i="1"/>
  <c r="D842" i="1"/>
  <c r="E844" i="1"/>
  <c r="F844" i="1"/>
  <c r="D844" i="1"/>
  <c r="D841" i="1" l="1"/>
  <c r="D840" i="1" s="1"/>
  <c r="F841" i="1"/>
  <c r="F840" i="1" s="1"/>
  <c r="E841" i="1"/>
  <c r="E840" i="1" s="1"/>
  <c r="E1550" i="1"/>
  <c r="E1549" i="1" s="1"/>
  <c r="E1017" i="1"/>
  <c r="E1016" i="1" s="1"/>
  <c r="F1017" i="1"/>
  <c r="F1016" i="1" s="1"/>
  <c r="E335" i="1"/>
  <c r="E334" i="1" s="1"/>
  <c r="E170" i="1" l="1"/>
  <c r="E169" i="1" s="1"/>
  <c r="F170" i="1"/>
  <c r="F169" i="1" s="1"/>
  <c r="E1693" i="1" l="1"/>
  <c r="E1692" i="1" s="1"/>
  <c r="F1693" i="1"/>
  <c r="F1692" i="1" s="1"/>
  <c r="D1693" i="1"/>
  <c r="D1692" i="1" s="1"/>
  <c r="E1415" i="1" l="1"/>
  <c r="D1131" i="1" l="1"/>
  <c r="E628" i="1" l="1"/>
  <c r="F628" i="1"/>
  <c r="E656" i="1" l="1"/>
  <c r="E655" i="1" s="1"/>
  <c r="E654" i="1" s="1"/>
  <c r="F656" i="1"/>
  <c r="F655" i="1" s="1"/>
  <c r="F654" i="1" s="1"/>
  <c r="D656" i="1"/>
  <c r="D655" i="1" s="1"/>
  <c r="D654" i="1" s="1"/>
  <c r="E1868" i="1" l="1"/>
  <c r="F1868" i="1"/>
  <c r="D1868" i="1"/>
  <c r="D1200" i="1" l="1"/>
  <c r="E1202" i="1"/>
  <c r="F1202" i="1"/>
  <c r="D1202" i="1"/>
  <c r="D1594" i="1"/>
  <c r="D1725" i="1" l="1"/>
  <c r="D1724" i="1" s="1"/>
  <c r="D1723" i="1" s="1"/>
  <c r="E1014" i="1" l="1"/>
  <c r="E1013" i="1" s="1"/>
  <c r="D975" i="1"/>
  <c r="D860" i="1"/>
  <c r="D787" i="1"/>
  <c r="D364" i="1" l="1"/>
  <c r="D1909" i="1" l="1"/>
  <c r="D1562" i="1" l="1"/>
  <c r="D1561" i="1" s="1"/>
  <c r="E1011" i="1" l="1"/>
  <c r="F1011" i="1"/>
  <c r="D715" i="1" l="1"/>
  <c r="D714" i="1" s="1"/>
  <c r="D712" i="1" l="1"/>
  <c r="D711" i="1" s="1"/>
  <c r="D1042" i="1" l="1"/>
  <c r="D1041" i="1" s="1"/>
  <c r="D1040" i="1" s="1"/>
  <c r="D1011" i="1" s="1"/>
  <c r="D1017" i="1" l="1"/>
  <c r="D1016" i="1" s="1"/>
  <c r="E234" i="1" l="1"/>
  <c r="E233" i="1" s="1"/>
  <c r="F234" i="1"/>
  <c r="F233" i="1" s="1"/>
  <c r="D234" i="1"/>
  <c r="D233" i="1" s="1"/>
  <c r="D1544" i="1" l="1"/>
  <c r="D1543" i="1" s="1"/>
  <c r="E1677" i="1" l="1"/>
  <c r="F1677" i="1"/>
  <c r="D1547" i="1"/>
  <c r="D1546" i="1" s="1"/>
  <c r="E1538" i="1"/>
  <c r="F1538" i="1"/>
  <c r="D1541" i="1"/>
  <c r="D1538" i="1" s="1"/>
  <c r="E1564" i="1"/>
  <c r="F1564" i="1"/>
  <c r="D1565" i="1"/>
  <c r="D1564" i="1" s="1"/>
  <c r="E1247" i="1"/>
  <c r="F1247" i="1"/>
  <c r="D1250" i="1"/>
  <c r="E1168" i="1"/>
  <c r="F1168" i="1"/>
  <c r="D749" i="1"/>
  <c r="D748" i="1" s="1"/>
  <c r="E638" i="1"/>
  <c r="E637" i="1" s="1"/>
  <c r="F638" i="1"/>
  <c r="F637" i="1" s="1"/>
  <c r="D628" i="1"/>
  <c r="D474" i="1"/>
  <c r="D473" i="1" s="1"/>
  <c r="D472" i="1" s="1"/>
  <c r="E272" i="1"/>
  <c r="E271" i="1" s="1"/>
  <c r="F272" i="1"/>
  <c r="F271" i="1" s="1"/>
  <c r="D272" i="1"/>
  <c r="D271" i="1" s="1"/>
  <c r="E90" i="1"/>
  <c r="F90" i="1"/>
  <c r="D92" i="1"/>
  <c r="D91" i="1" s="1"/>
  <c r="D90" i="1" s="1"/>
  <c r="D1248" i="1" l="1"/>
  <c r="D1247" i="1" s="1"/>
  <c r="D1853" i="1"/>
  <c r="D1677" i="1" l="1"/>
  <c r="F1607" i="1"/>
  <c r="E1607" i="1"/>
  <c r="D1607" i="1"/>
  <c r="E1671" i="1" l="1"/>
  <c r="E1670" i="1" s="1"/>
  <c r="F1671" i="1"/>
  <c r="F1670" i="1" s="1"/>
  <c r="D1671" i="1"/>
  <c r="D1670" i="1" s="1"/>
  <c r="D820" i="1" l="1"/>
  <c r="E800" i="1"/>
  <c r="F800" i="1"/>
  <c r="D801" i="1"/>
  <c r="D800" i="1" s="1"/>
  <c r="E166" i="1" l="1"/>
  <c r="E165" i="1" s="1"/>
  <c r="E164" i="1" s="1"/>
  <c r="F166" i="1"/>
  <c r="F165" i="1" s="1"/>
  <c r="F164" i="1" s="1"/>
  <c r="D166" i="1"/>
  <c r="D165" i="1" s="1"/>
  <c r="D170" i="1"/>
  <c r="D169" i="1" s="1"/>
  <c r="D164" i="1" l="1"/>
  <c r="D1014" i="1"/>
  <c r="D1013" i="1" s="1"/>
  <c r="D1536" i="1"/>
  <c r="D1535" i="1" s="1"/>
  <c r="D1699" i="1" l="1"/>
  <c r="D638" i="1" l="1"/>
  <c r="D637" i="1" s="1"/>
  <c r="F335" i="1"/>
  <c r="F334" i="1" s="1"/>
  <c r="E1556" i="1" l="1"/>
  <c r="E1555" i="1" s="1"/>
  <c r="F1556" i="1"/>
  <c r="F1555" i="1" s="1"/>
  <c r="F1696" i="1" l="1"/>
  <c r="F1550" i="1"/>
  <c r="F1549" i="1" s="1"/>
  <c r="F515" i="1" l="1"/>
  <c r="E515" i="1"/>
  <c r="D515" i="1"/>
  <c r="D1556" i="1" l="1"/>
  <c r="D1555" i="1" s="1"/>
  <c r="D1550" i="1"/>
  <c r="D1549" i="1" s="1"/>
  <c r="F104" i="1" l="1"/>
  <c r="F103" i="1" s="1"/>
  <c r="F102" i="1" s="1"/>
  <c r="E104" i="1"/>
  <c r="E103" i="1" s="1"/>
  <c r="E102" i="1" s="1"/>
  <c r="D104" i="1"/>
  <c r="D103" i="1" s="1"/>
  <c r="D102" i="1" s="1"/>
  <c r="F99" i="1"/>
  <c r="F98" i="1" s="1"/>
  <c r="E99" i="1"/>
  <c r="E98" i="1" s="1"/>
  <c r="D99" i="1"/>
  <c r="D98" i="1" s="1"/>
  <c r="F96" i="1"/>
  <c r="F95" i="1" s="1"/>
  <c r="E96" i="1"/>
  <c r="E95" i="1" s="1"/>
  <c r="D96" i="1"/>
  <c r="D95" i="1" s="1"/>
  <c r="E94" i="1" l="1"/>
  <c r="D94" i="1"/>
  <c r="F94" i="1"/>
  <c r="F327" i="1"/>
  <c r="F326" i="1" s="1"/>
  <c r="F310" i="1"/>
  <c r="F309" i="1" s="1"/>
  <c r="E310" i="1"/>
  <c r="E309" i="1" s="1"/>
  <c r="D310" i="1"/>
  <c r="D309" i="1" s="1"/>
  <c r="E327" i="1"/>
  <c r="E326" i="1" s="1"/>
  <c r="D327" i="1"/>
  <c r="D326" i="1" s="1"/>
  <c r="F684" i="1" l="1"/>
  <c r="E684" i="1"/>
  <c r="D684" i="1"/>
  <c r="F809" i="1" l="1"/>
  <c r="F811" i="1"/>
  <c r="F813" i="1"/>
  <c r="E813" i="1"/>
  <c r="E811" i="1"/>
  <c r="E809" i="1"/>
  <c r="D809" i="1"/>
  <c r="D811" i="1"/>
  <c r="D813" i="1"/>
  <c r="F806" i="1"/>
  <c r="F803" i="1" s="1"/>
  <c r="E806" i="1"/>
  <c r="E803" i="1" s="1"/>
  <c r="D806" i="1"/>
  <c r="D803" i="1" s="1"/>
  <c r="F798" i="1"/>
  <c r="F797" i="1" s="1"/>
  <c r="E798" i="1"/>
  <c r="E797" i="1" s="1"/>
  <c r="D798" i="1"/>
  <c r="D797" i="1" s="1"/>
  <c r="F795" i="1"/>
  <c r="F794" i="1" s="1"/>
  <c r="E795" i="1"/>
  <c r="E794" i="1" s="1"/>
  <c r="D795" i="1"/>
  <c r="D794" i="1" s="1"/>
  <c r="D808" i="1" l="1"/>
  <c r="D793" i="1" s="1"/>
  <c r="E808" i="1"/>
  <c r="E793" i="1" s="1"/>
  <c r="F808" i="1"/>
  <c r="F793" i="1" s="1"/>
  <c r="F1060" i="1"/>
  <c r="E1060" i="1"/>
  <c r="D1060" i="1"/>
  <c r="F667" i="1"/>
  <c r="E667" i="1"/>
  <c r="D667" i="1"/>
  <c r="F237" i="1"/>
  <c r="E237" i="1"/>
  <c r="E236" i="1" s="1"/>
  <c r="D237" i="1"/>
  <c r="F277" i="1"/>
  <c r="E277" i="1"/>
  <c r="D277" i="1"/>
  <c r="E52" i="1" l="1"/>
  <c r="E51" i="1" s="1"/>
  <c r="E48" i="1" s="1"/>
  <c r="E45" i="1" s="1"/>
  <c r="F52" i="1"/>
  <c r="F51" i="1" s="1"/>
  <c r="F48" i="1" s="1"/>
  <c r="F45" i="1" s="1"/>
  <c r="D52" i="1"/>
  <c r="D51" i="1" s="1"/>
  <c r="D48" i="1" s="1"/>
  <c r="D45" i="1" s="1"/>
  <c r="F1110" i="1" l="1"/>
  <c r="F1109" i="1" s="1"/>
  <c r="F1108" i="1" s="1"/>
  <c r="E1110" i="1"/>
  <c r="E1109" i="1" s="1"/>
  <c r="E1108" i="1" s="1"/>
  <c r="D1110" i="1"/>
  <c r="D1109" i="1" s="1"/>
  <c r="D1108" i="1" s="1"/>
  <c r="F1114" i="1" l="1"/>
  <c r="F1113" i="1" s="1"/>
  <c r="E1114" i="1"/>
  <c r="E1113" i="1" s="1"/>
  <c r="D1114" i="1"/>
  <c r="D1113" i="1" s="1"/>
  <c r="F1103" i="1" l="1"/>
  <c r="E1103" i="1"/>
  <c r="D1103" i="1"/>
  <c r="F1340" i="1" l="1"/>
  <c r="F1339" i="1" s="1"/>
  <c r="F1338" i="1" s="1"/>
  <c r="E1340" i="1"/>
  <c r="E1339" i="1" s="1"/>
  <c r="E1338" i="1" s="1"/>
  <c r="D1340" i="1"/>
  <c r="D1339" i="1" s="1"/>
  <c r="D1338" i="1" s="1"/>
  <c r="F1487" i="1" l="1"/>
  <c r="F1486" i="1" s="1"/>
  <c r="E1487" i="1"/>
  <c r="E1486" i="1" s="1"/>
  <c r="D1487" i="1"/>
  <c r="D1486" i="1" s="1"/>
  <c r="F1623" i="1" l="1"/>
  <c r="F1622" i="1" s="1"/>
  <c r="E1623" i="1"/>
  <c r="E1622" i="1" s="1"/>
  <c r="D1623" i="1"/>
  <c r="D1622" i="1" s="1"/>
  <c r="F1626" i="1"/>
  <c r="F1625" i="1" s="1"/>
  <c r="E1626" i="1"/>
  <c r="E1625" i="1" s="1"/>
  <c r="D1626" i="1"/>
  <c r="D1625" i="1" s="1"/>
  <c r="E1584" i="1" l="1"/>
  <c r="F1584" i="1"/>
  <c r="D1584" i="1"/>
  <c r="D1196" i="1" l="1"/>
  <c r="E416" i="1" l="1"/>
  <c r="F416" i="1"/>
  <c r="D416" i="1"/>
  <c r="E1347" i="1" l="1"/>
  <c r="F1347" i="1"/>
  <c r="D1347" i="1"/>
  <c r="F1198" i="1" l="1"/>
  <c r="E1198" i="1"/>
  <c r="E1417" i="1" l="1"/>
  <c r="F1417" i="1"/>
  <c r="F1415" i="1"/>
  <c r="F1166" i="1" l="1"/>
  <c r="E1166" i="1"/>
  <c r="E1915" i="1" l="1"/>
  <c r="E1914" i="1" s="1"/>
  <c r="F1915" i="1"/>
  <c r="F1914" i="1" s="1"/>
  <c r="E1912" i="1"/>
  <c r="E1911" i="1" s="1"/>
  <c r="F1912" i="1"/>
  <c r="F1911" i="1" s="1"/>
  <c r="D1915" i="1"/>
  <c r="D1914" i="1" s="1"/>
  <c r="D1912" i="1"/>
  <c r="D1911" i="1" s="1"/>
  <c r="E1908" i="1"/>
  <c r="F1908" i="1"/>
  <c r="D1908" i="1"/>
  <c r="E823" i="1" l="1"/>
  <c r="E822" i="1" s="1"/>
  <c r="F823" i="1"/>
  <c r="F822" i="1" s="1"/>
  <c r="D823" i="1"/>
  <c r="D822" i="1" s="1"/>
  <c r="E435" i="1"/>
  <c r="E434" i="1" s="1"/>
  <c r="F435" i="1"/>
  <c r="F434" i="1" s="1"/>
  <c r="D435" i="1"/>
  <c r="D434" i="1" s="1"/>
  <c r="E355" i="1"/>
  <c r="F355" i="1"/>
  <c r="D355" i="1"/>
  <c r="E186" i="1"/>
  <c r="E185" i="1" s="1"/>
  <c r="F186" i="1"/>
  <c r="F185" i="1" s="1"/>
  <c r="E182" i="1"/>
  <c r="E181" i="1" s="1"/>
  <c r="F182" i="1"/>
  <c r="F181" i="1" s="1"/>
  <c r="E178" i="1"/>
  <c r="E177" i="1" s="1"/>
  <c r="F178" i="1"/>
  <c r="F177" i="1" s="1"/>
  <c r="E174" i="1"/>
  <c r="E173" i="1" s="1"/>
  <c r="F174" i="1"/>
  <c r="F173" i="1" s="1"/>
  <c r="E159" i="1"/>
  <c r="E158" i="1" s="1"/>
  <c r="F159" i="1"/>
  <c r="F158" i="1" s="1"/>
  <c r="D159" i="1"/>
  <c r="E1888" i="1"/>
  <c r="E1887" i="1" s="1"/>
  <c r="F1888" i="1"/>
  <c r="F1887" i="1" s="1"/>
  <c r="E1885" i="1"/>
  <c r="E1884" i="1" s="1"/>
  <c r="F1885" i="1"/>
  <c r="F1884" i="1" s="1"/>
  <c r="D1888" i="1"/>
  <c r="D1887" i="1" s="1"/>
  <c r="D1885" i="1"/>
  <c r="D1884" i="1" s="1"/>
  <c r="E1863" i="1"/>
  <c r="E1862" i="1" s="1"/>
  <c r="F1863" i="1"/>
  <c r="F1862" i="1" s="1"/>
  <c r="D1863" i="1"/>
  <c r="D1862" i="1" s="1"/>
  <c r="E1855" i="1"/>
  <c r="E1852" i="1" s="1"/>
  <c r="F1855" i="1"/>
  <c r="F1852" i="1" s="1"/>
  <c r="D1852" i="1"/>
  <c r="D1846" i="1"/>
  <c r="D1845" i="1" s="1"/>
  <c r="E1850" i="1"/>
  <c r="E1849" i="1" s="1"/>
  <c r="F1850" i="1"/>
  <c r="F1849" i="1" s="1"/>
  <c r="D1850" i="1"/>
  <c r="D1849" i="1" s="1"/>
  <c r="E1843" i="1"/>
  <c r="E1842" i="1" s="1"/>
  <c r="F1843" i="1"/>
  <c r="F1842" i="1" s="1"/>
  <c r="D1843" i="1"/>
  <c r="D1842" i="1" s="1"/>
  <c r="E1838" i="1"/>
  <c r="E1837" i="1" s="1"/>
  <c r="E1833" i="1" s="1"/>
  <c r="E1832" i="1" s="1"/>
  <c r="F1838" i="1"/>
  <c r="F1837" i="1" s="1"/>
  <c r="F1833" i="1" s="1"/>
  <c r="F1832" i="1" s="1"/>
  <c r="D1838" i="1"/>
  <c r="D1837" i="1" s="1"/>
  <c r="D1833" i="1" s="1"/>
  <c r="D1832" i="1" s="1"/>
  <c r="E1822" i="1"/>
  <c r="E1821" i="1" s="1"/>
  <c r="E1820" i="1" s="1"/>
  <c r="E1819" i="1" s="1"/>
  <c r="F1822" i="1"/>
  <c r="F1821" i="1" s="1"/>
  <c r="F1820" i="1" s="1"/>
  <c r="F1819" i="1" s="1"/>
  <c r="D1822" i="1"/>
  <c r="D1821" i="1" s="1"/>
  <c r="D1820" i="1" s="1"/>
  <c r="D1819" i="1" s="1"/>
  <c r="E1800" i="1"/>
  <c r="E1799" i="1" s="1"/>
  <c r="F1800" i="1"/>
  <c r="F1799" i="1" s="1"/>
  <c r="E1803" i="1"/>
  <c r="E1802" i="1" s="1"/>
  <c r="F1803" i="1"/>
  <c r="F1802" i="1" s="1"/>
  <c r="E1806" i="1"/>
  <c r="E1805" i="1" s="1"/>
  <c r="F1806" i="1"/>
  <c r="F1805" i="1" s="1"/>
  <c r="E1809" i="1"/>
  <c r="E1808" i="1" s="1"/>
  <c r="F1809" i="1"/>
  <c r="F1808" i="1" s="1"/>
  <c r="E1812" i="1"/>
  <c r="E1811" i="1" s="1"/>
  <c r="F1812" i="1"/>
  <c r="F1811" i="1" s="1"/>
  <c r="E1815" i="1"/>
  <c r="E1814" i="1" s="1"/>
  <c r="F1815" i="1"/>
  <c r="F1814" i="1" s="1"/>
  <c r="D1815" i="1"/>
  <c r="D1814" i="1" s="1"/>
  <c r="D1812" i="1"/>
  <c r="D1811" i="1" s="1"/>
  <c r="D1809" i="1"/>
  <c r="D1808" i="1" s="1"/>
  <c r="D1806" i="1"/>
  <c r="D1805" i="1" s="1"/>
  <c r="D1803" i="1"/>
  <c r="D1802" i="1" s="1"/>
  <c r="D1800" i="1"/>
  <c r="D1799" i="1" s="1"/>
  <c r="E1796" i="1"/>
  <c r="E1795" i="1" s="1"/>
  <c r="E1794" i="1" s="1"/>
  <c r="F1796" i="1"/>
  <c r="F1795" i="1" s="1"/>
  <c r="F1794" i="1" s="1"/>
  <c r="D1796" i="1"/>
  <c r="D1795" i="1" s="1"/>
  <c r="D1794" i="1" s="1"/>
  <c r="E1791" i="1"/>
  <c r="E1771" i="1" s="1"/>
  <c r="F1791" i="1"/>
  <c r="F1771" i="1" s="1"/>
  <c r="E1769" i="1"/>
  <c r="E1768" i="1" s="1"/>
  <c r="F1769" i="1"/>
  <c r="F1768" i="1" s="1"/>
  <c r="E1766" i="1"/>
  <c r="E1765" i="1" s="1"/>
  <c r="F1766" i="1"/>
  <c r="F1765" i="1" s="1"/>
  <c r="D1791" i="1"/>
  <c r="D1771" i="1" s="1"/>
  <c r="D1769" i="1"/>
  <c r="D1768" i="1" s="1"/>
  <c r="D1766" i="1"/>
  <c r="D1765" i="1" s="1"/>
  <c r="E1762" i="1"/>
  <c r="E1761" i="1" s="1"/>
  <c r="E1760" i="1" s="1"/>
  <c r="F1762" i="1"/>
  <c r="F1761" i="1" s="1"/>
  <c r="F1760" i="1" s="1"/>
  <c r="D1762" i="1"/>
  <c r="D1761" i="1" s="1"/>
  <c r="D1760" i="1" s="1"/>
  <c r="E1752" i="1"/>
  <c r="E1751" i="1" s="1"/>
  <c r="F1752" i="1"/>
  <c r="F1751" i="1" s="1"/>
  <c r="E1755" i="1"/>
  <c r="E1754" i="1" s="1"/>
  <c r="F1755" i="1"/>
  <c r="F1754" i="1" s="1"/>
  <c r="E1758" i="1"/>
  <c r="E1757" i="1" s="1"/>
  <c r="F1758" i="1"/>
  <c r="F1757" i="1" s="1"/>
  <c r="D1758" i="1"/>
  <c r="D1757" i="1" s="1"/>
  <c r="D1755" i="1"/>
  <c r="D1754" i="1" s="1"/>
  <c r="D1752" i="1"/>
  <c r="D1751" i="1" s="1"/>
  <c r="E1743" i="1"/>
  <c r="E1742" i="1" s="1"/>
  <c r="F1743" i="1"/>
  <c r="F1742" i="1" s="1"/>
  <c r="E1740" i="1"/>
  <c r="E1739" i="1" s="1"/>
  <c r="F1740" i="1"/>
  <c r="F1739" i="1" s="1"/>
  <c r="D1743" i="1"/>
  <c r="D1742" i="1" s="1"/>
  <c r="D1740" i="1"/>
  <c r="D1739" i="1" s="1"/>
  <c r="E1736" i="1"/>
  <c r="E1735" i="1" s="1"/>
  <c r="E1734" i="1" s="1"/>
  <c r="F1736" i="1"/>
  <c r="F1735" i="1" s="1"/>
  <c r="F1734" i="1" s="1"/>
  <c r="D1736" i="1"/>
  <c r="D1735" i="1" s="1"/>
  <c r="D1734" i="1" s="1"/>
  <c r="E1730" i="1"/>
  <c r="E1729" i="1" s="1"/>
  <c r="E1728" i="1" s="1"/>
  <c r="E1727" i="1" s="1"/>
  <c r="F1730" i="1"/>
  <c r="F1729" i="1" s="1"/>
  <c r="F1728" i="1" s="1"/>
  <c r="F1727" i="1" s="1"/>
  <c r="D1730" i="1"/>
  <c r="D1729" i="1" s="1"/>
  <c r="D1728" i="1" s="1"/>
  <c r="D1727" i="1" s="1"/>
  <c r="E1712" i="1"/>
  <c r="E1711" i="1" s="1"/>
  <c r="F1712" i="1"/>
  <c r="F1711" i="1" s="1"/>
  <c r="E1715" i="1"/>
  <c r="E1714" i="1" s="1"/>
  <c r="F1715" i="1"/>
  <c r="F1714" i="1" s="1"/>
  <c r="E1718" i="1"/>
  <c r="E1717" i="1" s="1"/>
  <c r="F1718" i="1"/>
  <c r="F1717" i="1" s="1"/>
  <c r="E1721" i="1"/>
  <c r="E1720" i="1" s="1"/>
  <c r="F1721" i="1"/>
  <c r="F1720" i="1" s="1"/>
  <c r="D1721" i="1"/>
  <c r="D1720" i="1" s="1"/>
  <c r="D1718" i="1"/>
  <c r="D1717" i="1" s="1"/>
  <c r="D1715" i="1"/>
  <c r="D1714" i="1" s="1"/>
  <c r="D1712" i="1"/>
  <c r="D1711" i="1" s="1"/>
  <c r="E1632" i="1"/>
  <c r="E1631" i="1" s="1"/>
  <c r="F1632" i="1"/>
  <c r="F1631" i="1" s="1"/>
  <c r="E1635" i="1"/>
  <c r="E1634" i="1" s="1"/>
  <c r="F1635" i="1"/>
  <c r="F1634" i="1" s="1"/>
  <c r="D1635" i="1"/>
  <c r="D1634" i="1" s="1"/>
  <c r="D1632" i="1"/>
  <c r="D1631" i="1" s="1"/>
  <c r="E1707" i="1"/>
  <c r="E1706" i="1" s="1"/>
  <c r="F1707" i="1"/>
  <c r="F1706" i="1" s="1"/>
  <c r="D1707" i="1"/>
  <c r="D1706" i="1" s="1"/>
  <c r="E1704" i="1"/>
  <c r="E1703" i="1" s="1"/>
  <c r="F1704" i="1"/>
  <c r="F1703" i="1" s="1"/>
  <c r="D1704" i="1"/>
  <c r="D1703" i="1" s="1"/>
  <c r="E1701" i="1"/>
  <c r="E1698" i="1" s="1"/>
  <c r="F1701" i="1"/>
  <c r="F1698" i="1" s="1"/>
  <c r="D1701" i="1"/>
  <c r="D1698" i="1" s="1"/>
  <c r="E1696" i="1"/>
  <c r="E1695" i="1" s="1"/>
  <c r="F1695" i="1"/>
  <c r="D1696" i="1"/>
  <c r="D1695" i="1" s="1"/>
  <c r="E1688" i="1"/>
  <c r="E1687" i="1" s="1"/>
  <c r="F1688" i="1"/>
  <c r="F1687" i="1" s="1"/>
  <c r="D1688" i="1"/>
  <c r="D1687" i="1" s="1"/>
  <c r="E1685" i="1"/>
  <c r="E1684" i="1" s="1"/>
  <c r="F1685" i="1"/>
  <c r="F1684" i="1" s="1"/>
  <c r="D1685" i="1"/>
  <c r="D1684" i="1" s="1"/>
  <c r="E1682" i="1"/>
  <c r="E1681" i="1" s="1"/>
  <c r="F1682" i="1"/>
  <c r="F1681" i="1" s="1"/>
  <c r="D1682" i="1"/>
  <c r="D1681" i="1" s="1"/>
  <c r="E1679" i="1"/>
  <c r="E1676" i="1" s="1"/>
  <c r="F1679" i="1"/>
  <c r="F1676" i="1" s="1"/>
  <c r="D1679" i="1"/>
  <c r="D1676" i="1" s="1"/>
  <c r="E1674" i="1"/>
  <c r="E1673" i="1" s="1"/>
  <c r="F1674" i="1"/>
  <c r="F1673" i="1" s="1"/>
  <c r="D1674" i="1"/>
  <c r="D1673" i="1" s="1"/>
  <c r="E1668" i="1"/>
  <c r="E1667" i="1" s="1"/>
  <c r="F1668" i="1"/>
  <c r="F1667" i="1" s="1"/>
  <c r="D1668" i="1"/>
  <c r="D1667" i="1" s="1"/>
  <c r="E1663" i="1"/>
  <c r="E1662" i="1" s="1"/>
  <c r="F1663" i="1"/>
  <c r="F1662" i="1" s="1"/>
  <c r="D1663" i="1"/>
  <c r="D1662" i="1" s="1"/>
  <c r="E1660" i="1"/>
  <c r="E1659" i="1" s="1"/>
  <c r="F1660" i="1"/>
  <c r="F1659" i="1" s="1"/>
  <c r="D1660" i="1"/>
  <c r="D1659" i="1" s="1"/>
  <c r="E1657" i="1"/>
  <c r="E1656" i="1" s="1"/>
  <c r="F1657" i="1"/>
  <c r="F1656" i="1" s="1"/>
  <c r="D1657" i="1"/>
  <c r="D1656" i="1" s="1"/>
  <c r="E1654" i="1"/>
  <c r="E1653" i="1" s="1"/>
  <c r="F1654" i="1"/>
  <c r="F1653" i="1" s="1"/>
  <c r="D1654" i="1"/>
  <c r="D1653" i="1" s="1"/>
  <c r="E1651" i="1"/>
  <c r="E1650" i="1" s="1"/>
  <c r="F1651" i="1"/>
  <c r="F1650" i="1" s="1"/>
  <c r="D1651" i="1"/>
  <c r="D1650" i="1" s="1"/>
  <c r="E1648" i="1"/>
  <c r="E1647" i="1" s="1"/>
  <c r="F1648" i="1"/>
  <c r="F1647" i="1" s="1"/>
  <c r="D1648" i="1"/>
  <c r="D1647" i="1" s="1"/>
  <c r="E1645" i="1"/>
  <c r="E1644" i="1" s="1"/>
  <c r="F1645" i="1"/>
  <c r="F1644" i="1" s="1"/>
  <c r="D1645" i="1"/>
  <c r="D1644" i="1" s="1"/>
  <c r="E1641" i="1"/>
  <c r="E1640" i="1" s="1"/>
  <c r="F1641" i="1"/>
  <c r="F1640" i="1" s="1"/>
  <c r="D1641" i="1"/>
  <c r="D1640" i="1" s="1"/>
  <c r="E1638" i="1"/>
  <c r="E1637" i="1" s="1"/>
  <c r="F1638" i="1"/>
  <c r="F1637" i="1" s="1"/>
  <c r="D1638" i="1"/>
  <c r="D1637" i="1" s="1"/>
  <c r="E1612" i="1"/>
  <c r="E1611" i="1" s="1"/>
  <c r="F1612" i="1"/>
  <c r="F1611" i="1" s="1"/>
  <c r="D1612" i="1"/>
  <c r="D1611" i="1" s="1"/>
  <c r="E1609" i="1"/>
  <c r="E1606" i="1" s="1"/>
  <c r="F1609" i="1"/>
  <c r="D1609" i="1"/>
  <c r="D1606" i="1" s="1"/>
  <c r="E1604" i="1"/>
  <c r="E1603" i="1" s="1"/>
  <c r="F1604" i="1"/>
  <c r="F1603" i="1" s="1"/>
  <c r="D1604" i="1"/>
  <c r="D1603" i="1" s="1"/>
  <c r="E1601" i="1"/>
  <c r="E1598" i="1" s="1"/>
  <c r="F1601" i="1"/>
  <c r="F1598" i="1" s="1"/>
  <c r="D1601" i="1"/>
  <c r="D1598" i="1" s="1"/>
  <c r="E1596" i="1"/>
  <c r="E1593" i="1" s="1"/>
  <c r="F1596" i="1"/>
  <c r="F1593" i="1" s="1"/>
  <c r="D1596" i="1"/>
  <c r="D1593" i="1" s="1"/>
  <c r="E1591" i="1"/>
  <c r="E1590" i="1" s="1"/>
  <c r="F1591" i="1"/>
  <c r="F1590" i="1" s="1"/>
  <c r="D1591" i="1"/>
  <c r="D1590" i="1" s="1"/>
  <c r="E1587" i="1"/>
  <c r="E1586" i="1" s="1"/>
  <c r="F1587" i="1"/>
  <c r="F1586" i="1" s="1"/>
  <c r="E1582" i="1"/>
  <c r="F1582" i="1"/>
  <c r="E1580" i="1"/>
  <c r="F1580" i="1"/>
  <c r="D1587" i="1"/>
  <c r="D1586" i="1" s="1"/>
  <c r="D1582" i="1"/>
  <c r="D1580" i="1"/>
  <c r="D1691" i="1" l="1"/>
  <c r="E1589" i="1"/>
  <c r="E1533" i="1" s="1"/>
  <c r="F1691" i="1"/>
  <c r="F1690" i="1" s="1"/>
  <c r="E1691" i="1"/>
  <c r="D1690" i="1"/>
  <c r="D1589" i="1"/>
  <c r="D1533" i="1" s="1"/>
  <c r="F1606" i="1"/>
  <c r="F1589" i="1" s="1"/>
  <c r="F1533" i="1" s="1"/>
  <c r="D1579" i="1"/>
  <c r="D1576" i="1" s="1"/>
  <c r="E1579" i="1"/>
  <c r="E1576" i="1" s="1"/>
  <c r="F1579" i="1"/>
  <c r="F1576" i="1" s="1"/>
  <c r="D1841" i="1"/>
  <c r="E1710" i="1"/>
  <c r="E1709" i="1" s="1"/>
  <c r="F1750" i="1"/>
  <c r="F1710" i="1"/>
  <c r="F1709" i="1" s="1"/>
  <c r="E1750" i="1"/>
  <c r="E1690" i="1"/>
  <c r="E1841" i="1"/>
  <c r="F1841" i="1"/>
  <c r="D158" i="1"/>
  <c r="E1848" i="1"/>
  <c r="F1848" i="1"/>
  <c r="D1848" i="1"/>
  <c r="E1798" i="1"/>
  <c r="E1793" i="1" s="1"/>
  <c r="F1798" i="1"/>
  <c r="F1793" i="1" s="1"/>
  <c r="D1798" i="1"/>
  <c r="D1793" i="1" s="1"/>
  <c r="E1764" i="1"/>
  <c r="F1764" i="1"/>
  <c r="D1764" i="1"/>
  <c r="D1750" i="1"/>
  <c r="E1738" i="1"/>
  <c r="E1733" i="1" s="1"/>
  <c r="F1738" i="1"/>
  <c r="F1733" i="1" s="1"/>
  <c r="D1738" i="1"/>
  <c r="D1733" i="1" s="1"/>
  <c r="D1710" i="1"/>
  <c r="D1709" i="1" s="1"/>
  <c r="E1881" i="1"/>
  <c r="F1881" i="1"/>
  <c r="E1879" i="1"/>
  <c r="F1879" i="1"/>
  <c r="E1877" i="1"/>
  <c r="F1877" i="1"/>
  <c r="E1874" i="1"/>
  <c r="E1873" i="1" s="1"/>
  <c r="F1874" i="1"/>
  <c r="F1873" i="1" s="1"/>
  <c r="E1866" i="1"/>
  <c r="F1866" i="1"/>
  <c r="E1860" i="1"/>
  <c r="E1859" i="1" s="1"/>
  <c r="F1860" i="1"/>
  <c r="F1859" i="1" s="1"/>
  <c r="D1881" i="1"/>
  <c r="D1879" i="1"/>
  <c r="D1877" i="1"/>
  <c r="D1866" i="1"/>
  <c r="D1874" i="1"/>
  <c r="D1873" i="1" s="1"/>
  <c r="D1860" i="1"/>
  <c r="D1859" i="1" s="1"/>
  <c r="E1906" i="1"/>
  <c r="E1905" i="1" s="1"/>
  <c r="F1906" i="1"/>
  <c r="F1905" i="1" s="1"/>
  <c r="E1903" i="1"/>
  <c r="E1901" i="1" s="1"/>
  <c r="F1903" i="1"/>
  <c r="F1901" i="1" s="1"/>
  <c r="D1906" i="1"/>
  <c r="D1905" i="1" s="1"/>
  <c r="D1903" i="1"/>
  <c r="D1901" i="1" s="1"/>
  <c r="E1899" i="1"/>
  <c r="E1898" i="1" s="1"/>
  <c r="F1899" i="1"/>
  <c r="F1898" i="1" s="1"/>
  <c r="D1899" i="1"/>
  <c r="D1898" i="1" s="1"/>
  <c r="E1896" i="1"/>
  <c r="E1893" i="1" s="1"/>
  <c r="F1896" i="1"/>
  <c r="F1893" i="1" s="1"/>
  <c r="D1896" i="1"/>
  <c r="D1893" i="1" s="1"/>
  <c r="E1891" i="1"/>
  <c r="E1890" i="1" s="1"/>
  <c r="F1891" i="1"/>
  <c r="F1890" i="1" s="1"/>
  <c r="D1891" i="1"/>
  <c r="D1890" i="1" s="1"/>
  <c r="E1522" i="1"/>
  <c r="E1521" i="1" s="1"/>
  <c r="E1520" i="1" s="1"/>
  <c r="F1522" i="1"/>
  <c r="F1521" i="1" s="1"/>
  <c r="F1520" i="1" s="1"/>
  <c r="D1522" i="1"/>
  <c r="D1521" i="1" s="1"/>
  <c r="D1520" i="1" s="1"/>
  <c r="E1518" i="1"/>
  <c r="E1517" i="1" s="1"/>
  <c r="F1518" i="1"/>
  <c r="F1517" i="1" s="1"/>
  <c r="D1518" i="1"/>
  <c r="D1517" i="1" s="1"/>
  <c r="E1515" i="1"/>
  <c r="F1515" i="1"/>
  <c r="E1513" i="1"/>
  <c r="F1513" i="1"/>
  <c r="D1515" i="1"/>
  <c r="D1513" i="1"/>
  <c r="E1508" i="1"/>
  <c r="E1507" i="1" s="1"/>
  <c r="E1506" i="1" s="1"/>
  <c r="E1505" i="1" s="1"/>
  <c r="F1508" i="1"/>
  <c r="F1507" i="1" s="1"/>
  <c r="F1506" i="1" s="1"/>
  <c r="F1505" i="1" s="1"/>
  <c r="D1508" i="1"/>
  <c r="D1507" i="1" s="1"/>
  <c r="D1506" i="1" s="1"/>
  <c r="D1505" i="1" s="1"/>
  <c r="E1336" i="1"/>
  <c r="E1335" i="1" s="1"/>
  <c r="F1336" i="1"/>
  <c r="F1335" i="1" s="1"/>
  <c r="D1336" i="1"/>
  <c r="D1335" i="1" s="1"/>
  <c r="E1395" i="1"/>
  <c r="E1394" i="1" s="1"/>
  <c r="E1391" i="1" s="1"/>
  <c r="E1390" i="1" s="1"/>
  <c r="F1395" i="1"/>
  <c r="F1394" i="1" s="1"/>
  <c r="F1391" i="1" s="1"/>
  <c r="F1390" i="1" s="1"/>
  <c r="D1395" i="1"/>
  <c r="D1394" i="1" s="1"/>
  <c r="D1391" i="1" s="1"/>
  <c r="D1390" i="1" s="1"/>
  <c r="E1454" i="1"/>
  <c r="E1453" i="1" s="1"/>
  <c r="F1454" i="1"/>
  <c r="F1453" i="1" s="1"/>
  <c r="D1454" i="1"/>
  <c r="D1453" i="1" s="1"/>
  <c r="E1469" i="1"/>
  <c r="E1468" i="1" s="1"/>
  <c r="F1469" i="1"/>
  <c r="F1468" i="1" s="1"/>
  <c r="D1469" i="1"/>
  <c r="D1468" i="1" s="1"/>
  <c r="E1502" i="1"/>
  <c r="E1501" i="1" s="1"/>
  <c r="F1502" i="1"/>
  <c r="F1501" i="1" s="1"/>
  <c r="E1499" i="1"/>
  <c r="E1498" i="1" s="1"/>
  <c r="F1499" i="1"/>
  <c r="F1498" i="1" s="1"/>
  <c r="D1502" i="1"/>
  <c r="D1501" i="1" s="1"/>
  <c r="D1499" i="1"/>
  <c r="D1498" i="1" s="1"/>
  <c r="E1496" i="1"/>
  <c r="E1495" i="1" s="1"/>
  <c r="F1496" i="1"/>
  <c r="F1495" i="1" s="1"/>
  <c r="D1496" i="1"/>
  <c r="D1495" i="1" s="1"/>
  <c r="E1493" i="1"/>
  <c r="E1492" i="1" s="1"/>
  <c r="F1493" i="1"/>
  <c r="F1492" i="1" s="1"/>
  <c r="D1493" i="1"/>
  <c r="D1492" i="1" s="1"/>
  <c r="E1490" i="1"/>
  <c r="E1489" i="1" s="1"/>
  <c r="F1490" i="1"/>
  <c r="F1489" i="1" s="1"/>
  <c r="D1490" i="1"/>
  <c r="D1489" i="1" s="1"/>
  <c r="E1484" i="1"/>
  <c r="E1483" i="1" s="1"/>
  <c r="F1484" i="1"/>
  <c r="F1483" i="1" s="1"/>
  <c r="D1484" i="1"/>
  <c r="D1483" i="1" s="1"/>
  <c r="E1481" i="1"/>
  <c r="E1480" i="1" s="1"/>
  <c r="F1481" i="1"/>
  <c r="F1480" i="1" s="1"/>
  <c r="D1481" i="1"/>
  <c r="D1480" i="1" s="1"/>
  <c r="E1478" i="1"/>
  <c r="E1477" i="1" s="1"/>
  <c r="F1478" i="1"/>
  <c r="F1477" i="1" s="1"/>
  <c r="D1478" i="1"/>
  <c r="D1477" i="1" s="1"/>
  <c r="E1475" i="1"/>
  <c r="E1472" i="1" s="1"/>
  <c r="F1475" i="1"/>
  <c r="F1472" i="1" s="1"/>
  <c r="D1475" i="1"/>
  <c r="D1472" i="1" s="1"/>
  <c r="E1466" i="1"/>
  <c r="E1465" i="1" s="1"/>
  <c r="F1466" i="1"/>
  <c r="F1465" i="1" s="1"/>
  <c r="D1466" i="1"/>
  <c r="D1465" i="1" s="1"/>
  <c r="E1461" i="1"/>
  <c r="E1460" i="1" s="1"/>
  <c r="F1461" i="1"/>
  <c r="F1460" i="1" s="1"/>
  <c r="D1461" i="1"/>
  <c r="D1460" i="1" s="1"/>
  <c r="E1458" i="1"/>
  <c r="E1457" i="1" s="1"/>
  <c r="F1458" i="1"/>
  <c r="F1457" i="1" s="1"/>
  <c r="D1458" i="1"/>
  <c r="D1457" i="1" s="1"/>
  <c r="E1450" i="1"/>
  <c r="E1449" i="1" s="1"/>
  <c r="E1448" i="1" s="1"/>
  <c r="F1450" i="1"/>
  <c r="F1449" i="1" s="1"/>
  <c r="F1448" i="1" s="1"/>
  <c r="D1450" i="1"/>
  <c r="D1449" i="1" s="1"/>
  <c r="D1448" i="1" s="1"/>
  <c r="E1446" i="1"/>
  <c r="E1445" i="1" s="1"/>
  <c r="E1444" i="1" s="1"/>
  <c r="F1446" i="1"/>
  <c r="F1445" i="1" s="1"/>
  <c r="F1444" i="1" s="1"/>
  <c r="D1446" i="1"/>
  <c r="D1445" i="1" s="1"/>
  <c r="D1444" i="1" s="1"/>
  <c r="E1442" i="1"/>
  <c r="E1441" i="1" s="1"/>
  <c r="E1440" i="1" s="1"/>
  <c r="F1442" i="1"/>
  <c r="F1441" i="1" s="1"/>
  <c r="F1440" i="1" s="1"/>
  <c r="D1442" i="1"/>
  <c r="D1441" i="1" s="1"/>
  <c r="D1440" i="1" s="1"/>
  <c r="E1435" i="1"/>
  <c r="E1434" i="1" s="1"/>
  <c r="F1435" i="1"/>
  <c r="F1434" i="1" s="1"/>
  <c r="D1435" i="1"/>
  <c r="D1434" i="1" s="1"/>
  <c r="E1421" i="1"/>
  <c r="E1420" i="1" s="1"/>
  <c r="F1421" i="1"/>
  <c r="F1420" i="1" s="1"/>
  <c r="E1424" i="1"/>
  <c r="E1423" i="1" s="1"/>
  <c r="F1424" i="1"/>
  <c r="F1423" i="1" s="1"/>
  <c r="E1427" i="1"/>
  <c r="E1426" i="1" s="1"/>
  <c r="F1427" i="1"/>
  <c r="F1426" i="1" s="1"/>
  <c r="E1430" i="1"/>
  <c r="E1429" i="1" s="1"/>
  <c r="F1430" i="1"/>
  <c r="F1429" i="1" s="1"/>
  <c r="D1430" i="1"/>
  <c r="D1429" i="1" s="1"/>
  <c r="D1427" i="1"/>
  <c r="D1426" i="1" s="1"/>
  <c r="D1424" i="1"/>
  <c r="D1423" i="1" s="1"/>
  <c r="D1421" i="1"/>
  <c r="D1420" i="1" s="1"/>
  <c r="E1401" i="1"/>
  <c r="E1400" i="1" s="1"/>
  <c r="F1401" i="1"/>
  <c r="F1400" i="1" s="1"/>
  <c r="E1404" i="1"/>
  <c r="E1403" i="1" s="1"/>
  <c r="F1404" i="1"/>
  <c r="F1403" i="1" s="1"/>
  <c r="E1407" i="1"/>
  <c r="E1406" i="1" s="1"/>
  <c r="F1407" i="1"/>
  <c r="F1406" i="1" s="1"/>
  <c r="F1410" i="1"/>
  <c r="F1409" i="1" s="1"/>
  <c r="E1410" i="1"/>
  <c r="E1409" i="1" s="1"/>
  <c r="E1413" i="1"/>
  <c r="F1413" i="1"/>
  <c r="F1412" i="1" s="1"/>
  <c r="D1417" i="1"/>
  <c r="D1415" i="1"/>
  <c r="D1413" i="1"/>
  <c r="D1410" i="1"/>
  <c r="D1409" i="1" s="1"/>
  <c r="D1407" i="1"/>
  <c r="D1406" i="1" s="1"/>
  <c r="D1404" i="1"/>
  <c r="D1403" i="1" s="1"/>
  <c r="D1401" i="1"/>
  <c r="D1400" i="1" s="1"/>
  <c r="E1370" i="1"/>
  <c r="E1369" i="1" s="1"/>
  <c r="F1370" i="1"/>
  <c r="F1369" i="1" s="1"/>
  <c r="E1373" i="1"/>
  <c r="E1372" i="1" s="1"/>
  <c r="F1373" i="1"/>
  <c r="F1372" i="1" s="1"/>
  <c r="E1376" i="1"/>
  <c r="E1375" i="1" s="1"/>
  <c r="F1376" i="1"/>
  <c r="F1375" i="1" s="1"/>
  <c r="E1379" i="1"/>
  <c r="E1378" i="1" s="1"/>
  <c r="F1379" i="1"/>
  <c r="F1378" i="1" s="1"/>
  <c r="E1382" i="1"/>
  <c r="E1381" i="1" s="1"/>
  <c r="F1382" i="1"/>
  <c r="F1381" i="1" s="1"/>
  <c r="E1385" i="1"/>
  <c r="E1384" i="1" s="1"/>
  <c r="F1385" i="1"/>
  <c r="F1384" i="1" s="1"/>
  <c r="E1388" i="1"/>
  <c r="E1387" i="1" s="1"/>
  <c r="F1388" i="1"/>
  <c r="F1387" i="1" s="1"/>
  <c r="D1388" i="1"/>
  <c r="D1387" i="1" s="1"/>
  <c r="D1385" i="1"/>
  <c r="D1384" i="1" s="1"/>
  <c r="D1382" i="1"/>
  <c r="D1381" i="1" s="1"/>
  <c r="D1379" i="1"/>
  <c r="D1378" i="1" s="1"/>
  <c r="D1376" i="1"/>
  <c r="D1375" i="1" s="1"/>
  <c r="D1373" i="1"/>
  <c r="D1372" i="1" s="1"/>
  <c r="D1370" i="1"/>
  <c r="D1369" i="1" s="1"/>
  <c r="E1366" i="1"/>
  <c r="E1365" i="1" s="1"/>
  <c r="E1363" i="1" s="1"/>
  <c r="F1366" i="1"/>
  <c r="F1365" i="1" s="1"/>
  <c r="F1363" i="1" s="1"/>
  <c r="D1366" i="1"/>
  <c r="D1365" i="1" s="1"/>
  <c r="D1363" i="1" s="1"/>
  <c r="E1360" i="1"/>
  <c r="E1358" i="1" s="1"/>
  <c r="F1360" i="1"/>
  <c r="F1358" i="1" s="1"/>
  <c r="E1356" i="1"/>
  <c r="E1355" i="1" s="1"/>
  <c r="F1356" i="1"/>
  <c r="F1355" i="1" s="1"/>
  <c r="E1353" i="1"/>
  <c r="E1352" i="1" s="1"/>
  <c r="F1353" i="1"/>
  <c r="F1352" i="1" s="1"/>
  <c r="D1360" i="1"/>
  <c r="D1358" i="1" s="1"/>
  <c r="D1356" i="1"/>
  <c r="D1355" i="1" s="1"/>
  <c r="D1353" i="1"/>
  <c r="D1352" i="1" s="1"/>
  <c r="E1309" i="1"/>
  <c r="E1308" i="1" s="1"/>
  <c r="F1309" i="1"/>
  <c r="F1308" i="1" s="1"/>
  <c r="E1306" i="1"/>
  <c r="E1305" i="1" s="1"/>
  <c r="F1306" i="1"/>
  <c r="F1305" i="1" s="1"/>
  <c r="D1309" i="1"/>
  <c r="D1308" i="1" s="1"/>
  <c r="D1306" i="1"/>
  <c r="D1305" i="1" s="1"/>
  <c r="E1314" i="1"/>
  <c r="F1314" i="1"/>
  <c r="E1316" i="1"/>
  <c r="F1316" i="1"/>
  <c r="E1318" i="1"/>
  <c r="F1318" i="1"/>
  <c r="D1318" i="1"/>
  <c r="D1316" i="1"/>
  <c r="D1314" i="1"/>
  <c r="E1329" i="1"/>
  <c r="F1329" i="1"/>
  <c r="E1327" i="1"/>
  <c r="F1327" i="1"/>
  <c r="D1329" i="1"/>
  <c r="D1327" i="1"/>
  <c r="E1345" i="1"/>
  <c r="F1345" i="1"/>
  <c r="D1345" i="1"/>
  <c r="E1333" i="1"/>
  <c r="E1332" i="1" s="1"/>
  <c r="F1333" i="1"/>
  <c r="F1332" i="1" s="1"/>
  <c r="D1333" i="1"/>
  <c r="D1332" i="1" s="1"/>
  <c r="E1324" i="1"/>
  <c r="F1324" i="1"/>
  <c r="E1322" i="1"/>
  <c r="F1322" i="1"/>
  <c r="D1324" i="1"/>
  <c r="D1322" i="1"/>
  <c r="E1302" i="1"/>
  <c r="E1301" i="1" s="1"/>
  <c r="F1302" i="1"/>
  <c r="F1301" i="1" s="1"/>
  <c r="E1299" i="1"/>
  <c r="E1298" i="1" s="1"/>
  <c r="F1299" i="1"/>
  <c r="F1298" i="1" s="1"/>
  <c r="E1296" i="1"/>
  <c r="E1295" i="1" s="1"/>
  <c r="E1294" i="1" s="1"/>
  <c r="E1293" i="1" s="1"/>
  <c r="F1296" i="1"/>
  <c r="F1295" i="1" s="1"/>
  <c r="F1294" i="1" s="1"/>
  <c r="F1293" i="1" s="1"/>
  <c r="D1302" i="1"/>
  <c r="D1301" i="1" s="1"/>
  <c r="D1299" i="1"/>
  <c r="D1298" i="1" s="1"/>
  <c r="D1296" i="1"/>
  <c r="D1295" i="1" s="1"/>
  <c r="D1294" i="1" s="1"/>
  <c r="D1293" i="1" s="1"/>
  <c r="E1245" i="1"/>
  <c r="E1244" i="1" s="1"/>
  <c r="E1243" i="1" s="1"/>
  <c r="E1242" i="1" s="1"/>
  <c r="F1245" i="1"/>
  <c r="F1244" i="1" s="1"/>
  <c r="F1243" i="1" s="1"/>
  <c r="F1242" i="1" s="1"/>
  <c r="D1245" i="1"/>
  <c r="D1244" i="1" s="1"/>
  <c r="D1243" i="1" s="1"/>
  <c r="D1242" i="1" s="1"/>
  <c r="F1240" i="1"/>
  <c r="F1239" i="1" s="1"/>
  <c r="F1238" i="1" s="1"/>
  <c r="E1240" i="1"/>
  <c r="E1239" i="1" s="1"/>
  <c r="E1238" i="1" s="1"/>
  <c r="D1240" i="1"/>
  <c r="D1239" i="1" s="1"/>
  <c r="D1238" i="1" s="1"/>
  <c r="E1236" i="1"/>
  <c r="E1235" i="1" s="1"/>
  <c r="E1234" i="1" s="1"/>
  <c r="F1236" i="1"/>
  <c r="F1235" i="1" s="1"/>
  <c r="F1234" i="1" s="1"/>
  <c r="D1236" i="1"/>
  <c r="D1235" i="1" s="1"/>
  <c r="D1234" i="1" s="1"/>
  <c r="E1152" i="1"/>
  <c r="E1151" i="1" s="1"/>
  <c r="E1150" i="1" s="1"/>
  <c r="F1152" i="1"/>
  <c r="F1151" i="1" s="1"/>
  <c r="F1150" i="1" s="1"/>
  <c r="D1152" i="1"/>
  <c r="D1151" i="1" s="1"/>
  <c r="D1150" i="1" s="1"/>
  <c r="E1232" i="1"/>
  <c r="E1231" i="1" s="1"/>
  <c r="F1232" i="1"/>
  <c r="F1231" i="1" s="1"/>
  <c r="D1232" i="1"/>
  <c r="D1231" i="1" s="1"/>
  <c r="E1229" i="1"/>
  <c r="E1228" i="1" s="1"/>
  <c r="F1229" i="1"/>
  <c r="F1228" i="1" s="1"/>
  <c r="D1229" i="1"/>
  <c r="D1228" i="1" s="1"/>
  <c r="E1213" i="1"/>
  <c r="E1212" i="1" s="1"/>
  <c r="F1213" i="1"/>
  <c r="F1212" i="1" s="1"/>
  <c r="E1216" i="1"/>
  <c r="E1215" i="1" s="1"/>
  <c r="F1216" i="1"/>
  <c r="F1215" i="1" s="1"/>
  <c r="E1219" i="1"/>
  <c r="E1218" i="1" s="1"/>
  <c r="F1219" i="1"/>
  <c r="F1218" i="1" s="1"/>
  <c r="E1222" i="1"/>
  <c r="E1221" i="1" s="1"/>
  <c r="F1222" i="1"/>
  <c r="F1221" i="1" s="1"/>
  <c r="D1222" i="1"/>
  <c r="D1221" i="1" s="1"/>
  <c r="D1219" i="1"/>
  <c r="D1218" i="1" s="1"/>
  <c r="D1216" i="1"/>
  <c r="D1215" i="1" s="1"/>
  <c r="D1213" i="1"/>
  <c r="D1212" i="1" s="1"/>
  <c r="E1210" i="1"/>
  <c r="F1210" i="1"/>
  <c r="E1208" i="1"/>
  <c r="F1208" i="1"/>
  <c r="E1206" i="1"/>
  <c r="F1206" i="1"/>
  <c r="D1210" i="1"/>
  <c r="D1208" i="1"/>
  <c r="D1206" i="1"/>
  <c r="E1196" i="1"/>
  <c r="E1195" i="1" s="1"/>
  <c r="F1196" i="1"/>
  <c r="F1195" i="1" s="1"/>
  <c r="D1198" i="1"/>
  <c r="D1195" i="1" s="1"/>
  <c r="E1190" i="1"/>
  <c r="F1190" i="1"/>
  <c r="E1188" i="1"/>
  <c r="F1188" i="1"/>
  <c r="E1186" i="1"/>
  <c r="F1186" i="1"/>
  <c r="D1190" i="1"/>
  <c r="D1188" i="1"/>
  <c r="D1186" i="1"/>
  <c r="E1183" i="1"/>
  <c r="F1183" i="1"/>
  <c r="E1181" i="1"/>
  <c r="F1181" i="1"/>
  <c r="E1179" i="1"/>
  <c r="F1179" i="1"/>
  <c r="D1183" i="1"/>
  <c r="D1181" i="1"/>
  <c r="D1179" i="1"/>
  <c r="E1176" i="1"/>
  <c r="F1176" i="1"/>
  <c r="E1174" i="1"/>
  <c r="F1174" i="1"/>
  <c r="E1172" i="1"/>
  <c r="F1172" i="1"/>
  <c r="D1176" i="1"/>
  <c r="D1174" i="1"/>
  <c r="D1172" i="1"/>
  <c r="E1164" i="1"/>
  <c r="F1164" i="1"/>
  <c r="D1166" i="1"/>
  <c r="D1164" i="1"/>
  <c r="E1161" i="1"/>
  <c r="E1160" i="1" s="1"/>
  <c r="F1161" i="1"/>
  <c r="F1160" i="1" s="1"/>
  <c r="D1161" i="1"/>
  <c r="D1160" i="1" s="1"/>
  <c r="E1156" i="1"/>
  <c r="E1155" i="1" s="1"/>
  <c r="E1154" i="1" s="1"/>
  <c r="F1156" i="1"/>
  <c r="F1155" i="1" s="1"/>
  <c r="F1154" i="1" s="1"/>
  <c r="D1156" i="1"/>
  <c r="D1155" i="1" s="1"/>
  <c r="D1154" i="1" s="1"/>
  <c r="E1147" i="1"/>
  <c r="E1146" i="1" s="1"/>
  <c r="E1145" i="1" s="1"/>
  <c r="E1144" i="1" s="1"/>
  <c r="F1147" i="1"/>
  <c r="F1146" i="1" s="1"/>
  <c r="F1145" i="1" s="1"/>
  <c r="F1144" i="1" s="1"/>
  <c r="D1147" i="1"/>
  <c r="D1146" i="1" s="1"/>
  <c r="D1145" i="1" s="1"/>
  <c r="D1144" i="1" s="1"/>
  <c r="E1142" i="1"/>
  <c r="F1142" i="1"/>
  <c r="E1140" i="1"/>
  <c r="F1140" i="1"/>
  <c r="D1142" i="1"/>
  <c r="D1140" i="1"/>
  <c r="E1137" i="1"/>
  <c r="F1137" i="1"/>
  <c r="E1135" i="1"/>
  <c r="F1135" i="1"/>
  <c r="D1137" i="1"/>
  <c r="D1135" i="1"/>
  <c r="E1131" i="1"/>
  <c r="E1130" i="1" s="1"/>
  <c r="F1131" i="1"/>
  <c r="F1130" i="1" s="1"/>
  <c r="E1128" i="1"/>
  <c r="E1127" i="1" s="1"/>
  <c r="F1128" i="1"/>
  <c r="F1127" i="1" s="1"/>
  <c r="D1130" i="1"/>
  <c r="D1128" i="1"/>
  <c r="D1127" i="1" s="1"/>
  <c r="E1125" i="1"/>
  <c r="E1124" i="1" s="1"/>
  <c r="F1125" i="1"/>
  <c r="F1124" i="1" s="1"/>
  <c r="D1125" i="1"/>
  <c r="D1124" i="1" s="1"/>
  <c r="E1119" i="1"/>
  <c r="E1118" i="1" s="1"/>
  <c r="E1117" i="1" s="1"/>
  <c r="F1119" i="1"/>
  <c r="F1118" i="1" s="1"/>
  <c r="F1117" i="1" s="1"/>
  <c r="D1119" i="1"/>
  <c r="D1118" i="1" s="1"/>
  <c r="D1117" i="1" s="1"/>
  <c r="E1106" i="1"/>
  <c r="E1105" i="1" s="1"/>
  <c r="F1106" i="1"/>
  <c r="F1105" i="1" s="1"/>
  <c r="D1106" i="1"/>
  <c r="D1105" i="1" s="1"/>
  <c r="E1101" i="1"/>
  <c r="E1100" i="1" s="1"/>
  <c r="F1101" i="1"/>
  <c r="F1100" i="1" s="1"/>
  <c r="D1101" i="1"/>
  <c r="D1100" i="1" s="1"/>
  <c r="E1096" i="1"/>
  <c r="E1095" i="1" s="1"/>
  <c r="E1094" i="1" s="1"/>
  <c r="E1093" i="1" s="1"/>
  <c r="F1096" i="1"/>
  <c r="F1095" i="1" s="1"/>
  <c r="F1094" i="1" s="1"/>
  <c r="F1093" i="1" s="1"/>
  <c r="D1096" i="1"/>
  <c r="D1095" i="1" s="1"/>
  <c r="D1094" i="1" s="1"/>
  <c r="D1093" i="1" s="1"/>
  <c r="E1091" i="1"/>
  <c r="E1090" i="1" s="1"/>
  <c r="E1089" i="1" s="1"/>
  <c r="F1091" i="1"/>
  <c r="F1090" i="1" s="1"/>
  <c r="F1089" i="1" s="1"/>
  <c r="D1091" i="1"/>
  <c r="D1090" i="1" s="1"/>
  <c r="D1089" i="1" s="1"/>
  <c r="E1081" i="1"/>
  <c r="F1081" i="1"/>
  <c r="E1079" i="1"/>
  <c r="F1079" i="1"/>
  <c r="D1081" i="1"/>
  <c r="D1079" i="1"/>
  <c r="E1072" i="1"/>
  <c r="E1071" i="1" s="1"/>
  <c r="F1072" i="1"/>
  <c r="F1071" i="1" s="1"/>
  <c r="E1069" i="1"/>
  <c r="E1068" i="1" s="1"/>
  <c r="F1069" i="1"/>
  <c r="F1068" i="1" s="1"/>
  <c r="E1066" i="1"/>
  <c r="E1065" i="1" s="1"/>
  <c r="F1066" i="1"/>
  <c r="F1065" i="1" s="1"/>
  <c r="E1063" i="1"/>
  <c r="E1062" i="1" s="1"/>
  <c r="F1063" i="1"/>
  <c r="F1062" i="1" s="1"/>
  <c r="E1058" i="1"/>
  <c r="E1057" i="1" s="1"/>
  <c r="F1058" i="1"/>
  <c r="F1057" i="1" s="1"/>
  <c r="D1072" i="1"/>
  <c r="D1071" i="1" s="1"/>
  <c r="D1069" i="1"/>
  <c r="D1068" i="1" s="1"/>
  <c r="D1066" i="1"/>
  <c r="D1065" i="1" s="1"/>
  <c r="D1063" i="1"/>
  <c r="D1062" i="1" s="1"/>
  <c r="D1058" i="1"/>
  <c r="D1057" i="1" s="1"/>
  <c r="E1053" i="1"/>
  <c r="E1052" i="1" s="1"/>
  <c r="F1053" i="1"/>
  <c r="F1052" i="1" s="1"/>
  <c r="E1050" i="1"/>
  <c r="E1049" i="1" s="1"/>
  <c r="F1050" i="1"/>
  <c r="F1049" i="1" s="1"/>
  <c r="E1047" i="1"/>
  <c r="E1046" i="1" s="1"/>
  <c r="F1047" i="1"/>
  <c r="F1046" i="1" s="1"/>
  <c r="D1053" i="1"/>
  <c r="D1052" i="1" s="1"/>
  <c r="D1050" i="1"/>
  <c r="D1049" i="1" s="1"/>
  <c r="D1047" i="1"/>
  <c r="D1046" i="1" s="1"/>
  <c r="E1035" i="1"/>
  <c r="E1034" i="1" s="1"/>
  <c r="F1035" i="1"/>
  <c r="F1034" i="1" s="1"/>
  <c r="E1032" i="1"/>
  <c r="E1031" i="1" s="1"/>
  <c r="F1032" i="1"/>
  <c r="F1031" i="1" s="1"/>
  <c r="E1029" i="1"/>
  <c r="E1028" i="1" s="1"/>
  <c r="F1029" i="1"/>
  <c r="F1028" i="1" s="1"/>
  <c r="E1026" i="1"/>
  <c r="E1025" i="1" s="1"/>
  <c r="F1026" i="1"/>
  <c r="F1025" i="1" s="1"/>
  <c r="E1023" i="1"/>
  <c r="E1022" i="1" s="1"/>
  <c r="F1023" i="1"/>
  <c r="F1022" i="1" s="1"/>
  <c r="E1020" i="1"/>
  <c r="E1019" i="1" s="1"/>
  <c r="F1020" i="1"/>
  <c r="F1019" i="1" s="1"/>
  <c r="D1035" i="1"/>
  <c r="D1034" i="1" s="1"/>
  <c r="D1032" i="1"/>
  <c r="D1031" i="1" s="1"/>
  <c r="D1029" i="1"/>
  <c r="D1028" i="1" s="1"/>
  <c r="D1026" i="1"/>
  <c r="D1025" i="1" s="1"/>
  <c r="D1023" i="1"/>
  <c r="D1022" i="1" s="1"/>
  <c r="D1020" i="1"/>
  <c r="D1019" i="1" s="1"/>
  <c r="E991" i="1"/>
  <c r="E990" i="1" s="1"/>
  <c r="F991" i="1"/>
  <c r="F990" i="1" s="1"/>
  <c r="E994" i="1"/>
  <c r="E993" i="1" s="1"/>
  <c r="F994" i="1"/>
  <c r="F993" i="1" s="1"/>
  <c r="E997" i="1"/>
  <c r="E996" i="1" s="1"/>
  <c r="F997" i="1"/>
  <c r="F996" i="1" s="1"/>
  <c r="E1000" i="1"/>
  <c r="E999" i="1" s="1"/>
  <c r="F1000" i="1"/>
  <c r="F999" i="1" s="1"/>
  <c r="E1003" i="1"/>
  <c r="E1002" i="1" s="1"/>
  <c r="F1003" i="1"/>
  <c r="F1002" i="1" s="1"/>
  <c r="D1003" i="1"/>
  <c r="D1002" i="1" s="1"/>
  <c r="D1000" i="1"/>
  <c r="D999" i="1" s="1"/>
  <c r="D997" i="1"/>
  <c r="D996" i="1" s="1"/>
  <c r="D994" i="1"/>
  <c r="D993" i="1" s="1"/>
  <c r="D991" i="1"/>
  <c r="D990" i="1" s="1"/>
  <c r="E987" i="1"/>
  <c r="E986" i="1" s="1"/>
  <c r="F987" i="1"/>
  <c r="F986" i="1" s="1"/>
  <c r="E984" i="1"/>
  <c r="E983" i="1" s="1"/>
  <c r="F984" i="1"/>
  <c r="F983" i="1" s="1"/>
  <c r="E981" i="1"/>
  <c r="E980" i="1" s="1"/>
  <c r="F981" i="1"/>
  <c r="F980" i="1" s="1"/>
  <c r="E978" i="1"/>
  <c r="E977" i="1" s="1"/>
  <c r="F978" i="1"/>
  <c r="F977" i="1" s="1"/>
  <c r="E973" i="1"/>
  <c r="E972" i="1" s="1"/>
  <c r="F973" i="1"/>
  <c r="F972" i="1" s="1"/>
  <c r="D987" i="1"/>
  <c r="D986" i="1" s="1"/>
  <c r="D984" i="1"/>
  <c r="D983" i="1" s="1"/>
  <c r="D981" i="1"/>
  <c r="D980" i="1" s="1"/>
  <c r="D978" i="1"/>
  <c r="D977" i="1" s="1"/>
  <c r="D973" i="1"/>
  <c r="D972" i="1" s="1"/>
  <c r="E968" i="1"/>
  <c r="E967" i="1" s="1"/>
  <c r="E961" i="1" s="1"/>
  <c r="F968" i="1"/>
  <c r="F967" i="1" s="1"/>
  <c r="F961" i="1" s="1"/>
  <c r="D968" i="1"/>
  <c r="D967" i="1" s="1"/>
  <c r="D961" i="1" s="1"/>
  <c r="E959" i="1"/>
  <c r="E958" i="1" s="1"/>
  <c r="E957" i="1" s="1"/>
  <c r="F959" i="1"/>
  <c r="F958" i="1" s="1"/>
  <c r="F957" i="1" s="1"/>
  <c r="D959" i="1"/>
  <c r="D958" i="1" s="1"/>
  <c r="D957" i="1" s="1"/>
  <c r="E953" i="1"/>
  <c r="E952" i="1" s="1"/>
  <c r="F953" i="1"/>
  <c r="F952" i="1" s="1"/>
  <c r="E950" i="1"/>
  <c r="E949" i="1" s="1"/>
  <c r="F950" i="1"/>
  <c r="F949" i="1" s="1"/>
  <c r="E947" i="1"/>
  <c r="E946" i="1" s="1"/>
  <c r="F947" i="1"/>
  <c r="F946" i="1" s="1"/>
  <c r="D953" i="1"/>
  <c r="D952" i="1" s="1"/>
  <c r="D950" i="1"/>
  <c r="D949" i="1" s="1"/>
  <c r="D947" i="1"/>
  <c r="D946" i="1" s="1"/>
  <c r="E943" i="1"/>
  <c r="E942" i="1" s="1"/>
  <c r="F943" i="1"/>
  <c r="F942" i="1" s="1"/>
  <c r="E940" i="1"/>
  <c r="E939" i="1" s="1"/>
  <c r="F940" i="1"/>
  <c r="F939" i="1" s="1"/>
  <c r="D943" i="1"/>
  <c r="D942" i="1" s="1"/>
  <c r="D940" i="1"/>
  <c r="D939" i="1" s="1"/>
  <c r="E932" i="1"/>
  <c r="E931" i="1" s="1"/>
  <c r="F932" i="1"/>
  <c r="F931" i="1" s="1"/>
  <c r="E935" i="1"/>
  <c r="E934" i="1" s="1"/>
  <c r="F935" i="1"/>
  <c r="F934" i="1" s="1"/>
  <c r="D935" i="1"/>
  <c r="D934" i="1" s="1"/>
  <c r="D932" i="1"/>
  <c r="D931" i="1" s="1"/>
  <c r="F927" i="1"/>
  <c r="F926" i="1" s="1"/>
  <c r="E927" i="1"/>
  <c r="E926" i="1" s="1"/>
  <c r="E924" i="1"/>
  <c r="E923" i="1" s="1"/>
  <c r="F924" i="1"/>
  <c r="F923" i="1" s="1"/>
  <c r="D927" i="1"/>
  <c r="D926" i="1" s="1"/>
  <c r="D924" i="1"/>
  <c r="D923" i="1" s="1"/>
  <c r="E919" i="1"/>
  <c r="E918" i="1" s="1"/>
  <c r="E917" i="1" s="1"/>
  <c r="E916" i="1" s="1"/>
  <c r="F919" i="1"/>
  <c r="F918" i="1" s="1"/>
  <c r="F917" i="1" s="1"/>
  <c r="F916" i="1" s="1"/>
  <c r="D919" i="1"/>
  <c r="D918" i="1" s="1"/>
  <c r="D917" i="1" s="1"/>
  <c r="D916" i="1" s="1"/>
  <c r="E914" i="1"/>
  <c r="E913" i="1" s="1"/>
  <c r="F914" i="1"/>
  <c r="F913" i="1" s="1"/>
  <c r="E911" i="1"/>
  <c r="E910" i="1" s="1"/>
  <c r="F911" i="1"/>
  <c r="F910" i="1" s="1"/>
  <c r="D914" i="1"/>
  <c r="D913" i="1" s="1"/>
  <c r="D911" i="1"/>
  <c r="D910" i="1" s="1"/>
  <c r="E908" i="1"/>
  <c r="E907" i="1" s="1"/>
  <c r="F908" i="1"/>
  <c r="F907" i="1" s="1"/>
  <c r="D908" i="1"/>
  <c r="D907" i="1" s="1"/>
  <c r="E900" i="1"/>
  <c r="E899" i="1" s="1"/>
  <c r="F900" i="1"/>
  <c r="F899" i="1" s="1"/>
  <c r="E903" i="1"/>
  <c r="E902" i="1" s="1"/>
  <c r="F903" i="1"/>
  <c r="F902" i="1" s="1"/>
  <c r="D903" i="1"/>
  <c r="D902" i="1" s="1"/>
  <c r="D900" i="1"/>
  <c r="D899" i="1" s="1"/>
  <c r="F256" i="1"/>
  <c r="E256" i="1"/>
  <c r="D256" i="1"/>
  <c r="E214" i="1"/>
  <c r="F214" i="1"/>
  <c r="E212" i="1"/>
  <c r="F212" i="1"/>
  <c r="E210" i="1"/>
  <c r="E209" i="1" s="1"/>
  <c r="F210" i="1"/>
  <c r="F209" i="1" s="1"/>
  <c r="F108" i="1"/>
  <c r="E890" i="1"/>
  <c r="F890" i="1"/>
  <c r="E895" i="1"/>
  <c r="E894" i="1" s="1"/>
  <c r="F895" i="1"/>
  <c r="F894" i="1" s="1"/>
  <c r="D895" i="1"/>
  <c r="D894" i="1" s="1"/>
  <c r="D890" i="1"/>
  <c r="E883" i="1"/>
  <c r="E882" i="1" s="1"/>
  <c r="F883" i="1"/>
  <c r="F882" i="1" s="1"/>
  <c r="E886" i="1"/>
  <c r="E885" i="1" s="1"/>
  <c r="F886" i="1"/>
  <c r="F885" i="1" s="1"/>
  <c r="D886" i="1"/>
  <c r="D885" i="1" s="1"/>
  <c r="D883" i="1"/>
  <c r="D882" i="1" s="1"/>
  <c r="E877" i="1"/>
  <c r="E876" i="1" s="1"/>
  <c r="E875" i="1" s="1"/>
  <c r="F877" i="1"/>
  <c r="F876" i="1" s="1"/>
  <c r="F875" i="1" s="1"/>
  <c r="D877" i="1"/>
  <c r="D876" i="1" s="1"/>
  <c r="D875" i="1" s="1"/>
  <c r="E873" i="1"/>
  <c r="E872" i="1" s="1"/>
  <c r="F873" i="1"/>
  <c r="F872" i="1" s="1"/>
  <c r="D873" i="1"/>
  <c r="D872" i="1" s="1"/>
  <c r="E870" i="1"/>
  <c r="F870" i="1"/>
  <c r="D870" i="1"/>
  <c r="E865" i="1"/>
  <c r="E864" i="1" s="1"/>
  <c r="F865" i="1"/>
  <c r="F864" i="1" s="1"/>
  <c r="D865" i="1"/>
  <c r="D864" i="1" s="1"/>
  <c r="E858" i="1"/>
  <c r="E857" i="1" s="1"/>
  <c r="E856" i="1" s="1"/>
  <c r="F858" i="1"/>
  <c r="F857" i="1" s="1"/>
  <c r="F856" i="1" s="1"/>
  <c r="D858" i="1"/>
  <c r="E854" i="1"/>
  <c r="E853" i="1" s="1"/>
  <c r="E852" i="1" s="1"/>
  <c r="F854" i="1"/>
  <c r="F853" i="1" s="1"/>
  <c r="F852" i="1" s="1"/>
  <c r="D854" i="1"/>
  <c r="D853" i="1" s="1"/>
  <c r="D852" i="1" s="1"/>
  <c r="E838" i="1"/>
  <c r="E837" i="1" s="1"/>
  <c r="E836" i="1" s="1"/>
  <c r="E835" i="1" s="1"/>
  <c r="F838" i="1"/>
  <c r="F837" i="1" s="1"/>
  <c r="F836" i="1" s="1"/>
  <c r="F835" i="1" s="1"/>
  <c r="D838" i="1"/>
  <c r="D837" i="1" s="1"/>
  <c r="D836" i="1" s="1"/>
  <c r="D835" i="1" s="1"/>
  <c r="E833" i="1"/>
  <c r="E832" i="1" s="1"/>
  <c r="E831" i="1" s="1"/>
  <c r="F833" i="1"/>
  <c r="F832" i="1" s="1"/>
  <c r="F831" i="1" s="1"/>
  <c r="D833" i="1"/>
  <c r="D832" i="1" s="1"/>
  <c r="D831" i="1" s="1"/>
  <c r="E818" i="1"/>
  <c r="E817" i="1" s="1"/>
  <c r="E816" i="1" s="1"/>
  <c r="F818" i="1"/>
  <c r="F817" i="1" s="1"/>
  <c r="F816" i="1" s="1"/>
  <c r="D818" i="1"/>
  <c r="D817" i="1" s="1"/>
  <c r="D816" i="1" s="1"/>
  <c r="E791" i="1"/>
  <c r="E790" i="1" s="1"/>
  <c r="E789" i="1" s="1"/>
  <c r="F791" i="1"/>
  <c r="F790" i="1" s="1"/>
  <c r="F789" i="1" s="1"/>
  <c r="D791" i="1"/>
  <c r="D790" i="1" s="1"/>
  <c r="D789" i="1" s="1"/>
  <c r="E785" i="1"/>
  <c r="F785" i="1"/>
  <c r="D785" i="1"/>
  <c r="E781" i="1"/>
  <c r="E780" i="1" s="1"/>
  <c r="F781" i="1"/>
  <c r="F780" i="1" s="1"/>
  <c r="E778" i="1"/>
  <c r="E777" i="1" s="1"/>
  <c r="F778" i="1"/>
  <c r="F777" i="1" s="1"/>
  <c r="D781" i="1"/>
  <c r="D780" i="1" s="1"/>
  <c r="D778" i="1"/>
  <c r="D777" i="1" s="1"/>
  <c r="E770" i="1"/>
  <c r="E769" i="1" s="1"/>
  <c r="F770" i="1"/>
  <c r="F769" i="1" s="1"/>
  <c r="E767" i="1"/>
  <c r="E766" i="1" s="1"/>
  <c r="F767" i="1"/>
  <c r="F766" i="1" s="1"/>
  <c r="D770" i="1"/>
  <c r="D769" i="1" s="1"/>
  <c r="D767" i="1"/>
  <c r="D766" i="1" s="1"/>
  <c r="E763" i="1"/>
  <c r="E760" i="1" s="1"/>
  <c r="F763" i="1"/>
  <c r="F760" i="1" s="1"/>
  <c r="E758" i="1"/>
  <c r="E757" i="1" s="1"/>
  <c r="F758" i="1"/>
  <c r="F757" i="1" s="1"/>
  <c r="E755" i="1"/>
  <c r="E754" i="1" s="1"/>
  <c r="F755" i="1"/>
  <c r="F754" i="1" s="1"/>
  <c r="D763" i="1"/>
  <c r="D760" i="1" s="1"/>
  <c r="D758" i="1"/>
  <c r="D757" i="1" s="1"/>
  <c r="D755" i="1"/>
  <c r="D754" i="1" s="1"/>
  <c r="E746" i="1"/>
  <c r="E745" i="1" s="1"/>
  <c r="F746" i="1"/>
  <c r="F745" i="1" s="1"/>
  <c r="E743" i="1"/>
  <c r="E742" i="1" s="1"/>
  <c r="F743" i="1"/>
  <c r="F742" i="1" s="1"/>
  <c r="E739" i="1"/>
  <c r="E738" i="1" s="1"/>
  <c r="F739" i="1"/>
  <c r="F738" i="1" s="1"/>
  <c r="E736" i="1"/>
  <c r="E725" i="1" s="1"/>
  <c r="F736" i="1"/>
  <c r="F725" i="1" s="1"/>
  <c r="E723" i="1"/>
  <c r="E722" i="1" s="1"/>
  <c r="F723" i="1"/>
  <c r="F722" i="1" s="1"/>
  <c r="E720" i="1"/>
  <c r="E719" i="1" s="1"/>
  <c r="F720" i="1"/>
  <c r="F719" i="1" s="1"/>
  <c r="D746" i="1"/>
  <c r="D745" i="1" s="1"/>
  <c r="D743" i="1"/>
  <c r="D742" i="1" s="1"/>
  <c r="D739" i="1"/>
  <c r="D738" i="1" s="1"/>
  <c r="D736" i="1"/>
  <c r="D725" i="1" s="1"/>
  <c r="D723" i="1"/>
  <c r="D722" i="1" s="1"/>
  <c r="D720" i="1"/>
  <c r="D719" i="1" s="1"/>
  <c r="E709" i="1"/>
  <c r="E705" i="1" s="1"/>
  <c r="F709" i="1"/>
  <c r="F705" i="1" s="1"/>
  <c r="E703" i="1"/>
  <c r="E702" i="1" s="1"/>
  <c r="F703" i="1"/>
  <c r="F702" i="1" s="1"/>
  <c r="D709" i="1"/>
  <c r="D705" i="1" s="1"/>
  <c r="D703" i="1"/>
  <c r="D702" i="1" s="1"/>
  <c r="E700" i="1"/>
  <c r="E699" i="1" s="1"/>
  <c r="F700" i="1"/>
  <c r="F699" i="1" s="1"/>
  <c r="D700" i="1"/>
  <c r="D699" i="1" s="1"/>
  <c r="E697" i="1"/>
  <c r="E696" i="1" s="1"/>
  <c r="F697" i="1"/>
  <c r="F696" i="1" s="1"/>
  <c r="D697" i="1"/>
  <c r="D696" i="1" s="1"/>
  <c r="E694" i="1"/>
  <c r="E693" i="1" s="1"/>
  <c r="F694" i="1"/>
  <c r="F693" i="1" s="1"/>
  <c r="D694" i="1"/>
  <c r="D693" i="1" s="1"/>
  <c r="E691" i="1"/>
  <c r="E690" i="1" s="1"/>
  <c r="F691" i="1"/>
  <c r="F690" i="1" s="1"/>
  <c r="D691" i="1"/>
  <c r="D690" i="1" s="1"/>
  <c r="E686" i="1"/>
  <c r="F686" i="1"/>
  <c r="E680" i="1"/>
  <c r="E679" i="1" s="1"/>
  <c r="E678" i="1" s="1"/>
  <c r="F680" i="1"/>
  <c r="F679" i="1" s="1"/>
  <c r="F678" i="1" s="1"/>
  <c r="D686" i="1"/>
  <c r="D680" i="1"/>
  <c r="D679" i="1" s="1"/>
  <c r="D678" i="1" s="1"/>
  <c r="E669" i="1"/>
  <c r="E666" i="1" s="1"/>
  <c r="F669" i="1"/>
  <c r="F666" i="1" s="1"/>
  <c r="E663" i="1"/>
  <c r="F663" i="1"/>
  <c r="E661" i="1"/>
  <c r="F661" i="1"/>
  <c r="D669" i="1"/>
  <c r="D666" i="1" s="1"/>
  <c r="D663" i="1"/>
  <c r="D661" i="1"/>
  <c r="E642" i="1"/>
  <c r="E641" i="1" s="1"/>
  <c r="F642" i="1"/>
  <c r="F641" i="1" s="1"/>
  <c r="D642" i="1"/>
  <c r="D641" i="1" s="1"/>
  <c r="D636" i="1" s="1"/>
  <c r="D635" i="1" s="1"/>
  <c r="E633" i="1"/>
  <c r="E632" i="1" s="1"/>
  <c r="E631" i="1" s="1"/>
  <c r="E630" i="1" s="1"/>
  <c r="F633" i="1"/>
  <c r="F632" i="1" s="1"/>
  <c r="F631" i="1" s="1"/>
  <c r="F630" i="1" s="1"/>
  <c r="D633" i="1"/>
  <c r="D632" i="1" s="1"/>
  <c r="D631" i="1" s="1"/>
  <c r="D630" i="1" s="1"/>
  <c r="E626" i="1"/>
  <c r="F626" i="1"/>
  <c r="D626" i="1"/>
  <c r="E620" i="1"/>
  <c r="E619" i="1" s="1"/>
  <c r="E618" i="1" s="1"/>
  <c r="E617" i="1" s="1"/>
  <c r="F620" i="1"/>
  <c r="F619" i="1" s="1"/>
  <c r="F618" i="1" s="1"/>
  <c r="F617" i="1" s="1"/>
  <c r="D620" i="1"/>
  <c r="D619" i="1" s="1"/>
  <c r="D618" i="1" s="1"/>
  <c r="D617" i="1" s="1"/>
  <c r="E615" i="1"/>
  <c r="E614" i="1" s="1"/>
  <c r="F615" i="1"/>
  <c r="F614" i="1" s="1"/>
  <c r="E612" i="1"/>
  <c r="E611" i="1" s="1"/>
  <c r="F612" i="1"/>
  <c r="F611" i="1" s="1"/>
  <c r="E608" i="1"/>
  <c r="E607" i="1" s="1"/>
  <c r="F608" i="1"/>
  <c r="F607" i="1" s="1"/>
  <c r="E605" i="1"/>
  <c r="E604" i="1" s="1"/>
  <c r="F605" i="1"/>
  <c r="F604" i="1" s="1"/>
  <c r="E601" i="1"/>
  <c r="F601" i="1"/>
  <c r="E598" i="1"/>
  <c r="F598" i="1"/>
  <c r="D599" i="1"/>
  <c r="D598" i="1" s="1"/>
  <c r="D602" i="1"/>
  <c r="D601" i="1" s="1"/>
  <c r="D605" i="1"/>
  <c r="D604" i="1" s="1"/>
  <c r="D608" i="1"/>
  <c r="D607" i="1" s="1"/>
  <c r="D615" i="1"/>
  <c r="D614" i="1" s="1"/>
  <c r="D612" i="1"/>
  <c r="D611" i="1" s="1"/>
  <c r="E592" i="1"/>
  <c r="E591" i="1" s="1"/>
  <c r="F592" i="1"/>
  <c r="F591" i="1" s="1"/>
  <c r="D592" i="1"/>
  <c r="D591" i="1" s="1"/>
  <c r="E589" i="1"/>
  <c r="E588" i="1" s="1"/>
  <c r="F589" i="1"/>
  <c r="F588" i="1" s="1"/>
  <c r="E586" i="1"/>
  <c r="E585" i="1" s="1"/>
  <c r="F586" i="1"/>
  <c r="F585" i="1" s="1"/>
  <c r="E583" i="1"/>
  <c r="E582" i="1" s="1"/>
  <c r="F583" i="1"/>
  <c r="F582" i="1" s="1"/>
  <c r="D589" i="1"/>
  <c r="D588" i="1" s="1"/>
  <c r="D586" i="1"/>
  <c r="D585" i="1" s="1"/>
  <c r="D583" i="1"/>
  <c r="D582" i="1" s="1"/>
  <c r="E577" i="1"/>
  <c r="E576" i="1" s="1"/>
  <c r="F577" i="1"/>
  <c r="F576" i="1" s="1"/>
  <c r="E574" i="1"/>
  <c r="E573" i="1" s="1"/>
  <c r="F574" i="1"/>
  <c r="F573" i="1" s="1"/>
  <c r="E571" i="1"/>
  <c r="E570" i="1" s="1"/>
  <c r="F571" i="1"/>
  <c r="F570" i="1" s="1"/>
  <c r="E568" i="1"/>
  <c r="E567" i="1" s="1"/>
  <c r="F568" i="1"/>
  <c r="F567" i="1" s="1"/>
  <c r="E565" i="1"/>
  <c r="E564" i="1" s="1"/>
  <c r="F565" i="1"/>
  <c r="F564" i="1" s="1"/>
  <c r="E562" i="1"/>
  <c r="E561" i="1" s="1"/>
  <c r="F562" i="1"/>
  <c r="F561" i="1" s="1"/>
  <c r="E559" i="1"/>
  <c r="E558" i="1" s="1"/>
  <c r="F559" i="1"/>
  <c r="F558" i="1" s="1"/>
  <c r="E556" i="1"/>
  <c r="E555" i="1" s="1"/>
  <c r="F556" i="1"/>
  <c r="F555" i="1" s="1"/>
  <c r="E553" i="1"/>
  <c r="E552" i="1" s="1"/>
  <c r="F553" i="1"/>
  <c r="F552" i="1" s="1"/>
  <c r="E550" i="1"/>
  <c r="E549" i="1" s="1"/>
  <c r="F550" i="1"/>
  <c r="F549" i="1" s="1"/>
  <c r="E545" i="1"/>
  <c r="E544" i="1" s="1"/>
  <c r="F545" i="1"/>
  <c r="F544" i="1" s="1"/>
  <c r="E542" i="1"/>
  <c r="E541" i="1" s="1"/>
  <c r="F542" i="1"/>
  <c r="F541" i="1" s="1"/>
  <c r="D577" i="1"/>
  <c r="D576" i="1" s="1"/>
  <c r="D574" i="1"/>
  <c r="D573" i="1" s="1"/>
  <c r="D571" i="1"/>
  <c r="D570" i="1" s="1"/>
  <c r="D568" i="1"/>
  <c r="D567" i="1" s="1"/>
  <c r="D565" i="1"/>
  <c r="D564" i="1" s="1"/>
  <c r="D562" i="1"/>
  <c r="D561" i="1" s="1"/>
  <c r="D559" i="1"/>
  <c r="D558" i="1" s="1"/>
  <c r="D556" i="1"/>
  <c r="D555" i="1" s="1"/>
  <c r="D553" i="1"/>
  <c r="D552" i="1" s="1"/>
  <c r="D550" i="1"/>
  <c r="D549" i="1" s="1"/>
  <c r="D545" i="1"/>
  <c r="D544" i="1" s="1"/>
  <c r="D542" i="1"/>
  <c r="D541" i="1" s="1"/>
  <c r="E509" i="1"/>
  <c r="E508" i="1" s="1"/>
  <c r="F509" i="1"/>
  <c r="F508" i="1" s="1"/>
  <c r="E506" i="1"/>
  <c r="E505" i="1" s="1"/>
  <c r="F506" i="1"/>
  <c r="F505" i="1" s="1"/>
  <c r="D509" i="1"/>
  <c r="D508" i="1" s="1"/>
  <c r="D506" i="1"/>
  <c r="D505" i="1" s="1"/>
  <c r="E524" i="1"/>
  <c r="E523" i="1" s="1"/>
  <c r="F524" i="1"/>
  <c r="F523" i="1" s="1"/>
  <c r="E521" i="1"/>
  <c r="E520" i="1" s="1"/>
  <c r="F521" i="1"/>
  <c r="F520" i="1" s="1"/>
  <c r="E518" i="1"/>
  <c r="E517" i="1" s="1"/>
  <c r="F518" i="1"/>
  <c r="F517" i="1" s="1"/>
  <c r="E513" i="1"/>
  <c r="E512" i="1" s="1"/>
  <c r="F513" i="1"/>
  <c r="F512" i="1" s="1"/>
  <c r="D524" i="1"/>
  <c r="D523" i="1" s="1"/>
  <c r="D521" i="1"/>
  <c r="D520" i="1" s="1"/>
  <c r="D518" i="1"/>
  <c r="D517" i="1" s="1"/>
  <c r="D513" i="1"/>
  <c r="D512" i="1" s="1"/>
  <c r="E529" i="1"/>
  <c r="E528" i="1" s="1"/>
  <c r="F529" i="1"/>
  <c r="F528" i="1" s="1"/>
  <c r="E532" i="1"/>
  <c r="E531" i="1" s="1"/>
  <c r="F532" i="1"/>
  <c r="F531" i="1" s="1"/>
  <c r="D532" i="1"/>
  <c r="D531" i="1" s="1"/>
  <c r="D529" i="1"/>
  <c r="D528" i="1" s="1"/>
  <c r="E536" i="1"/>
  <c r="E535" i="1" s="1"/>
  <c r="E534" i="1" s="1"/>
  <c r="F536" i="1"/>
  <c r="F535" i="1" s="1"/>
  <c r="F534" i="1" s="1"/>
  <c r="D536" i="1"/>
  <c r="D535" i="1" s="1"/>
  <c r="D534" i="1" s="1"/>
  <c r="E501" i="1"/>
  <c r="E500" i="1" s="1"/>
  <c r="E499" i="1" s="1"/>
  <c r="F501" i="1"/>
  <c r="F500" i="1" s="1"/>
  <c r="F499" i="1" s="1"/>
  <c r="D501" i="1"/>
  <c r="D500" i="1" s="1"/>
  <c r="D499" i="1" s="1"/>
  <c r="E491" i="1"/>
  <c r="E490" i="1" s="1"/>
  <c r="F491" i="1"/>
  <c r="F490" i="1" s="1"/>
  <c r="E494" i="1"/>
  <c r="E493" i="1" s="1"/>
  <c r="F494" i="1"/>
  <c r="F493" i="1" s="1"/>
  <c r="E497" i="1"/>
  <c r="E496" i="1" s="1"/>
  <c r="F497" i="1"/>
  <c r="F496" i="1" s="1"/>
  <c r="D497" i="1"/>
  <c r="D496" i="1" s="1"/>
  <c r="D494" i="1"/>
  <c r="D493" i="1" s="1"/>
  <c r="D491" i="1"/>
  <c r="D490" i="1" s="1"/>
  <c r="E488" i="1"/>
  <c r="E487" i="1" s="1"/>
  <c r="F488" i="1"/>
  <c r="F487" i="1" s="1"/>
  <c r="D488" i="1"/>
  <c r="D487" i="1" s="1"/>
  <c r="E485" i="1"/>
  <c r="E484" i="1" s="1"/>
  <c r="F485" i="1"/>
  <c r="F484" i="1" s="1"/>
  <c r="D485" i="1"/>
  <c r="D484" i="1" s="1"/>
  <c r="E482" i="1"/>
  <c r="E481" i="1" s="1"/>
  <c r="F482" i="1"/>
  <c r="F481" i="1" s="1"/>
  <c r="D482" i="1"/>
  <c r="D481" i="1" s="1"/>
  <c r="E479" i="1"/>
  <c r="E478" i="1" s="1"/>
  <c r="F479" i="1"/>
  <c r="F478" i="1" s="1"/>
  <c r="D479" i="1"/>
  <c r="D478" i="1" s="1"/>
  <c r="E460" i="1"/>
  <c r="F460" i="1"/>
  <c r="E462" i="1"/>
  <c r="F462" i="1"/>
  <c r="E466" i="1"/>
  <c r="E465" i="1" s="1"/>
  <c r="E464" i="1" s="1"/>
  <c r="F466" i="1"/>
  <c r="F465" i="1" s="1"/>
  <c r="F464" i="1" s="1"/>
  <c r="E470" i="1"/>
  <c r="E469" i="1" s="1"/>
  <c r="E468" i="1" s="1"/>
  <c r="F470" i="1"/>
  <c r="F469" i="1" s="1"/>
  <c r="F468" i="1" s="1"/>
  <c r="D470" i="1"/>
  <c r="D469" i="1" s="1"/>
  <c r="D468" i="1" s="1"/>
  <c r="D466" i="1"/>
  <c r="D465" i="1" s="1"/>
  <c r="D464" i="1" s="1"/>
  <c r="D462" i="1"/>
  <c r="D460" i="1"/>
  <c r="E443" i="1"/>
  <c r="E440" i="1" s="1"/>
  <c r="F443" i="1"/>
  <c r="F440" i="1" s="1"/>
  <c r="E446" i="1"/>
  <c r="E445" i="1" s="1"/>
  <c r="F446" i="1"/>
  <c r="F445" i="1" s="1"/>
  <c r="E449" i="1"/>
  <c r="F449" i="1"/>
  <c r="E451" i="1"/>
  <c r="F451" i="1"/>
  <c r="E454" i="1"/>
  <c r="F454" i="1"/>
  <c r="E456" i="1"/>
  <c r="F456" i="1"/>
  <c r="D456" i="1"/>
  <c r="D454" i="1"/>
  <c r="D451" i="1"/>
  <c r="D449" i="1"/>
  <c r="D446" i="1"/>
  <c r="D445" i="1" s="1"/>
  <c r="D443" i="1"/>
  <c r="D440" i="1" s="1"/>
  <c r="E229" i="1"/>
  <c r="F229" i="1"/>
  <c r="D229" i="1"/>
  <c r="E244" i="1"/>
  <c r="E243" i="1" s="1"/>
  <c r="F244" i="1"/>
  <c r="F243" i="1" s="1"/>
  <c r="D244" i="1"/>
  <c r="D243" i="1" s="1"/>
  <c r="E302" i="1"/>
  <c r="E301" i="1" s="1"/>
  <c r="F302" i="1"/>
  <c r="F301" i="1" s="1"/>
  <c r="D302" i="1"/>
  <c r="D301" i="1" s="1"/>
  <c r="E339" i="1"/>
  <c r="E338" i="1" s="1"/>
  <c r="E337" i="1" s="1"/>
  <c r="F339" i="1"/>
  <c r="F338" i="1" s="1"/>
  <c r="F337" i="1" s="1"/>
  <c r="D339" i="1"/>
  <c r="D338" i="1" s="1"/>
  <c r="D337" i="1" s="1"/>
  <c r="E344" i="1"/>
  <c r="E343" i="1" s="1"/>
  <c r="E342" i="1" s="1"/>
  <c r="F344" i="1"/>
  <c r="F343" i="1" s="1"/>
  <c r="F342" i="1" s="1"/>
  <c r="E348" i="1"/>
  <c r="E347" i="1" s="1"/>
  <c r="E346" i="1" s="1"/>
  <c r="F348" i="1"/>
  <c r="F347" i="1" s="1"/>
  <c r="F346" i="1" s="1"/>
  <c r="E351" i="1"/>
  <c r="E350" i="1" s="1"/>
  <c r="F351" i="1"/>
  <c r="F350" i="1" s="1"/>
  <c r="D351" i="1"/>
  <c r="D350" i="1" s="1"/>
  <c r="D348" i="1"/>
  <c r="D347" i="1" s="1"/>
  <c r="D346" i="1" s="1"/>
  <c r="D344" i="1"/>
  <c r="D343" i="1" s="1"/>
  <c r="D342" i="1" s="1"/>
  <c r="D689" i="1" l="1"/>
  <c r="D688" i="1" s="1"/>
  <c r="F689" i="1"/>
  <c r="F688" i="1" s="1"/>
  <c r="E689" i="1"/>
  <c r="E688" i="1" s="1"/>
  <c r="D1840" i="1"/>
  <c r="D1831" i="1" s="1"/>
  <c r="E1840" i="1"/>
  <c r="E1831" i="1" s="1"/>
  <c r="D889" i="1"/>
  <c r="D888" i="1" s="1"/>
  <c r="F889" i="1"/>
  <c r="F888" i="1" s="1"/>
  <c r="E889" i="1"/>
  <c r="E888" i="1" s="1"/>
  <c r="F1840" i="1"/>
  <c r="F1831" i="1" s="1"/>
  <c r="F625" i="1"/>
  <c r="F624" i="1" s="1"/>
  <c r="F623" i="1" s="1"/>
  <c r="E625" i="1"/>
  <c r="E624" i="1" s="1"/>
  <c r="E623" i="1" s="1"/>
  <c r="D784" i="1"/>
  <c r="D783" i="1" s="1"/>
  <c r="D857" i="1"/>
  <c r="D856" i="1" s="1"/>
  <c r="F784" i="1"/>
  <c r="F783" i="1" s="1"/>
  <c r="E784" i="1"/>
  <c r="E783" i="1" s="1"/>
  <c r="D741" i="1"/>
  <c r="D625" i="1"/>
  <c r="D624" i="1" s="1"/>
  <c r="D623" i="1" s="1"/>
  <c r="D504" i="1"/>
  <c r="F504" i="1"/>
  <c r="E504" i="1"/>
  <c r="D683" i="1"/>
  <c r="D682" i="1" s="1"/>
  <c r="D677" i="1" s="1"/>
  <c r="E683" i="1"/>
  <c r="E682" i="1" s="1"/>
  <c r="E677" i="1" s="1"/>
  <c r="F683" i="1"/>
  <c r="F682" i="1" s="1"/>
  <c r="F677" i="1" s="1"/>
  <c r="E1078" i="1"/>
  <c r="E1076" i="1" s="1"/>
  <c r="E1075" i="1" s="1"/>
  <c r="F453" i="1"/>
  <c r="F1532" i="1"/>
  <c r="F1178" i="1"/>
  <c r="E1163" i="1"/>
  <c r="E1876" i="1"/>
  <c r="F1163" i="1"/>
  <c r="E1471" i="1"/>
  <c r="E660" i="1"/>
  <c r="E659" i="1" s="1"/>
  <c r="E658" i="1" s="1"/>
  <c r="E453" i="1"/>
  <c r="F881" i="1"/>
  <c r="D1471" i="1"/>
  <c r="F1471" i="1"/>
  <c r="D1532" i="1"/>
  <c r="E1139" i="1"/>
  <c r="D1344" i="1"/>
  <c r="D1343" i="1" s="1"/>
  <c r="D1342" i="1" s="1"/>
  <c r="E1344" i="1"/>
  <c r="E1343" i="1" s="1"/>
  <c r="E1342" i="1" s="1"/>
  <c r="D459" i="1"/>
  <c r="D458" i="1" s="1"/>
  <c r="F527" i="1"/>
  <c r="F526" i="1" s="1"/>
  <c r="E898" i="1"/>
  <c r="E897" i="1" s="1"/>
  <c r="F1344" i="1"/>
  <c r="F1343" i="1" s="1"/>
  <c r="F1342" i="1" s="1"/>
  <c r="F1171" i="1"/>
  <c r="D956" i="1"/>
  <c r="F459" i="1"/>
  <c r="F458" i="1" s="1"/>
  <c r="E459" i="1"/>
  <c r="E458" i="1" s="1"/>
  <c r="E1178" i="1"/>
  <c r="F1185" i="1"/>
  <c r="D660" i="1"/>
  <c r="D659" i="1" s="1"/>
  <c r="D658" i="1" s="1"/>
  <c r="D1304" i="1"/>
  <c r="D1452" i="1"/>
  <c r="E1749" i="1"/>
  <c r="E1732" i="1" s="1"/>
  <c r="F898" i="1"/>
  <c r="F897" i="1" s="1"/>
  <c r="F956" i="1"/>
  <c r="E1321" i="1"/>
  <c r="E1326" i="1"/>
  <c r="E1419" i="1"/>
  <c r="F448" i="1"/>
  <c r="D477" i="1"/>
  <c r="D476" i="1" s="1"/>
  <c r="F718" i="1"/>
  <c r="E1134" i="1"/>
  <c r="D1185" i="1"/>
  <c r="F1205" i="1"/>
  <c r="F1321" i="1"/>
  <c r="E1512" i="1"/>
  <c r="E1511" i="1" s="1"/>
  <c r="E1510" i="1" s="1"/>
  <c r="E1504" i="1" s="1"/>
  <c r="D1883" i="1"/>
  <c r="D1749" i="1"/>
  <c r="D1732" i="1" s="1"/>
  <c r="E448" i="1"/>
  <c r="F477" i="1"/>
  <c r="F476" i="1" s="1"/>
  <c r="D1331" i="1"/>
  <c r="F1883" i="1"/>
  <c r="D540" i="1"/>
  <c r="E1883" i="1"/>
  <c r="D595" i="1"/>
  <c r="D753" i="1"/>
  <c r="E765" i="1"/>
  <c r="D772" i="1"/>
  <c r="E772" i="1"/>
  <c r="D922" i="1"/>
  <c r="D921" i="1" s="1"/>
  <c r="F1134" i="1"/>
  <c r="F1399" i="1"/>
  <c r="F1512" i="1"/>
  <c r="F1511" i="1" s="1"/>
  <c r="F1510" i="1" s="1"/>
  <c r="F1504" i="1" s="1"/>
  <c r="E1865" i="1"/>
  <c r="F1749" i="1"/>
  <c r="F1732" i="1" s="1"/>
  <c r="D1178" i="1"/>
  <c r="D1163" i="1"/>
  <c r="E595" i="1"/>
  <c r="F636" i="1"/>
  <c r="F635" i="1" s="1"/>
  <c r="F753" i="1"/>
  <c r="E753" i="1"/>
  <c r="F1351" i="1"/>
  <c r="F1350" i="1" s="1"/>
  <c r="F1464" i="1"/>
  <c r="E1452" i="1"/>
  <c r="E477" i="1"/>
  <c r="E476" i="1" s="1"/>
  <c r="E636" i="1"/>
  <c r="E635" i="1" s="1"/>
  <c r="E718" i="1"/>
  <c r="F772" i="1"/>
  <c r="E1532" i="1"/>
  <c r="E527" i="1"/>
  <c r="E526" i="1" s="1"/>
  <c r="F1419" i="1"/>
  <c r="E881" i="1"/>
  <c r="F930" i="1"/>
  <c r="F929" i="1" s="1"/>
  <c r="F989" i="1"/>
  <c r="E930" i="1"/>
  <c r="E929" i="1" s="1"/>
  <c r="D1351" i="1"/>
  <c r="D1350" i="1" s="1"/>
  <c r="D718" i="1"/>
  <c r="E956" i="1"/>
  <c r="E989" i="1"/>
  <c r="E1149" i="1"/>
  <c r="E1351" i="1"/>
  <c r="E1350" i="1" s="1"/>
  <c r="E1412" i="1"/>
  <c r="E1399" i="1" s="1"/>
  <c r="E610" i="1"/>
  <c r="D765" i="1"/>
  <c r="F1139" i="1"/>
  <c r="D1149" i="1"/>
  <c r="D1464" i="1"/>
  <c r="F1452" i="1"/>
  <c r="E938" i="1"/>
  <c r="F1149" i="1"/>
  <c r="D1321" i="1"/>
  <c r="D1412" i="1"/>
  <c r="D1399" i="1" s="1"/>
  <c r="E1464" i="1"/>
  <c r="F1331" i="1"/>
  <c r="D1512" i="1"/>
  <c r="D1511" i="1" s="1"/>
  <c r="D1510" i="1" s="1"/>
  <c r="D1504" i="1" s="1"/>
  <c r="F1078" i="1"/>
  <c r="F1076" i="1" s="1"/>
  <c r="F1075" i="1" s="1"/>
  <c r="E1171" i="1"/>
  <c r="E1185" i="1"/>
  <c r="E1205" i="1"/>
  <c r="E1331" i="1"/>
  <c r="F1876" i="1"/>
  <c r="F1865" i="1"/>
  <c r="D1876" i="1"/>
  <c r="D1865" i="1"/>
  <c r="E1313" i="1"/>
  <c r="E1312" i="1" s="1"/>
  <c r="D1326" i="1"/>
  <c r="E1368" i="1"/>
  <c r="E1362" i="1" s="1"/>
  <c r="D1419" i="1"/>
  <c r="F1368" i="1"/>
  <c r="F1362" i="1" s="1"/>
  <c r="D1368" i="1"/>
  <c r="D1362" i="1" s="1"/>
  <c r="E1304" i="1"/>
  <c r="F1304" i="1"/>
  <c r="F1313" i="1"/>
  <c r="F1312" i="1" s="1"/>
  <c r="D1313" i="1"/>
  <c r="D1312" i="1" s="1"/>
  <c r="F1326" i="1"/>
  <c r="F1227" i="1"/>
  <c r="F1226" i="1" s="1"/>
  <c r="E1227" i="1"/>
  <c r="E1226" i="1" s="1"/>
  <c r="D1227" i="1"/>
  <c r="D1226" i="1" s="1"/>
  <c r="D1205" i="1"/>
  <c r="D1171" i="1"/>
  <c r="D1139" i="1"/>
  <c r="D1134" i="1"/>
  <c r="F1123" i="1"/>
  <c r="E1123" i="1"/>
  <c r="D1123" i="1"/>
  <c r="E1099" i="1"/>
  <c r="E1098" i="1" s="1"/>
  <c r="F1099" i="1"/>
  <c r="F1098" i="1" s="1"/>
  <c r="D1099" i="1"/>
  <c r="D1098" i="1" s="1"/>
  <c r="D1078" i="1"/>
  <c r="E1056" i="1"/>
  <c r="E1055" i="1" s="1"/>
  <c r="F1056" i="1"/>
  <c r="F1055" i="1" s="1"/>
  <c r="D1056" i="1"/>
  <c r="D1055" i="1" s="1"/>
  <c r="E1045" i="1"/>
  <c r="E1044" i="1" s="1"/>
  <c r="F1045" i="1"/>
  <c r="F1044" i="1" s="1"/>
  <c r="D1045" i="1"/>
  <c r="D1044" i="1" s="1"/>
  <c r="D989" i="1"/>
  <c r="E971" i="1"/>
  <c r="F971" i="1"/>
  <c r="D971" i="1"/>
  <c r="E945" i="1"/>
  <c r="F945" i="1"/>
  <c r="D945" i="1"/>
  <c r="F938" i="1"/>
  <c r="D938" i="1"/>
  <c r="D930" i="1"/>
  <c r="D929" i="1" s="1"/>
  <c r="F922" i="1"/>
  <c r="F921" i="1" s="1"/>
  <c r="E922" i="1"/>
  <c r="E921" i="1" s="1"/>
  <c r="F906" i="1"/>
  <c r="F905" i="1" s="1"/>
  <c r="E906" i="1"/>
  <c r="E905" i="1" s="1"/>
  <c r="D906" i="1"/>
  <c r="D905" i="1" s="1"/>
  <c r="D898" i="1"/>
  <c r="D897" i="1" s="1"/>
  <c r="D881" i="1"/>
  <c r="F765" i="1"/>
  <c r="E741" i="1"/>
  <c r="F741" i="1"/>
  <c r="F660" i="1"/>
  <c r="F659" i="1" s="1"/>
  <c r="F658" i="1" s="1"/>
  <c r="F610" i="1"/>
  <c r="F595" i="1"/>
  <c r="D610" i="1"/>
  <c r="E581" i="1"/>
  <c r="F581" i="1"/>
  <c r="D581" i="1"/>
  <c r="E540" i="1"/>
  <c r="F540" i="1"/>
  <c r="F511" i="1"/>
  <c r="E511" i="1"/>
  <c r="D511" i="1"/>
  <c r="D527" i="1"/>
  <c r="D526" i="1" s="1"/>
  <c r="D453" i="1"/>
  <c r="D448" i="1"/>
  <c r="E354" i="1"/>
  <c r="F354" i="1"/>
  <c r="D354" i="1"/>
  <c r="E432" i="1"/>
  <c r="E431" i="1" s="1"/>
  <c r="F432" i="1"/>
  <c r="F431" i="1" s="1"/>
  <c r="E429" i="1"/>
  <c r="E428" i="1" s="1"/>
  <c r="F429" i="1"/>
  <c r="F428" i="1" s="1"/>
  <c r="E426" i="1"/>
  <c r="E425" i="1" s="1"/>
  <c r="F426" i="1"/>
  <c r="F425" i="1" s="1"/>
  <c r="D432" i="1"/>
  <c r="D431" i="1" s="1"/>
  <c r="D429" i="1"/>
  <c r="D428" i="1" s="1"/>
  <c r="D426" i="1"/>
  <c r="D425" i="1" s="1"/>
  <c r="E413" i="1"/>
  <c r="E412" i="1" s="1"/>
  <c r="F413" i="1"/>
  <c r="F412" i="1" s="1"/>
  <c r="E419" i="1"/>
  <c r="F419" i="1"/>
  <c r="D421" i="1"/>
  <c r="D419" i="1"/>
  <c r="E421" i="1"/>
  <c r="F421" i="1"/>
  <c r="D413" i="1"/>
  <c r="D412" i="1" s="1"/>
  <c r="E406" i="1"/>
  <c r="F406" i="1"/>
  <c r="E408" i="1"/>
  <c r="F408" i="1"/>
  <c r="E410" i="1"/>
  <c r="F410" i="1"/>
  <c r="D410" i="1"/>
  <c r="D408" i="1"/>
  <c r="D406" i="1"/>
  <c r="E401" i="1"/>
  <c r="E400" i="1" s="1"/>
  <c r="E399" i="1" s="1"/>
  <c r="E398" i="1" s="1"/>
  <c r="F401" i="1"/>
  <c r="F400" i="1" s="1"/>
  <c r="F399" i="1" s="1"/>
  <c r="F398" i="1" s="1"/>
  <c r="D401" i="1"/>
  <c r="D400" i="1" s="1"/>
  <c r="D399" i="1" s="1"/>
  <c r="D398" i="1" s="1"/>
  <c r="E360" i="1"/>
  <c r="E359" i="1" s="1"/>
  <c r="F360" i="1"/>
  <c r="F359" i="1" s="1"/>
  <c r="E364" i="1"/>
  <c r="E363" i="1" s="1"/>
  <c r="E362" i="1" s="1"/>
  <c r="F364" i="1"/>
  <c r="F363" i="1" s="1"/>
  <c r="F362" i="1" s="1"/>
  <c r="E383" i="1"/>
  <c r="E382" i="1" s="1"/>
  <c r="E379" i="1" s="1"/>
  <c r="F383" i="1"/>
  <c r="F382" i="1" s="1"/>
  <c r="F379" i="1" s="1"/>
  <c r="E386" i="1"/>
  <c r="E385" i="1" s="1"/>
  <c r="F386" i="1"/>
  <c r="F385" i="1" s="1"/>
  <c r="D386" i="1"/>
  <c r="D385" i="1" s="1"/>
  <c r="D383" i="1"/>
  <c r="D382" i="1" s="1"/>
  <c r="D379" i="1" s="1"/>
  <c r="D363" i="1"/>
  <c r="D362" i="1" s="1"/>
  <c r="D360" i="1"/>
  <c r="D359" i="1" s="1"/>
  <c r="E332" i="1"/>
  <c r="E329" i="1" s="1"/>
  <c r="F332" i="1"/>
  <c r="F329" i="1" s="1"/>
  <c r="E321" i="1"/>
  <c r="E320" i="1" s="1"/>
  <c r="F321" i="1"/>
  <c r="F320" i="1" s="1"/>
  <c r="E315" i="1"/>
  <c r="E312" i="1" s="1"/>
  <c r="F315" i="1"/>
  <c r="F312" i="1" s="1"/>
  <c r="D332" i="1"/>
  <c r="D329" i="1" s="1"/>
  <c r="D321" i="1"/>
  <c r="D320" i="1" s="1"/>
  <c r="D315" i="1"/>
  <c r="D312" i="1" s="1"/>
  <c r="E299" i="1"/>
  <c r="E298" i="1" s="1"/>
  <c r="F299" i="1"/>
  <c r="F298" i="1" s="1"/>
  <c r="E293" i="1"/>
  <c r="E290" i="1" s="1"/>
  <c r="F293" i="1"/>
  <c r="F290" i="1" s="1"/>
  <c r="E285" i="1"/>
  <c r="E284" i="1" s="1"/>
  <c r="F285" i="1"/>
  <c r="F284" i="1" s="1"/>
  <c r="E279" i="1"/>
  <c r="E276" i="1" s="1"/>
  <c r="F279" i="1"/>
  <c r="F276" i="1" s="1"/>
  <c r="E269" i="1"/>
  <c r="E268" i="1" s="1"/>
  <c r="F269" i="1"/>
  <c r="F268" i="1" s="1"/>
  <c r="E261" i="1"/>
  <c r="F261" i="1"/>
  <c r="E259" i="1"/>
  <c r="F259" i="1"/>
  <c r="E255" i="1"/>
  <c r="F255" i="1"/>
  <c r="D299" i="1"/>
  <c r="D298" i="1" s="1"/>
  <c r="D293" i="1"/>
  <c r="D290" i="1" s="1"/>
  <c r="D285" i="1"/>
  <c r="D284" i="1" s="1"/>
  <c r="D276" i="1"/>
  <c r="D269" i="1"/>
  <c r="D268" i="1" s="1"/>
  <c r="D261" i="1"/>
  <c r="D259" i="1"/>
  <c r="D255" i="1"/>
  <c r="F241" i="1"/>
  <c r="F236" i="1" s="1"/>
  <c r="D214" i="1"/>
  <c r="D212" i="1"/>
  <c r="F1159" i="1" l="1"/>
  <c r="D308" i="1"/>
  <c r="E1159" i="1"/>
  <c r="E1158" i="1" s="1"/>
  <c r="D1159" i="1"/>
  <c r="D1158" i="1" s="1"/>
  <c r="E353" i="1"/>
  <c r="E341" i="1" s="1"/>
  <c r="D353" i="1"/>
  <c r="D341" i="1" s="1"/>
  <c r="F353" i="1"/>
  <c r="F341" i="1" s="1"/>
  <c r="E880" i="1"/>
  <c r="D880" i="1"/>
  <c r="F880" i="1"/>
  <c r="F1158" i="1"/>
  <c r="F308" i="1"/>
  <c r="E308" i="1"/>
  <c r="D752" i="1"/>
  <c r="F752" i="1"/>
  <c r="E752" i="1"/>
  <c r="D622" i="1"/>
  <c r="D503" i="1"/>
  <c r="E503" i="1"/>
  <c r="F439" i="1"/>
  <c r="F438" i="1" s="1"/>
  <c r="F503" i="1"/>
  <c r="E439" i="1"/>
  <c r="E438" i="1" s="1"/>
  <c r="D424" i="1"/>
  <c r="D423" i="1" s="1"/>
  <c r="E1133" i="1"/>
  <c r="E1122" i="1" s="1"/>
  <c r="E1858" i="1"/>
  <c r="E1917" i="1" s="1"/>
  <c r="D415" i="1"/>
  <c r="E1398" i="1"/>
  <c r="E1320" i="1"/>
  <c r="E1311" i="1" s="1"/>
  <c r="E1225" i="1" s="1"/>
  <c r="D594" i="1"/>
  <c r="E970" i="1"/>
  <c r="E955" i="1" s="1"/>
  <c r="F415" i="1"/>
  <c r="E415" i="1"/>
  <c r="D258" i="1"/>
  <c r="D254" i="1" s="1"/>
  <c r="E1112" i="1"/>
  <c r="E1074" i="1" s="1"/>
  <c r="F1320" i="1"/>
  <c r="F1311" i="1" s="1"/>
  <c r="F1225" i="1" s="1"/>
  <c r="F1133" i="1"/>
  <c r="F1122" i="1" s="1"/>
  <c r="D1112" i="1"/>
  <c r="D1398" i="1"/>
  <c r="D539" i="1"/>
  <c r="F594" i="1"/>
  <c r="F717" i="1"/>
  <c r="F676" i="1" s="1"/>
  <c r="D1432" i="1"/>
  <c r="F539" i="1"/>
  <c r="D1858" i="1"/>
  <c r="D1917" i="1" s="1"/>
  <c r="D1320" i="1"/>
  <c r="F1398" i="1"/>
  <c r="E258" i="1"/>
  <c r="E254" i="1" s="1"/>
  <c r="E539" i="1"/>
  <c r="F1858" i="1"/>
  <c r="F1917" i="1" s="1"/>
  <c r="E717" i="1"/>
  <c r="E676" i="1" s="1"/>
  <c r="F970" i="1"/>
  <c r="F955" i="1" s="1"/>
  <c r="E405" i="1"/>
  <c r="D937" i="1"/>
  <c r="E937" i="1"/>
  <c r="D1133" i="1"/>
  <c r="D1122" i="1" s="1"/>
  <c r="E594" i="1"/>
  <c r="E622" i="1"/>
  <c r="E424" i="1"/>
  <c r="E423" i="1" s="1"/>
  <c r="F622" i="1"/>
  <c r="F424" i="1"/>
  <c r="F423" i="1" s="1"/>
  <c r="D439" i="1"/>
  <c r="D970" i="1"/>
  <c r="F1112" i="1"/>
  <c r="F1074" i="1" s="1"/>
  <c r="D717" i="1"/>
  <c r="D676" i="1" s="1"/>
  <c r="D1349" i="1"/>
  <c r="D1076" i="1"/>
  <c r="D1075" i="1" s="1"/>
  <c r="F1349" i="1"/>
  <c r="E1349" i="1"/>
  <c r="F1432" i="1"/>
  <c r="E1432" i="1"/>
  <c r="F937" i="1"/>
  <c r="F405" i="1"/>
  <c r="D405" i="1"/>
  <c r="F258" i="1"/>
  <c r="F254" i="1" s="1"/>
  <c r="E249" i="1"/>
  <c r="E248" i="1" s="1"/>
  <c r="E232" i="1" s="1"/>
  <c r="F249" i="1"/>
  <c r="F248" i="1" s="1"/>
  <c r="F232" i="1" s="1"/>
  <c r="D249" i="1"/>
  <c r="D248" i="1" s="1"/>
  <c r="D241" i="1"/>
  <c r="D236" i="1" s="1"/>
  <c r="E226" i="1"/>
  <c r="E225" i="1" s="1"/>
  <c r="F226" i="1"/>
  <c r="F225" i="1" s="1"/>
  <c r="E222" i="1"/>
  <c r="E221" i="1" s="1"/>
  <c r="F222" i="1"/>
  <c r="F221" i="1" s="1"/>
  <c r="D226" i="1"/>
  <c r="D225" i="1" s="1"/>
  <c r="D222" i="1"/>
  <c r="D221" i="1" s="1"/>
  <c r="E217" i="1"/>
  <c r="E216" i="1" s="1"/>
  <c r="F217" i="1"/>
  <c r="F216" i="1" s="1"/>
  <c r="D217" i="1"/>
  <c r="D216" i="1" s="1"/>
  <c r="D210" i="1"/>
  <c r="D209" i="1" s="1"/>
  <c r="E193" i="1"/>
  <c r="E190" i="1" s="1"/>
  <c r="F193" i="1"/>
  <c r="F190" i="1" s="1"/>
  <c r="E203" i="1"/>
  <c r="F203" i="1"/>
  <c r="E205" i="1"/>
  <c r="F205" i="1"/>
  <c r="E207" i="1"/>
  <c r="F207" i="1"/>
  <c r="D207" i="1"/>
  <c r="D205" i="1"/>
  <c r="D203" i="1"/>
  <c r="D193" i="1"/>
  <c r="D190" i="1" s="1"/>
  <c r="D186" i="1"/>
  <c r="D185" i="1" s="1"/>
  <c r="D182" i="1"/>
  <c r="D181" i="1" s="1"/>
  <c r="D178" i="1"/>
  <c r="D177" i="1" s="1"/>
  <c r="D174" i="1"/>
  <c r="D173" i="1" s="1"/>
  <c r="E879" i="1" l="1"/>
  <c r="F879" i="1"/>
  <c r="D879" i="1"/>
  <c r="D1074" i="1"/>
  <c r="F1121" i="1"/>
  <c r="D232" i="1"/>
  <c r="D231" i="1" s="1"/>
  <c r="D438" i="1"/>
  <c r="D437" i="1" s="1"/>
  <c r="E437" i="1"/>
  <c r="F437" i="1"/>
  <c r="D404" i="1"/>
  <c r="D403" i="1" s="1"/>
  <c r="E1121" i="1"/>
  <c r="E1397" i="1"/>
  <c r="D1311" i="1"/>
  <c r="D1225" i="1" s="1"/>
  <c r="D538" i="1"/>
  <c r="D1397" i="1"/>
  <c r="E404" i="1"/>
  <c r="E403" i="1" s="1"/>
  <c r="F1397" i="1"/>
  <c r="F538" i="1"/>
  <c r="E538" i="1"/>
  <c r="F404" i="1"/>
  <c r="F403" i="1" s="1"/>
  <c r="E202" i="1"/>
  <c r="E172" i="1" s="1"/>
  <c r="D1121" i="1"/>
  <c r="F202" i="1"/>
  <c r="F172" i="1" s="1"/>
  <c r="D220" i="1"/>
  <c r="F231" i="1"/>
  <c r="E231" i="1"/>
  <c r="F220" i="1"/>
  <c r="E220" i="1"/>
  <c r="D202" i="1"/>
  <c r="D172" i="1" s="1"/>
  <c r="E149" i="1"/>
  <c r="F149" i="1"/>
  <c r="E151" i="1"/>
  <c r="F151" i="1"/>
  <c r="E153" i="1"/>
  <c r="F153" i="1"/>
  <c r="E156" i="1"/>
  <c r="E155" i="1" s="1"/>
  <c r="F156" i="1"/>
  <c r="F155" i="1" s="1"/>
  <c r="D156" i="1"/>
  <c r="D155" i="1" s="1"/>
  <c r="D153" i="1"/>
  <c r="D151" i="1"/>
  <c r="D149" i="1"/>
  <c r="F107" i="1"/>
  <c r="E163" i="1" l="1"/>
  <c r="D163" i="1"/>
  <c r="F163" i="1"/>
  <c r="D148" i="1"/>
  <c r="D147" i="1" s="1"/>
  <c r="D146" i="1" s="1"/>
  <c r="E148" i="1"/>
  <c r="F148" i="1"/>
  <c r="E88" i="1"/>
  <c r="F88" i="1"/>
  <c r="D88" i="1"/>
  <c r="E79" i="1"/>
  <c r="F79" i="1"/>
  <c r="D79" i="1"/>
  <c r="E67" i="1"/>
  <c r="E66" i="1" s="1"/>
  <c r="F67" i="1"/>
  <c r="F66" i="1" s="1"/>
  <c r="D67" i="1"/>
  <c r="D66" i="1" s="1"/>
  <c r="E140" i="1"/>
  <c r="E139" i="1" s="1"/>
  <c r="F140" i="1"/>
  <c r="F139" i="1" s="1"/>
  <c r="E137" i="1"/>
  <c r="F137" i="1"/>
  <c r="E78" i="1" l="1"/>
  <c r="D78" i="1"/>
  <c r="F78" i="1"/>
  <c r="F147" i="1"/>
  <c r="F146" i="1" s="1"/>
  <c r="E147" i="1"/>
  <c r="E146" i="1" s="1"/>
  <c r="E135" i="1"/>
  <c r="E134" i="1" s="1"/>
  <c r="E133" i="1" s="1"/>
  <c r="E131" i="1" s="1"/>
  <c r="E130" i="1" s="1"/>
  <c r="E129" i="1" s="1"/>
  <c r="F135" i="1"/>
  <c r="F134" i="1" s="1"/>
  <c r="F133" i="1" s="1"/>
  <c r="E126" i="1"/>
  <c r="E125" i="1" s="1"/>
  <c r="F126" i="1"/>
  <c r="F125" i="1" s="1"/>
  <c r="E114" i="1"/>
  <c r="E113" i="1" s="1"/>
  <c r="F114" i="1"/>
  <c r="F113" i="1" s="1"/>
  <c r="E111" i="1"/>
  <c r="E110" i="1" s="1"/>
  <c r="F111" i="1"/>
  <c r="F110" i="1" s="1"/>
  <c r="E108" i="1"/>
  <c r="E107" i="1" s="1"/>
  <c r="E76" i="1"/>
  <c r="E75" i="1" s="1"/>
  <c r="F76" i="1"/>
  <c r="F75" i="1" s="1"/>
  <c r="E73" i="1"/>
  <c r="E72" i="1" s="1"/>
  <c r="F73" i="1"/>
  <c r="F72" i="1" s="1"/>
  <c r="E70" i="1"/>
  <c r="E69" i="1" s="1"/>
  <c r="F70" i="1"/>
  <c r="F69" i="1" s="1"/>
  <c r="E64" i="1"/>
  <c r="E63" i="1" s="1"/>
  <c r="F64" i="1"/>
  <c r="F63" i="1" s="1"/>
  <c r="E59" i="1"/>
  <c r="E162" i="1" s="1"/>
  <c r="F59" i="1"/>
  <c r="F162" i="1" s="1"/>
  <c r="E55" i="1"/>
  <c r="E54" i="1" s="1"/>
  <c r="F55" i="1"/>
  <c r="F54" i="1" s="1"/>
  <c r="E46" i="1"/>
  <c r="F46" i="1"/>
  <c r="D140" i="1"/>
  <c r="D139" i="1" s="1"/>
  <c r="D137" i="1"/>
  <c r="D135" i="1"/>
  <c r="D126" i="1"/>
  <c r="D125" i="1" s="1"/>
  <c r="D114" i="1"/>
  <c r="D113" i="1" s="1"/>
  <c r="D111" i="1"/>
  <c r="D110" i="1" s="1"/>
  <c r="D108" i="1"/>
  <c r="D107" i="1" s="1"/>
  <c r="D76" i="1"/>
  <c r="D75" i="1" s="1"/>
  <c r="D73" i="1"/>
  <c r="D72" i="1" s="1"/>
  <c r="D70" i="1"/>
  <c r="D69" i="1" s="1"/>
  <c r="D64" i="1"/>
  <c r="D63" i="1" s="1"/>
  <c r="D59" i="1"/>
  <c r="D162" i="1" s="1"/>
  <c r="D55" i="1"/>
  <c r="D54" i="1" s="1"/>
  <c r="D46" i="1"/>
  <c r="E42" i="1"/>
  <c r="E41" i="1" s="1"/>
  <c r="E40" i="1" s="1"/>
  <c r="E39" i="1" s="1"/>
  <c r="F42" i="1"/>
  <c r="F41" i="1" s="1"/>
  <c r="F40" i="1" s="1"/>
  <c r="F39" i="1" s="1"/>
  <c r="D42" i="1"/>
  <c r="D41" i="1" s="1"/>
  <c r="D40" i="1" s="1"/>
  <c r="D39" i="1" s="1"/>
  <c r="E35" i="1"/>
  <c r="E34" i="1" s="1"/>
  <c r="E33" i="1" s="1"/>
  <c r="F35" i="1"/>
  <c r="F34" i="1" s="1"/>
  <c r="F33" i="1" s="1"/>
  <c r="E31" i="1"/>
  <c r="E30" i="1" s="1"/>
  <c r="F31" i="1"/>
  <c r="F30" i="1" s="1"/>
  <c r="D35" i="1"/>
  <c r="D34" i="1" s="1"/>
  <c r="D31" i="1"/>
  <c r="D30" i="1" s="1"/>
  <c r="D106" i="1" l="1"/>
  <c r="D101" i="1" s="1"/>
  <c r="F131" i="1"/>
  <c r="F130" i="1" s="1"/>
  <c r="F129" i="1" s="1"/>
  <c r="F128" i="1" s="1"/>
  <c r="D134" i="1"/>
  <c r="D133" i="1" s="1"/>
  <c r="F106" i="1"/>
  <c r="F101" i="1" s="1"/>
  <c r="E106" i="1"/>
  <c r="E101" i="1" s="1"/>
  <c r="E128" i="1"/>
  <c r="D62" i="1"/>
  <c r="D61" i="1" s="1"/>
  <c r="F62" i="1"/>
  <c r="F61" i="1" s="1"/>
  <c r="E62" i="1"/>
  <c r="E61" i="1" s="1"/>
  <c r="E29" i="1"/>
  <c r="F29" i="1"/>
  <c r="D33" i="1"/>
  <c r="D29" i="1" s="1"/>
  <c r="E44" i="1" l="1"/>
  <c r="F44" i="1"/>
  <c r="D131" i="1"/>
  <c r="D130" i="1" s="1"/>
  <c r="D129" i="1" s="1"/>
  <c r="D128" i="1" s="1"/>
  <c r="D44" i="1" s="1"/>
  <c r="E829" i="1"/>
  <c r="E828" i="1" s="1"/>
  <c r="E827" i="1" s="1"/>
  <c r="E815" i="1" s="1"/>
  <c r="F829" i="1"/>
  <c r="F828" i="1" s="1"/>
  <c r="F827" i="1" s="1"/>
  <c r="F815" i="1" s="1"/>
  <c r="D829" i="1"/>
  <c r="D828" i="1" s="1"/>
  <c r="D827" i="1" s="1"/>
  <c r="D815" i="1" s="1"/>
  <c r="E849" i="1"/>
  <c r="E848" i="1" s="1"/>
  <c r="E847" i="1" s="1"/>
  <c r="E846" i="1" s="1"/>
  <c r="F849" i="1"/>
  <c r="F848" i="1" s="1"/>
  <c r="F847" i="1" s="1"/>
  <c r="F846" i="1" s="1"/>
  <c r="D849" i="1"/>
  <c r="D848" i="1" s="1"/>
  <c r="D847" i="1" s="1"/>
  <c r="D846" i="1" s="1"/>
  <c r="E851" i="1"/>
  <c r="F851" i="1"/>
  <c r="D851" i="1"/>
  <c r="E868" i="1"/>
  <c r="F868" i="1"/>
  <c r="D868" i="1"/>
  <c r="D867" i="1" l="1"/>
  <c r="D863" i="1" s="1"/>
  <c r="D862" i="1" s="1"/>
  <c r="D751" i="1" s="1"/>
  <c r="D1857" i="1" s="1"/>
  <c r="D1918" i="1" s="1"/>
  <c r="F867" i="1"/>
  <c r="F863" i="1" s="1"/>
  <c r="F862" i="1" s="1"/>
  <c r="F751" i="1" s="1"/>
  <c r="F1857" i="1" s="1"/>
  <c r="F1918" i="1" s="1"/>
  <c r="E867" i="1"/>
  <c r="E863" i="1" s="1"/>
  <c r="E862" i="1" s="1"/>
  <c r="E751" i="1" s="1"/>
  <c r="E1857" i="1" s="1"/>
  <c r="E1918" i="1" s="1"/>
</calcChain>
</file>

<file path=xl/sharedStrings.xml><?xml version="1.0" encoding="utf-8"?>
<sst xmlns="http://schemas.openxmlformats.org/spreadsheetml/2006/main" count="3814" uniqueCount="1691">
  <si>
    <t xml:space="preserve">Муниципальная программа «Здравоохранение»                    </t>
  </si>
  <si>
    <t>01 0 00 00000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</si>
  <si>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</si>
  <si>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01 1 00 00000</t>
  </si>
  <si>
    <t>Основное мероприятие «Удовлетворение потребности отдельных категорий граждан в необходимых лекарственных препаратах и медицинских изделиях, а также специализированных продуктах лечебного питания для лечения детей-инвалидов, имеющих право на государственную социальную помощь и не отказавшихся от получения социальной услуги»</t>
  </si>
  <si>
    <t>01 1 07 00000</t>
  </si>
  <si>
    <t>Создание условий для оказания медицинской помощи населению на территории городского округа  в соответствии с территориальной программой государственных гарантий бесплатного оказания гражданам медицинской помощи</t>
  </si>
  <si>
    <t>01 1 07 00420</t>
  </si>
  <si>
    <t>Подпрограмма «Охрана здоровья матери и ребенка»</t>
  </si>
  <si>
    <t>01 3 00 00000</t>
  </si>
  <si>
    <t>Основное мероприятие «Социальная поддержка беременных женщин, кормящих матерей, детей в возрасте до трех лет, а также детей-сирот и детей, оставшихся без попечения родителей, находящихся в лечебно-профилактических учреждениях Московской области»</t>
  </si>
  <si>
    <t>01 3 05 00000</t>
  </si>
  <si>
    <t>Обеспечение полноценным питанием беременных женщин, кормящих матерей, а также детей в возрасте до трех лет</t>
  </si>
  <si>
    <t>01 3 05 62080</t>
  </si>
  <si>
    <t>Обеспечение полноценным питанием беременных женщин, кормящих матерей, а также детей в возрасте до трех лет за счет средств местного бюджета</t>
  </si>
  <si>
    <t>01 3 05 72080</t>
  </si>
  <si>
    <t>Подпрограмма «Финансовое обеспечение системы организации медицинской помощи»</t>
  </si>
  <si>
    <t>01 5 00 00000</t>
  </si>
  <si>
    <t>Основное мероприятие «Развитие мер социальной поддержки медицинских работников»</t>
  </si>
  <si>
    <t>01 5 03 00000</t>
  </si>
  <si>
    <t>01 5 03 00420</t>
  </si>
  <si>
    <t xml:space="preserve">Муниципальная программа «Культура»                  </t>
  </si>
  <si>
    <t>02 0 00 00000</t>
  </si>
  <si>
    <t>02 1 00 00000</t>
  </si>
  <si>
    <t>Основное мероприятие «Охрана и использование объектов культурного наследия»</t>
  </si>
  <si>
    <t>02 1 01 00000</t>
  </si>
  <si>
    <t>Охрана объектов культурного наследия (памятников истории и культуры) местного (муниципального) значения, расположенных на территории городского округа</t>
  </si>
  <si>
    <t>02 1 01 00530</t>
  </si>
  <si>
    <t>02 1 02 00000</t>
  </si>
  <si>
    <t>Мероприятия по сохранению объектов культурного наследия, находящихся в собственности муниципальных образований Московской области</t>
  </si>
  <si>
    <t>02 1 02 60040</t>
  </si>
  <si>
    <t>Мероприятия по сохранению объектов культурного наследия, находящихся в собственности муниципальных образований за счет средств местного бюджета</t>
  </si>
  <si>
    <t>02 1 02 70040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</si>
  <si>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</si>
  <si>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02 1 02 00520</t>
  </si>
  <si>
    <t>Подпрограмма «Развитие музейного дела и народных художественных промыслов»</t>
  </si>
  <si>
    <t>02 2 00 00000</t>
  </si>
  <si>
    <t>Основное мероприятие «Обеспечение выполнения функций муниципальных музеев»</t>
  </si>
  <si>
    <t>02 2 01 00000</t>
  </si>
  <si>
    <t>Расходы на обеспечение деятельности (оказание услуг) муниципальных учреждений - музеи, галереи</t>
  </si>
  <si>
    <t>02 2 01 06130</t>
  </si>
  <si>
    <t>Проведение капитального ремонта, технического переоснащения и благоустройства территорий музеев, галерей</t>
  </si>
  <si>
    <t>02 2 01 00470</t>
  </si>
  <si>
    <t xml:space="preserve">Создание музеев </t>
  </si>
  <si>
    <t>02 2 01 00850</t>
  </si>
  <si>
    <t>Основное мероприятие «Сохранение и развитие народных художественных промыслов»</t>
  </si>
  <si>
    <t>02 2 02 00000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</si>
  <si>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городском округе</t>
  </si>
  <si>
    <t>02 2 02 00510</t>
  </si>
  <si>
    <t>02 3 00 00000</t>
  </si>
  <si>
    <t>Основное мероприятие «Организация библиотечного обслуживания населения муниципальными библиотеками Московской области»</t>
  </si>
  <si>
    <t>02 3 01 00000</t>
  </si>
  <si>
    <t>Поддержка отрасли культуры</t>
  </si>
  <si>
    <t>02 3 01 S1510</t>
  </si>
  <si>
    <t>Расходы на обеспечение деятельности (оказание услуг) муниципальных учреждений - библиотеки</t>
  </si>
  <si>
    <t>02 3 01 06100</t>
  </si>
  <si>
    <t>Проведение капитального ремонта, технического переоснащения и благоустройства территорий библиотек</t>
  </si>
  <si>
    <t>02 3 01 00440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</si>
  <si>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</si>
  <si>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02 3 01 00450</t>
  </si>
  <si>
    <t>02 4 00 00000</t>
  </si>
  <si>
    <t>Основное мероприятие «Обеспечение функций театрально-концертных учреждений, муниципальных учреждений культуры»</t>
  </si>
  <si>
    <t>02 4 01 00000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</si>
  <si>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</si>
  <si>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02 4 01 L4660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</si>
  <si>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 за счет средств местного бюджета</t>
  </si>
  <si>
    <t>02 4 01 74660</t>
  </si>
  <si>
    <t>Поддержка творческой деятельности и техническое оснащение детских и кукольных театров</t>
  </si>
  <si>
    <t>02 4 01 L5170</t>
  </si>
  <si>
    <t>Поддержка творческой деятельности и техническое оснащение детских и кукольных театров за счет средств местного бюджета</t>
  </si>
  <si>
    <t>02 4 01 75170</t>
  </si>
  <si>
    <t>Проведение капитального ремонта, технического переоснащения и благоустройства территорий учреждений культуры</t>
  </si>
  <si>
    <t>02 4 01 00460</t>
  </si>
  <si>
    <t>Расходы на обеспечение деятельности (оказание услуг) муниципальных учреждений - театрально-концертные организации</t>
  </si>
  <si>
    <t>02 4 01 06120</t>
  </si>
  <si>
    <t>Мероприятия в сфере культуры</t>
  </si>
  <si>
    <t>02 4 01 00500</t>
  </si>
  <si>
    <t>Основное мероприятие «Государственная поддержка лучших сельских учреждений культуры и их лучших работников»</t>
  </si>
  <si>
    <t>02 4 02 00000</t>
  </si>
  <si>
    <t>Основное мероприятие «Реализация отдельных функций органа местного самоуправления в сфере культуры»</t>
  </si>
  <si>
    <t>02 4 03 00000</t>
  </si>
  <si>
    <t>Стипендии в области образования, культуры и искусства</t>
  </si>
  <si>
    <t>02 4 03 01110</t>
  </si>
  <si>
    <t>02 5 00 00000</t>
  </si>
  <si>
    <t>Федеральный проект «Культурная среда»</t>
  </si>
  <si>
    <t>02 5 A1 00000</t>
  </si>
  <si>
    <t>Расходы на обеспечение деятельности (оказание услуг) муниципальных учреждений - культурно-досуговые учреждения</t>
  </si>
  <si>
    <t>02 5 A1 06110</t>
  </si>
  <si>
    <t>02 5 A1 00460</t>
  </si>
  <si>
    <t xml:space="preserve"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</t>
  </si>
  <si>
    <t>02 5 A1 S0080</t>
  </si>
  <si>
    <t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за счет средств местного бюджета</t>
  </si>
  <si>
    <t>02 5 A1 70080</t>
  </si>
  <si>
    <t>Приобретение оборудования для технического оснащения зданий культурно-досуговых учреждений, ранее построенных (реконструированных), капитально отремонтированных или находящихся в стадии строительства на этапе завершения отделочных работ за счет средств бюджета Московской области</t>
  </si>
  <si>
    <t>02 5 A1 S1280</t>
  </si>
  <si>
    <t>Приобретение оборудования для технического оснащения зданий культурно-досуговых учреждений, ранее построенных (реконструированных), капитально отремонтированных или находящихся в стадии строительства на этапе завершения отделочных работ за счет средств бюджета Московской области за счет средств местного бюджета</t>
  </si>
  <si>
    <t>02 5 A1 71280</t>
  </si>
  <si>
    <t>Приобретение специализированного автотранспорта (автоклубов) для муниципальных учреждений культуры</t>
  </si>
  <si>
    <t>02 5 A1 S1520</t>
  </si>
  <si>
    <t>Приобретение специализированного автотранспорта (автоклубов) для муниципальных учреждений культуры за счет средств бюджета Московской области</t>
  </si>
  <si>
    <t>02 5 A1 71520</t>
  </si>
  <si>
    <t>Оснащение муниципальных учреждений культуры кинооборудованием</t>
  </si>
  <si>
    <t>02 5 A1 S1530</t>
  </si>
  <si>
    <t>Оснащение муниципальных учреждений культуры кинооборудованием за счет средств местного бюджета</t>
  </si>
  <si>
    <t>02 5 A1 71530</t>
  </si>
  <si>
    <t>Модернизация муниципальных библиотек путем проведения капитального ремонта и технического переоснащения современным непроизводственным оборудованием</t>
  </si>
  <si>
    <t>02 5 A1 S1540</t>
  </si>
  <si>
    <t>Модернизация муниципальных библиотек путем проведения капитального ремонта и технического переоснащения современным непроизводственным оборудованием  за счет средств местного бюджета</t>
  </si>
  <si>
    <t>02 5 A1 71540</t>
  </si>
  <si>
    <t>02 7 00 00000</t>
  </si>
  <si>
    <t>Основное мероприятие «Хранение, комплектование, учет и использование архивных документов в муниципальных архивах»</t>
  </si>
  <si>
    <t>02 7 01 00000</t>
  </si>
  <si>
    <t>Расходы на обеспечение деятельности (оказание услуг) муниципальных архивов</t>
  </si>
  <si>
    <t>02 7 01 06160</t>
  </si>
  <si>
    <t>Основное мероприятие «Временное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архивах»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</si>
  <si>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</si>
  <si>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</si>
  <si>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</si>
  <si>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</si>
  <si>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02 7 02 70690</t>
  </si>
  <si>
    <t>Софинансирование расходов на повышение заработной платы работникам муниципальных архивных учреждений, находящихся на территории Московской области</t>
  </si>
  <si>
    <t>02 7 02 S0430</t>
  </si>
  <si>
    <t>Софинансирование расходов на повышение заработной платы работникам муниципальных архивных учреждений, находящихся на территории Московской области за счет средств местного бюджета</t>
  </si>
  <si>
    <t>02 7 02 70430</t>
  </si>
  <si>
    <t>Проведение капитального (текущего) ремонта и технического переоснащения помещений, выделенных для хранения архивных документов, относящихся к собственности Московской области</t>
  </si>
  <si>
    <t>02 7 02 S0900</t>
  </si>
  <si>
    <t>Проведение капитального (текущего) ремонта и технического переоснащения помещений, выделенных для хранения архивных документов, относящихся к собственности Московской области за счет средств местного бюджета</t>
  </si>
  <si>
    <t>02 7 02 70900</t>
  </si>
  <si>
    <t>Обеспечивающая подпрограмма</t>
  </si>
  <si>
    <t>02 8 00 00000</t>
  </si>
  <si>
    <t xml:space="preserve">Основное мероприятие «Создание условий для реализации полномочий органов местного самоуправления» </t>
  </si>
  <si>
    <t>02 8 01 00000</t>
  </si>
  <si>
    <t>Обеспечение деятельности органов местного самоуправления</t>
  </si>
  <si>
    <t>02 8 01 00130</t>
  </si>
  <si>
    <t>02 8 01 00500</t>
  </si>
  <si>
    <t>Подпрограмма «Развитие парков культуры и отдыха»</t>
  </si>
  <si>
    <t>02 9 00 00000</t>
  </si>
  <si>
    <t>Основное мероприятие «Соответствие нормативу обеспеченности парками культуры и отдыха»</t>
  </si>
  <si>
    <t>02 9 01 00000</t>
  </si>
  <si>
    <t>Расходы на обеспечение деятельности (оказание услуг) муниципальных учреждений - парк культуры и отдыха</t>
  </si>
  <si>
    <t>02 9 01 06170</t>
  </si>
  <si>
    <t xml:space="preserve">Создание условий для массового отдыха жителей городского округа </t>
  </si>
  <si>
    <t>02 9 01 01010</t>
  </si>
  <si>
    <t xml:space="preserve">Муниципальная программа «Образование»                    </t>
  </si>
  <si>
    <t>03 0 00 00000</t>
  </si>
  <si>
    <t xml:space="preserve">Подпрограмма «Дошкольное образование»                   </t>
  </si>
  <si>
    <t>03 1 00 00000</t>
  </si>
  <si>
    <t>03 1 01 00000</t>
  </si>
  <si>
    <t>03 1 02 00000</t>
  </si>
  <si>
    <t xml:space="preserve">Проведение капитального ремонта и (или) оснащение оборудованием муниципальных дошкольных образовательных организаций в Московской области                    </t>
  </si>
  <si>
    <t>03 1 02 62460</t>
  </si>
  <si>
    <t>Мероприятие по проведению капитального ремонта  в муниципальных дошкольных образовательных организациях Московской области</t>
  </si>
  <si>
    <t>03 1 02 S2590</t>
  </si>
  <si>
    <t>Мероприятия по проведению капитального ремонта  в муниципальных дошкольных образовательных организациях за счет средств местного бюджета</t>
  </si>
  <si>
    <t>03 1 02 72590</t>
  </si>
  <si>
    <t>Проведение капитального ремонта, технического переоснащения и благоустройства территорий учреждений образования</t>
  </si>
  <si>
    <t>03 1 02 00390</t>
  </si>
  <si>
    <t>Основное мероприятие «Финансовое обеспечение реализации прав граждан на получение общедоступного и бесплатного дошкольного образования»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</si>
  <si>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</si>
  <si>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</si>
  <si>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03 1 03 72110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</si>
  <si>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</si>
  <si>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03 1 03 62120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</si>
  <si>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</si>
  <si>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03 1 03 72120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</si>
  <si>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</si>
  <si>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за счет средств местного бюджета</t>
  </si>
  <si>
    <t>03 1 03 72140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</si>
  <si>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</si>
  <si>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Расходы на обеспечение деятельности (оказание услуг) муниципальных учреждений - дошкольные образовательные организации</t>
  </si>
  <si>
    <t>Основное мероприятие «Обеспечение реализации федерального государственного образовательного стандарта дошкольного образования»</t>
  </si>
  <si>
    <t>03 1 04 00000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</si>
  <si>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</si>
  <si>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 1 04 S2130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</si>
  <si>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 за счет средств местного бюджета</t>
  </si>
  <si>
    <t>03 1 04 72130</t>
  </si>
  <si>
    <t>Федеральный проект «Содействие занятости женщин - создание условий дошкольного образования для детей в возрасте до трех лет»</t>
  </si>
  <si>
    <t>03 1 P2 00000</t>
  </si>
  <si>
    <t>03 1 P2 S2330</t>
  </si>
  <si>
    <t xml:space="preserve">Подпрограмма «Общее образование»                    </t>
  </si>
  <si>
    <t>03 2 00 00000</t>
  </si>
  <si>
    <t>Основное мероприятие «Финансовое обеспечение деятельности образовательных организаций»</t>
  </si>
  <si>
    <t>03 2 01 00000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</si>
  <si>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</si>
  <si>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</si>
  <si>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</si>
  <si>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03 2 01 72200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</si>
  <si>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</si>
  <si>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03 2 01 62210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</si>
  <si>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</si>
  <si>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03 2 01 72210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</si>
  <si>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</si>
  <si>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</si>
  <si>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Основное мероприятие «Финансовое обеспечение деятельности образовательных организаций для детей-сирот и детей, оставшихся без попечения родителей»</t>
  </si>
  <si>
    <t>03 2 02 00000</t>
  </si>
  <si>
    <t>Реализация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</t>
  </si>
  <si>
    <t>03 2 02 62240</t>
  </si>
  <si>
    <t>Реализация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 за счет средств местного бюджета</t>
  </si>
  <si>
    <t>03 2 02 72240</t>
  </si>
  <si>
    <t>Основное мероприятие «Реализация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образования»</t>
  </si>
  <si>
    <t>03 2 03 00000</t>
  </si>
  <si>
    <t>Оснащение оборудованием многофункциональных образовательных центров</t>
  </si>
  <si>
    <t>03 2 03 60510</t>
  </si>
  <si>
    <t>03 2 03 60680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</si>
  <si>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за счет средств местного бюджета</t>
  </si>
  <si>
    <t>03 2 03 70680</t>
  </si>
  <si>
    <t>Реализация отдельных мероприятий муниципальных программ в сфере образования</t>
  </si>
  <si>
    <t>03 2 03 61110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</si>
  <si>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</si>
  <si>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03 2 03 62220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</si>
  <si>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за счет средств местного бюджета</t>
  </si>
  <si>
    <t>03 2 03 72220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</si>
  <si>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</si>
  <si>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</si>
  <si>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 за счет средств местного бюджета</t>
  </si>
  <si>
    <t>03 2 03 72230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</si>
  <si>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</si>
  <si>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03 2 03 S2260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</si>
  <si>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 за счет средств местного бюджета</t>
  </si>
  <si>
    <t>03 2 03 72260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</si>
  <si>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</si>
  <si>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</si>
  <si>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>Федеральный проект «Современная школа»</t>
  </si>
  <si>
    <t>03 2 E1 00000</t>
  </si>
  <si>
    <t>03 2 E1 51690</t>
  </si>
  <si>
    <t>Обновление материально-технической базы для формирования у обучающихся современных технологических и гуманитарных навыков за счет средств местного бюджета</t>
  </si>
  <si>
    <t>03 2 E1 71690</t>
  </si>
  <si>
    <t>Поддержка образования для детей с ограниченными возможностями здоровья</t>
  </si>
  <si>
    <t>03 2 E1 51870</t>
  </si>
  <si>
    <t>Поддержка образования для детей с ограниченными возможностями здоровья за счет средств местного бюджета</t>
  </si>
  <si>
    <t>03 2 E1 71870</t>
  </si>
  <si>
    <t>Федеральный проект «Успех каждого ребенка»</t>
  </si>
  <si>
    <t>03 2 E2 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</si>
  <si>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</si>
  <si>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03 2 E2 50970</t>
  </si>
  <si>
    <t>Подпрограмма «Дополнительное образование, воспитание и психолого-социальное сопровождение детей»</t>
  </si>
  <si>
    <t>03 3 00 00000</t>
  </si>
  <si>
    <t>Основное мероприятие «Реализация «пилотных проектов» обновления содержания и технологий дополнительного образования, воспитания, психолого-педагогического сопровождения детей»</t>
  </si>
  <si>
    <t>03 3 02 00000</t>
  </si>
  <si>
    <t>03 3 02 01110</t>
  </si>
  <si>
    <t>Основное мероприятие «Реализация мер, направленных на повышение эффективности воспитательной деятельности в системе образования, физической культуры и спорта, культуры и уровня психолого-педагогической поддержки социализации детей»</t>
  </si>
  <si>
    <t>03 3 03 00000</t>
  </si>
  <si>
    <t>Укрепление материально-технической базы общеобразовательных организаций, команды которых заняли 1-5 место на соревнованиях «Веселые старты» среди команд общеобразовательных организаций Московской области на призы Губернатора Московской области</t>
  </si>
  <si>
    <t>03 3 03 S2150</t>
  </si>
  <si>
    <t>Укрепление материально-технической базы общеобразовательных организаций, команды которых заняли 1-5 место на соревнованиях «Веселые старты» среди команд общеобразовательных организаций Московской области на призы Губернатора Московской области за счет средств местного бюджета</t>
  </si>
  <si>
    <t>03 3 03 72150</t>
  </si>
  <si>
    <t>Основное мероприятие «Финансовое обеспечение оказания услуг (выполнения работ) организациями дополнительного образования»</t>
  </si>
  <si>
    <t>Расходы на обеспечение деятельности (оказание услуг) муниципальных учреждений - организации дополнительного образования</t>
  </si>
  <si>
    <t>Приобретение оборудования и музыкальных инструментов для комплектования построенных муниципальных организаций дополнительного образования Московской области, осуществляющих деятельность в сфере культуры</t>
  </si>
  <si>
    <t>03 3 08 S1240</t>
  </si>
  <si>
    <t>Приобретение оборудования и музыкальных инструментов для комплектования построенных муниципальных организаций дополнительного образования, осуществляющих деятельность в сфере культуры за счет средств местного бюджета</t>
  </si>
  <si>
    <t>03 3 08 71240</t>
  </si>
  <si>
    <t>Основное мероприятие «Обеспечение функционирования модели персонифицированного финансирования дополнительного образования детей»</t>
  </si>
  <si>
    <t>Внедрение и обеспечение функционирования модели персонифицированного финансирования дополнительного образования детей</t>
  </si>
  <si>
    <t>03 3 A1 00000</t>
  </si>
  <si>
    <t>Государственная поддержка отрасли культуры</t>
  </si>
  <si>
    <t>03 3 A1 55190</t>
  </si>
  <si>
    <t>Государственная поддержка отрасли культуры за счет средств местного бюджета</t>
  </si>
  <si>
    <t>03 3 A1 75190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</si>
  <si>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</si>
  <si>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03 3 A1 S0480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</si>
  <si>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 за счет средств местного бюджета</t>
  </si>
  <si>
    <t>03 3 A1 70480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</si>
  <si>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</si>
  <si>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03 3 A1 S2360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</si>
  <si>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детей, осуществляющих деятельность в сфере культуры за счет средств местного бюджета</t>
  </si>
  <si>
    <t>03 3 A1 72360</t>
  </si>
  <si>
    <t>Федеральный проект «Творческие люди»</t>
  </si>
  <si>
    <t>03 3 A2 00000</t>
  </si>
  <si>
    <t>Адресное финансирование муниципальных учреждений дополнительного образования сферы культуры Московской области, направленное на поддержку одаренных детей</t>
  </si>
  <si>
    <t>03 3 A2 60490</t>
  </si>
  <si>
    <t>Мероприятия по выявлению талантливых детей и молодежи, в том числе обучающихся в организациях дополнительного образования сферы культуры</t>
  </si>
  <si>
    <t>03 3 A2 01220</t>
  </si>
  <si>
    <t>03 3 E2 00000</t>
  </si>
  <si>
    <t>Создание детских технопарков «Кванториум»</t>
  </si>
  <si>
    <t>03 3 E2 51730</t>
  </si>
  <si>
    <t>Создание детских технопарков «Кванториум» за счет средств местного бюджета</t>
  </si>
  <si>
    <t>03 3 E2 71730</t>
  </si>
  <si>
    <t>Закупка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</si>
  <si>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>03 3 E2 S2480</t>
  </si>
  <si>
    <t>Закупка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 за счет средств местного бюджета</t>
  </si>
  <si>
    <t>03 3 E2 72480</t>
  </si>
  <si>
    <t>Федеральный проект «Цифровая образовательная среда»</t>
  </si>
  <si>
    <t>03 3 E4 00000</t>
  </si>
  <si>
    <t>Создание ключевых центров развития детей</t>
  </si>
  <si>
    <t>03 3 E4 51750</t>
  </si>
  <si>
    <t>Создание ключевых центров развития детей за счет средств местного бюджета</t>
  </si>
  <si>
    <t>03 3 E4 71750</t>
  </si>
  <si>
    <t>Создание центров цифрового образования детей</t>
  </si>
  <si>
    <t>03 3 E4 52190</t>
  </si>
  <si>
    <t>Подпрограмма «Профессиональное образование»</t>
  </si>
  <si>
    <t>03 4 00 00000</t>
  </si>
  <si>
    <t>Основное мероприятие «Обеспечение мер социальной поддержки обучающихся в образовательных организациях, в том числе детей-сирот и детей, оставшихся без попечения родителей, обучающихся в системе профессионального образования Московской области»</t>
  </si>
  <si>
    <t>03 4 07 00000</t>
  </si>
  <si>
    <t>Реализация мер социальной поддержки и социального обеспечения детей-сирот и детей, оставшихся без попечения родителей,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</t>
  </si>
  <si>
    <t>03 4 07 62060</t>
  </si>
  <si>
    <t>Реализация мер социальной поддержки и социального обеспечения детей-сирот и детей, оставшихся без попечения родителей,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 за счет средств местного бюджета</t>
  </si>
  <si>
    <t>03 4 07 72060</t>
  </si>
  <si>
    <t>Подпрограмма «Система оценки качества образования и информационная открытость системы образования»</t>
  </si>
  <si>
    <t>03 5 00 00000</t>
  </si>
  <si>
    <t>Основное мероприятие «Обеспечение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экзамена»</t>
  </si>
  <si>
    <t>03 5 01 00000</t>
  </si>
  <si>
    <t>03 5 01 06050</t>
  </si>
  <si>
    <t xml:space="preserve">Обеспечение деятельности прочих учреждений образования  </t>
  </si>
  <si>
    <t>Мероприятия в сфере образования</t>
  </si>
  <si>
    <t>Подпрограмма «Создание новых мест в общеобразовательных организациях в соответствии с прогнозируемой потребностью и современными условиями обучения»</t>
  </si>
  <si>
    <t>03 8 00 00000</t>
  </si>
  <si>
    <t>03 8 E1 00000</t>
  </si>
  <si>
    <t>Проведение капитального ремонта в муниципальных общеобразовательных организациях в Московской области</t>
  </si>
  <si>
    <t>03 8 E1 61250</t>
  </si>
  <si>
    <t>03 8 E1 00390</t>
  </si>
  <si>
    <t>Мероприятия по проведению капитального ремонта в муниципальных общеобразовательных организациях в Московской области</t>
  </si>
  <si>
    <t>03 8 E1 S2340</t>
  </si>
  <si>
    <t>Мероприятия по проведению капитального ремонта в муниципальных общеобразовательных организациях за счет средств местного бюджета</t>
  </si>
  <si>
    <t>03 8 E1 72340</t>
  </si>
  <si>
    <t xml:space="preserve">Муниципальная программа «Социальная защита населения»                    </t>
  </si>
  <si>
    <t>04 0 00 00000</t>
  </si>
  <si>
    <t>Подпрограмма «Социальная поддержка граждан»</t>
  </si>
  <si>
    <t>04 1 00 00000</t>
  </si>
  <si>
    <t>Основное мероприятие «Предоставление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области»</t>
  </si>
  <si>
    <t>04 1 03 00000</t>
  </si>
  <si>
    <t>Предоставление гражданам субсидий на оплату жилого помещения и коммунальных услуг</t>
  </si>
  <si>
    <t>04 1 03 61410</t>
  </si>
  <si>
    <t>Предоставление гражданам субсидий на оплату жилого помещения и коммунальных услуг за счет средств местного бюджета</t>
  </si>
  <si>
    <t>04 1 03 71410</t>
  </si>
  <si>
    <t>Обеспечение предоставления гражданам субсидий на оплату жилого помещения и коммунальных услуг</t>
  </si>
  <si>
    <t>04 1 03 61420</t>
  </si>
  <si>
    <t>Обеспечение предоставления гражданам субсидий на оплату жилого помещения и коммунальных услуг за счет средств местного бюджета</t>
  </si>
  <si>
    <t>04 1 03 71420</t>
  </si>
  <si>
    <t>Основное мероприятие «Проведение социально значимых мероприятий»</t>
  </si>
  <si>
    <t>04 1 10 00000</t>
  </si>
  <si>
    <t>Иные расходы в области социальной политики</t>
  </si>
  <si>
    <t>04 1 10 00930</t>
  </si>
  <si>
    <t>Основное мероприятие «Предоставление государственных гарантий муниципальным служащим, поощрение за муниципальную службу»</t>
  </si>
  <si>
    <t>04 1 18 00000</t>
  </si>
  <si>
    <t>Предоставление доплаты за выслугу лет к трудовой пенсии муниципальным служащим за счет средств местного бюджета</t>
  </si>
  <si>
    <t>04 1 18 00840</t>
  </si>
  <si>
    <t>Основное мероприятие «Дополнительные меры социальной поддержки и социальной помощи гражданам»</t>
  </si>
  <si>
    <t>04 1 19 00000</t>
  </si>
  <si>
    <t>Дополнительные меры социальной поддержки и социальной помощи гражданам</t>
  </si>
  <si>
    <t>04 1 19 00920</t>
  </si>
  <si>
    <t>Подпрограмма «Доступная среда»</t>
  </si>
  <si>
    <t>04 2 00 00000</t>
  </si>
  <si>
    <t>04 2 02 00000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</si>
  <si>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</si>
  <si>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04 2 02 S1560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</si>
  <si>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</si>
  <si>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04 2 02 71560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</si>
  <si>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</si>
  <si>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04 2 02 S2640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</si>
  <si>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за счет средств местного бюджета</t>
  </si>
  <si>
    <t>04 2 02 72640</t>
  </si>
  <si>
    <t>Реализация мероприятий государственной программы Российской Федерации «Доступная среда» на 2011-2020 годы</t>
  </si>
  <si>
    <t>04 2 02 L0272</t>
  </si>
  <si>
    <t>Реализация мероприятий государственной программы Российской Федерации «Доступная среда» на 2011-2020 годы за счет средств местного бюджета</t>
  </si>
  <si>
    <t>04 2 02 70272</t>
  </si>
  <si>
    <t>Повышение доступности объектов культуры, спорта, образования для инвалидов и маломобильных групп населения</t>
  </si>
  <si>
    <t>04 2 02 00960</t>
  </si>
  <si>
    <t>Основное мероприятие «Повышение доступности и качества реабилитационных услуг (развитие системы реабилитации и социальной интеграции инвалидов)»</t>
  </si>
  <si>
    <t>04 2 03 00000</t>
  </si>
  <si>
    <t>Оказание содействия развитию физической культуры и спорта инвалидов, лиц с ограниченными возможностями здоровья, адаптивной физической культуры и адаптивного спорта</t>
  </si>
  <si>
    <t>04 2 03 00910</t>
  </si>
  <si>
    <t>Подпрограмма «Развитие системы отдыха и оздоровления детей»</t>
  </si>
  <si>
    <t>04 3 00 00000</t>
  </si>
  <si>
    <t>04 3 02 00000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</si>
  <si>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</si>
  <si>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</si>
  <si>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 за счет средств местного бюджета</t>
  </si>
  <si>
    <t>04 3 02 72180</t>
  </si>
  <si>
    <t>Основное мероприятие «Мероприятия по организации отдыха детей в каникулярное время, проводимые муниципальными образованиями Московской области»</t>
  </si>
  <si>
    <t>04 3 05 00000</t>
  </si>
  <si>
    <t>Мероприятия по организации отдыха детей в каникулярное время</t>
  </si>
  <si>
    <t>04 3 05 S2190</t>
  </si>
  <si>
    <t>Мероприятия по организации отдыха детей в каникулярное время за счет средств местного бюджета</t>
  </si>
  <si>
    <t>04 3 05 72190</t>
  </si>
  <si>
    <t>Расходы на обеспечение деятельности (оказание услуг) муниципальных учреждений - отдых и оздоровление детей</t>
  </si>
  <si>
    <t>04 3 05 06200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</si>
  <si>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</si>
  <si>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04 3 05 00410</t>
  </si>
  <si>
    <t>04 9 00 00000</t>
  </si>
  <si>
    <t>Основное мероприятие «Осуществление финансовой поддержки СО НКО»</t>
  </si>
  <si>
    <t>04 9 01 00000</t>
  </si>
  <si>
    <t>04 9 01 00880</t>
  </si>
  <si>
    <t>Оказание поддержки социально ориентированным некоммерческим организациям</t>
  </si>
  <si>
    <t>04 9 01 00760</t>
  </si>
  <si>
    <r>
      <t xml:space="preserve">Основное мероприятие «Осуществление имущественной, информационной и консультационной поддержки </t>
    </r>
    <r>
      <rPr>
        <sz val="14"/>
        <rFont val="Times New Roman"/>
        <family val="1"/>
        <charset val="204"/>
      </rPr>
      <t>СО НКО»</t>
    </r>
  </si>
  <si>
    <t>04 9 02 00000</t>
  </si>
  <si>
    <t>Осуществление имущественной, информационной и консультационной поддержки</t>
  </si>
  <si>
    <t>04 9 02 01040</t>
  </si>
  <si>
    <t xml:space="preserve">Муниципальная программа «Спорт»                    </t>
  </si>
  <si>
    <t>05 0 00 00000</t>
  </si>
  <si>
    <t>Подпрограмма «Развитие физической культуры и спорта»</t>
  </si>
  <si>
    <t>05 1 00 00000</t>
  </si>
  <si>
    <t>Федеральный проект «Спорт - норма жизни»</t>
  </si>
  <si>
    <t>05 1 P5 00000</t>
  </si>
  <si>
    <t>Оснащение объектов спортивной инфраструктуры спортивно-технологическим оборудованием</t>
  </si>
  <si>
    <t>05 1 P5 52280</t>
  </si>
  <si>
    <t>Оснащение объектов спортивной инфраструктуры спортивно-технологическим оборудованием за счет средств местного бюджета</t>
  </si>
  <si>
    <t>05 1 P5 72280</t>
  </si>
  <si>
    <t>Реализация федеральной целевой программы «Развитие физической культуры и спорта в Российской Федерации на 2016 - 2020 годы»</t>
  </si>
  <si>
    <t>05 1 P5 54950</t>
  </si>
  <si>
    <t>Реализация федеральной целевой программы «Развитие физической культуры и спорта в Российской Федерации на 2016 - 2020 годы» за счет средств местного бюджета</t>
  </si>
  <si>
    <t>05 1 P5 74950</t>
  </si>
  <si>
    <t>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</si>
  <si>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>05 1 P5 S0770</t>
  </si>
  <si>
    <t>Проведение капитального ремонта объектов физической культуры и спорта, находящихся в собственности муниципальных образований за счет средств местного бюджета</t>
  </si>
  <si>
    <t>05 1 P5 70770</t>
  </si>
  <si>
    <t>Подготовка основания, приобретение и установка скейт-парков в муниципальных образованиях Московской области</t>
  </si>
  <si>
    <t>05 1 P5 S1140</t>
  </si>
  <si>
    <t>Подготовка основания, приобретение и установка скейт-парков за счет средств местного бюджета</t>
  </si>
  <si>
    <t>05 1 P5 71140</t>
  </si>
  <si>
    <t>Материально-техническое обеспечение объектов физической культуры и спорта, находящихся в собственности муниципальных образований Московской области</t>
  </si>
  <si>
    <t>05 1 P5 S1290</t>
  </si>
  <si>
    <t>Материально-техническое обеспечение объектов физической культуры и спорта, находящихся в собственности муниципальных образований за счет средств местного бюджета</t>
  </si>
  <si>
    <t>05 1 P5 71290</t>
  </si>
  <si>
    <t>Приобретение и установка площадок для сдачи нормативов комплекса «Готов к труду и обороне» в муниципальных образованиях Московской области</t>
  </si>
  <si>
    <t>05 1 P5 S2540</t>
  </si>
  <si>
    <t>Приобретение и установка площадок для сдачи нормативов комплекса «Готов к труду и обороне» за счет средств местного бюджета</t>
  </si>
  <si>
    <t>05 1 P5 72540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</si>
  <si>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</si>
  <si>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 1 P5 S2610</t>
  </si>
  <si>
    <t>Подготовка основания, приобретение и установка плоскостных спортивных сооружений за счет средств местного бюджета</t>
  </si>
  <si>
    <t>05 1 P5 72610</t>
  </si>
  <si>
    <t>Замена искусственных покрытий для футбольных полей, находящихся в собственности муниципальных образований</t>
  </si>
  <si>
    <t>05 1 P5 S2720</t>
  </si>
  <si>
    <t>Замена искусственных покрытий для футбольных полей, находящихся в собственности муниципальных образований за счет средств местного бюджета</t>
  </si>
  <si>
    <t>05 1 P5 72720</t>
  </si>
  <si>
    <t>Основное мероприятие «Обеспечение условий для развития на территории городского округа физической культуры, школьного спорта и массового спорта»</t>
  </si>
  <si>
    <t>05 1 01 00000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</si>
  <si>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</si>
  <si>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</si>
  <si>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Проведение капитального ремонта, технического переоснащения и благоустройства территорий учреждений физкультуры и спорта</t>
  </si>
  <si>
    <t>05 1 01 00550</t>
  </si>
  <si>
    <t>Организация проведения официальных физкультурно-оздоровительных и спортивных мероприятий</t>
  </si>
  <si>
    <t>05 1 01 00570</t>
  </si>
  <si>
    <t>Подпрограмма «Подготовка к проведению в 2018 году чемпионата мира по футболу и эффективное использование тренировочных площадок после чемпионата мира по футболу»</t>
  </si>
  <si>
    <t>05 2 00 00000</t>
  </si>
  <si>
    <t>Основное мероприятие «Эффективное использование тренировочных площадок после чемпионата мира по футболу»</t>
  </si>
  <si>
    <t>05 2 04 00000</t>
  </si>
  <si>
    <t>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</si>
  <si>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05 2 04 L4260</t>
  </si>
  <si>
    <t>Подпрограмма «Подготовка спортивного резерва»</t>
  </si>
  <si>
    <t>05 3 00 00000</t>
  </si>
  <si>
    <t>05 3 P5 00000</t>
  </si>
  <si>
    <t>Развитие футбола в Московской области</t>
  </si>
  <si>
    <t>05 3 P5 S1630</t>
  </si>
  <si>
    <t>Развитие футбола в Московской области за счет средств местного бюджета</t>
  </si>
  <si>
    <t>05 3 P5 71630</t>
  </si>
  <si>
    <t>Приобретение транспортных средств для муниципальных учреждений физической культуры и спорта Московской области</t>
  </si>
  <si>
    <t>05 3 P5 S0990</t>
  </si>
  <si>
    <t>Приобретение транспортных средств для муниципальных учреждений физической культуры и спорта Московской области за счет средств местного бюджета</t>
  </si>
  <si>
    <t>05 3 P5 70990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</si>
  <si>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</si>
  <si>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05 3 P5 52290</t>
  </si>
  <si>
    <t>Приобретение спортивного оборудования и инвентаря для приведения организаций спортивной подготовки в нормативное состояние за счет средств местного бюджета</t>
  </si>
  <si>
    <t>05 3 P5 72290</t>
  </si>
  <si>
    <t>Основное мероприятие «Подготовка спортивных сборных команд»</t>
  </si>
  <si>
    <t>05 3 01 00000</t>
  </si>
  <si>
    <t>Обеспечение членов спортивных сборных команд спортивной экипировкой</t>
  </si>
  <si>
    <t>05 3 01 00560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</si>
  <si>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</si>
  <si>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05 3 01 06150</t>
  </si>
  <si>
    <t>05 4 00 00000</t>
  </si>
  <si>
    <t>05 4 01 00000</t>
  </si>
  <si>
    <t>05 4 01 00130</t>
  </si>
  <si>
    <t xml:space="preserve">Муниципальная программа «Развитие сельского хозяйства»                    </t>
  </si>
  <si>
    <t>06 0 00 00000</t>
  </si>
  <si>
    <t>06 1 00 00000</t>
  </si>
  <si>
    <t>Развитие приоритетных отраслей агропромышленного комплекса</t>
  </si>
  <si>
    <t>Подпрограмма «Развитие мелиорации земель сельскохозяйственного назначения»</t>
  </si>
  <si>
    <t>06 2 00 00000</t>
  </si>
  <si>
    <t>06 2 01 00000</t>
  </si>
  <si>
    <t>Подпрограмма «Устойчивое развитие сельских территорий»</t>
  </si>
  <si>
    <t>06 3 00 00000</t>
  </si>
  <si>
    <t>06 3 01 00000</t>
  </si>
  <si>
    <t>06 3 01 S0880</t>
  </si>
  <si>
    <t>Улучшение жилищных условий граждан, проживающих в сельской местности, в том числе молодых семей и молодых специалистов за счет средств местного бюджета</t>
  </si>
  <si>
    <t>06 3 01 70880</t>
  </si>
  <si>
    <t>Реализация мероприятий по устойчивому развитию сельских территорий</t>
  </si>
  <si>
    <t>Реализация мероприятий по устойчивому развитию сельских территорий за счет средств местного бюджета</t>
  </si>
  <si>
    <t>06 3 01 75670</t>
  </si>
  <si>
    <t>Основное мероприятие «Комплексное обустройство населенных пунктов, расположенных в сельской местности, объектами социальной, инженерной инфраструктуры и автомобильными дорогами»</t>
  </si>
  <si>
    <t>06 3 02 00000</t>
  </si>
  <si>
    <t>Развитие газификации в сельской местности</t>
  </si>
  <si>
    <t>06 3 02 S0010</t>
  </si>
  <si>
    <t>Развитие газификации в сельской местности за счет средств местного бюджета</t>
  </si>
  <si>
    <t>06 3 02 70010</t>
  </si>
  <si>
    <t>Развитие водоснабжения в сельской местности</t>
  </si>
  <si>
    <t>06 3 02 S0020</t>
  </si>
  <si>
    <t>Развитие водоснабжения в сельской местности за счет средств местного бюджета</t>
  </si>
  <si>
    <t>06 3 02 70020</t>
  </si>
  <si>
    <t>Софинансирование работ по проектированию автомобильных дорог местного значения</t>
  </si>
  <si>
    <t>06 3 02 S4370</t>
  </si>
  <si>
    <t>Софинансирование работ по проектированию автомобильных дорог местного значения за счет средств местного бюджета</t>
  </si>
  <si>
    <t>06 3 02 74370</t>
  </si>
  <si>
    <t>06 3 02 L5670</t>
  </si>
  <si>
    <t>06 3 02 75670</t>
  </si>
  <si>
    <t>Подпрограмма «Обеспечение эпизоотического и ветеринарно-санитарного благополучия»</t>
  </si>
  <si>
    <t>06 4 00 00000</t>
  </si>
  <si>
    <t>Основное мероприятие «Обеспечение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свиней»</t>
  </si>
  <si>
    <t>06 4 01 00000</t>
  </si>
  <si>
    <t>06 4 01 60870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</si>
  <si>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 за счет средств местного бюджета</t>
  </si>
  <si>
    <t>06 4 01 70870</t>
  </si>
  <si>
    <t>06 4 01 62690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</si>
  <si>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 за счет средств местного бюджета</t>
  </si>
  <si>
    <t>06 4 01 72690</t>
  </si>
  <si>
    <t>Осуществление мероприятий по отлову и содержанию безнадзорных животных</t>
  </si>
  <si>
    <t>06 4 01 00890</t>
  </si>
  <si>
    <t>Подпрограмма «Экспорт продукции агропромышленного комплекса Московской области»</t>
  </si>
  <si>
    <t>06 7 00 00000</t>
  </si>
  <si>
    <t>Федеральный проект «Экспорт продукции агропромышленного комплекса»</t>
  </si>
  <si>
    <t>06 7 T2 00000</t>
  </si>
  <si>
    <t>Экспорт продукции агропромышленного комплекса</t>
  </si>
  <si>
    <t>06 7 T2 01140</t>
  </si>
  <si>
    <t>Муниципальная программа «Экология и окружающая среда»</t>
  </si>
  <si>
    <t>07 0 00 00000</t>
  </si>
  <si>
    <t>Подпрограмма «Охрана окружающей среды»</t>
  </si>
  <si>
    <t>07 1 00 00000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</si>
  <si>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</si>
  <si>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</si>
  <si>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</si>
  <si>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«Вовлечение населения в экологические мероприятия»</t>
  </si>
  <si>
    <t>07 1 03 00000</t>
  </si>
  <si>
    <t>07 1 03 00370</t>
  </si>
  <si>
    <t>Подпрограмма «Развитие водохозяйственного комплекса»</t>
  </si>
  <si>
    <t>07 2 00 00000</t>
  </si>
  <si>
    <t>Основное мероприятие «Обеспечение безопасности гидротехнических сооружений и проведение мероприятий по берегоукреплению»</t>
  </si>
  <si>
    <t>07 2 01 00000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</si>
  <si>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</si>
  <si>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</si>
  <si>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</si>
  <si>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</si>
  <si>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ликвидация бесхозяйных гидротехнических сооружений</t>
  </si>
  <si>
    <t>07 2 01 L0161</t>
  </si>
  <si>
    <t>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ликвидацию бесхозяйных гидротехнических сооружений за счет средств местного бюджета</t>
  </si>
  <si>
    <t>07 2 01 70161</t>
  </si>
  <si>
    <t>Реализация государственных программ субъектов Российской Федерации в области использования и охраны водных объектов</t>
  </si>
  <si>
    <t>07 2 01 L0650</t>
  </si>
  <si>
    <t>07 2 01 00370</t>
  </si>
  <si>
    <t>Подпрограмма «Развитие лесного хозяйства»</t>
  </si>
  <si>
    <t>07 4 00 00000</t>
  </si>
  <si>
    <t xml:space="preserve">Основное мероприятие «Осуществление отдельных полномочий в области лесных отношений» </t>
  </si>
  <si>
    <t>07 4 01 00000</t>
  </si>
  <si>
    <t>Организация использования, охраны, защиты, воспроизводства городских лесов, лесов особо охраняемых природных территорий</t>
  </si>
  <si>
    <t>07 4 01 00640</t>
  </si>
  <si>
    <t>Подпрограмма «Региональная программа в области обращения с отходами, в том числе с твердыми коммунальными отходами»</t>
  </si>
  <si>
    <t>07 5 00 00000</t>
  </si>
  <si>
    <t>Основное мероприятие «Создание производственных мощностей в отрасли обращения с отходами»</t>
  </si>
  <si>
    <t>07 5 04 00000</t>
  </si>
  <si>
    <t>Строительство, реконструкция, создание (организация)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 и предотвращение санитарно-эпидемиологической опасности</t>
  </si>
  <si>
    <t>07 5 04 S2000</t>
  </si>
  <si>
    <t>Строительство, реконструкция, создание (организация)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 и предотвращение санитарно-эпидемиологической опасности за счет средств местного бюджета</t>
  </si>
  <si>
    <t>07 5 04 72000</t>
  </si>
  <si>
    <t>Организации деятельности по сбору, транспортированию, обработке, утилизации, обезвреживанию, захоронению твердых коммунальных отходов</t>
  </si>
  <si>
    <t>07 5 04 00610</t>
  </si>
  <si>
    <t>Основное мероприятие «Мониторинг мест размещения отходов»</t>
  </si>
  <si>
    <t>07 5 05 00000</t>
  </si>
  <si>
    <t>Оплата кредиторской задолженности за выполненные работы по ликвидации последствий чрезвычайной ситуации на полигонах твердых коммунальных отходов</t>
  </si>
  <si>
    <t>07 5 05 62790</t>
  </si>
  <si>
    <t>Основное мероприятие «Подключение (технологическое присоединение) к объектам инфраструктуры заводов по термическому обезвреживанию твердых коммунальных отходов»</t>
  </si>
  <si>
    <t>07 5 07 00000</t>
  </si>
  <si>
    <t xml:space="preserve">Строительство и реконструкция объектов инженерной инфраструктуры для заводов по термическому обезвреживанию отходов на территории </t>
  </si>
  <si>
    <t>07 5 07 S4520</t>
  </si>
  <si>
    <t>Строительство и реконструкция объектов инженерной инфраструктуры для заводов по термическому обезвреживанию отходов на территории за счет средств местного бюджета</t>
  </si>
  <si>
    <t>07 5 07 74520</t>
  </si>
  <si>
    <t>Федеральный проект «Чистая страна»</t>
  </si>
  <si>
    <t>07 5 G1 00000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</si>
  <si>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</si>
  <si>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07 5 G1 52420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</si>
  <si>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 за счет средств местного бюджета</t>
  </si>
  <si>
    <t>07 5 G1 72420</t>
  </si>
  <si>
    <t>Рекультивация полигонов твёрдых коммунальных отходов</t>
  </si>
  <si>
    <t>07 5 G1 S1170</t>
  </si>
  <si>
    <t>Рекультивация полигонов твёрдых коммунальных отходов за счет средств местного бюджета</t>
  </si>
  <si>
    <t>07 5 G1 71170</t>
  </si>
  <si>
    <t>Разработка проектной документации на рекультивацию полигонов твёрдых коммунальных отходов</t>
  </si>
  <si>
    <t>07 5 G1 S1200</t>
  </si>
  <si>
    <t>Федеральный проект «Комплексная система обращения с твердыми коммунальными отходами»</t>
  </si>
  <si>
    <t>07 5 G2 00000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</si>
  <si>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</t>
  </si>
  <si>
    <t>07 5 G2 S4570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</si>
  <si>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  за счет средств местного бюджета</t>
  </si>
  <si>
    <t>07 5 G2 74570</t>
  </si>
  <si>
    <t xml:space="preserve">Муниципальная программа «Безопасность и обеспечение безопасности жизнедеятельности населения»                    </t>
  </si>
  <si>
    <t>08 0 00 00000</t>
  </si>
  <si>
    <t>Подпрограмма «Профилактика преступлений и иных правонарушений»</t>
  </si>
  <si>
    <t>08 1 00 00000</t>
  </si>
  <si>
    <t>08 1 01 00000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</si>
  <si>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</si>
  <si>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08 1 01 00300</t>
  </si>
  <si>
    <t>Приобретение оборудования (материалов), наглядных пособий и оснащение для использования при проведении тренировок на объектах с массовым пребыванием людей</t>
  </si>
  <si>
    <t xml:space="preserve">08 1 01 00310 </t>
  </si>
  <si>
    <t>Оборудование объектов образования, культуры и спорта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</si>
  <si>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 xml:space="preserve">08 1 01 00320 </t>
  </si>
  <si>
    <t>Основное мероприятие «Обеспечение деятельности общественных объединений правоохранительной направленности»</t>
  </si>
  <si>
    <t>08 1 02 00000</t>
  </si>
  <si>
    <t>Организация охраны общественного порядка на территории городского округа</t>
  </si>
  <si>
    <t>08 1 02 00350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</si>
  <si>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</si>
  <si>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</si>
  <si>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</si>
  <si>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</si>
  <si>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08 1 03 S3530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</si>
  <si>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за счет средств местного бюджета</t>
  </si>
  <si>
    <t>08 1 03 73530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</si>
  <si>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</si>
  <si>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08 1 03 S3560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</si>
  <si>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за счет средств местного бюджета</t>
  </si>
  <si>
    <t>08 1 03 73560</t>
  </si>
  <si>
    <t>Реализация мероприятий по обеспечению общественного порядка и общественной безопасности</t>
  </si>
  <si>
    <t>08 1 03 00980</t>
  </si>
  <si>
    <t>08 1 03 00300</t>
  </si>
  <si>
    <t>Основное мероприятие «Развертывание элементов системы технологического обеспечения региональной общественной безопасности и оперативного управления «Безопасный регион»</t>
  </si>
  <si>
    <t>08 1 04 00000</t>
  </si>
  <si>
    <t>Осуществление мероприятий в сфере профилактики правонарушений</t>
  </si>
  <si>
    <t>08 1 04 00900</t>
  </si>
  <si>
    <t>Основное мероприятие «Профилактика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веществ, медицинских осмотров призывников в Военном комиссариате Московской области»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</si>
  <si>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</si>
  <si>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</t>
  </si>
  <si>
    <t>08 1 05 00990</t>
  </si>
  <si>
    <t>Подпрограмма «Снижение рисков возникновения и смягчение последствий чрезвычайных ситуаций природного и техногенного характера»</t>
  </si>
  <si>
    <t>08 2 00 00000</t>
  </si>
  <si>
    <t>Основное мероприятие «Осуществление мероприятий по защите и смягчению последствий от чрезвычайных ситуаций природного и техногенного характера населения и территорий»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</si>
  <si>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</si>
  <si>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</si>
  <si>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</si>
  <si>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Создание, содержание и организация деятельности аварийно-спасательных служб и (или) аварийно-спасательных формирований</t>
  </si>
  <si>
    <t xml:space="preserve">Содержание и развитие муниципальных экстренных оперативных служб </t>
  </si>
  <si>
    <t>Основное мероприятие «Выполнение мероприятий по безопасности населения на водных объектах, расположенных на территории Московской области»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</si>
  <si>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</si>
  <si>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</si>
  <si>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</si>
  <si>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Основное мероприятие «Создание, содержание системно-аппаратного комплекса «Безопасный город» на территории Московской области»</t>
  </si>
  <si>
    <t>08 2 03 00000</t>
  </si>
  <si>
    <t>08 2 03 00340</t>
  </si>
  <si>
    <t>Подпрограмма «Развитие и совершенствование систем оповещения и информирования населения Московской области»</t>
  </si>
  <si>
    <t>08 3 00 00000</t>
  </si>
  <si>
    <t>Основное мероприятие «Создание,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области»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</si>
  <si>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</si>
  <si>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</si>
  <si>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</si>
  <si>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Подпрограмма «Обеспечение пожарной безопасности»</t>
  </si>
  <si>
    <t>08 4 00 00000</t>
  </si>
  <si>
    <t>Основное мероприятие «Повышение степени пожарной безопасности»</t>
  </si>
  <si>
    <t>08 4 01 00000</t>
  </si>
  <si>
    <t>Обеспечение первичных мер пожарной безопасности в границах городского округа</t>
  </si>
  <si>
    <t>08 4 01 00360</t>
  </si>
  <si>
    <t>Подпрограмма «Обеспечение мероприятий гражданской обороны»</t>
  </si>
  <si>
    <t>08 5 00 00000</t>
  </si>
  <si>
    <t>Основное мероприятие «Организация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обороны»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</si>
  <si>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</si>
  <si>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</si>
  <si>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</si>
  <si>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Основное мероприятие «Обеспечение готовности защитных сооружений и других объектов гражданской обороны на территории муниципальных образований Московской области»</t>
  </si>
  <si>
    <t>08 5 02 00000</t>
  </si>
  <si>
    <t xml:space="preserve">Организация и осуществление мероприятий по территориальной обороне и гражданской обороне </t>
  </si>
  <si>
    <t>08 5 02 00670</t>
  </si>
  <si>
    <t>08 6 00 00000</t>
  </si>
  <si>
    <t>08 6 01 00000</t>
  </si>
  <si>
    <t>08 6 01 00710</t>
  </si>
  <si>
    <t>08 6 01 01020</t>
  </si>
  <si>
    <t>Защита населения и территории городского округа от чрезвычайных ситуаций природного и техногенного характера</t>
  </si>
  <si>
    <t>08 6 01 00680</t>
  </si>
  <si>
    <t>Основное мероприятие «Реализация полномочий, возложенных на Управление по обеспечению деятельности противопожарно-спасательной службы Московской области, и полномочий государственных казенных учреждений Московской области»</t>
  </si>
  <si>
    <t>08 6 02 00000</t>
  </si>
  <si>
    <t>Проведение проектно-изыскательских работ для возведения пожарного депо из быстровозводимых модульных конструкций полной заводской готовности</t>
  </si>
  <si>
    <t>08 6 02 62730</t>
  </si>
  <si>
    <t xml:space="preserve">Муниципальная программа «Жилище»                    </t>
  </si>
  <si>
    <t>09 0 00 00000</t>
  </si>
  <si>
    <t>Подпрограмма «Комплексное освоение земельных участков в целях жилищного строительства и развитие застроенных территорий»</t>
  </si>
  <si>
    <t>09 1 00 00000</t>
  </si>
  <si>
    <t>Основное мероприятие «Создание условий для развития рынка доступного жилья, развитие жилищного строительства»</t>
  </si>
  <si>
    <t>09 1 01 00000</t>
  </si>
  <si>
    <t>Организация строительства</t>
  </si>
  <si>
    <t>09 1 01 00250</t>
  </si>
  <si>
    <t>Обеспечение проживающих в городском округе и нуждающихся в жилых помещениях малоимущих граждан жилыми помещениями</t>
  </si>
  <si>
    <t>09 1 01 00240</t>
  </si>
  <si>
    <t>Основное мероприятие «Финансовое обеспечение выполнения отдельных государственных полномочий в сфере жилищной политики, переданных органам местного самоуправления»</t>
  </si>
  <si>
    <t>09 1 07 00000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</si>
  <si>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</si>
  <si>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09 1 07 60710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</si>
  <si>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 за счет средств местного бюджета</t>
  </si>
  <si>
    <t>09 1 07 70710</t>
  </si>
  <si>
    <t>Подпрограмма «Обеспечение жильем молодых семей»</t>
  </si>
  <si>
    <t>09 2 00 00000</t>
  </si>
  <si>
    <t>Основное мероприятие «Оказание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строительства»</t>
  </si>
  <si>
    <t>09 2 01 00000</t>
  </si>
  <si>
    <t>Реализация мероприятий по обеспечению жильем молодых семей</t>
  </si>
  <si>
    <t>09 2 01 L4970</t>
  </si>
  <si>
    <t>Реализация мероприятий по обеспечению жильем молодых семей за счет средств местного бюджета</t>
  </si>
  <si>
    <t>09 2 01 74970</t>
  </si>
  <si>
    <t>Подпрограмма «Обеспечение жильем детей-сирот и детей, оставшихся без попечения родителей, лиц из числа детей-сирот и детей, оставшихся без попечения родителей»</t>
  </si>
  <si>
    <t>09 3 00 00000</t>
  </si>
  <si>
    <t>09 3 01 00000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</si>
  <si>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</si>
  <si>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</si>
  <si>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09 3 01 R0820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</si>
  <si>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за счет средств местного бюджета</t>
  </si>
  <si>
    <t>09 3 01 70820</t>
  </si>
  <si>
    <t>Подпрограмма «Социальная ипотека»</t>
  </si>
  <si>
    <t>09 4 00 00000</t>
  </si>
  <si>
    <t>Основное мероприятие «I этап реализации подпрограммы 4. Компенсация оплаты основного долга по ипотечному жилищному кредиту»</t>
  </si>
  <si>
    <t>09 4 01 00000</t>
  </si>
  <si>
    <t>Компенсация оплаты основного долга по ипотечному жилищному кредиту</t>
  </si>
  <si>
    <t>09 4 01 S0220</t>
  </si>
  <si>
    <t>09 6 00 00000</t>
  </si>
  <si>
    <t>Основное мероприятие «Создание условий для реализации полномочий органов местного самоуправления»</t>
  </si>
  <si>
    <t>09 6 01 00000</t>
  </si>
  <si>
    <t>Создание условий для жилищного строительства</t>
  </si>
  <si>
    <t>09 6 01 00260</t>
  </si>
  <si>
    <t>Осуществление муниципального жилищного контроля</t>
  </si>
  <si>
    <t>09 6 01 00270</t>
  </si>
  <si>
    <t>09 7 00 00000</t>
  </si>
  <si>
    <t>09 7 01 00000</t>
  </si>
  <si>
    <t>09 7 01 S0190</t>
  </si>
  <si>
    <t>09 7 01 70190</t>
  </si>
  <si>
    <t>Подпрограмма «Обеспечение жильем отдельных категорий граждан, установленных федеральным законодательством»</t>
  </si>
  <si>
    <t>09 8 00 00000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</si>
  <si>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за счет средств местного бюджета</t>
  </si>
  <si>
    <t>09 8 01 71340</t>
  </si>
  <si>
    <t>Основное мероприятие «Оказание государственной поддержки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</si>
  <si>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09 8 02 00000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</si>
  <si>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</si>
  <si>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09 8 02 51350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</si>
  <si>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</si>
  <si>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09 8 02 51760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</si>
  <si>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 за счет средств местного бюджета</t>
  </si>
  <si>
    <t>09 8 02 71760</t>
  </si>
  <si>
    <t xml:space="preserve">Муниципальная программа «Развитие инженерной инфраструктуры и энергоэффективности»   </t>
  </si>
  <si>
    <t>10 0 00 00000</t>
  </si>
  <si>
    <t>Подпрограмма «Чистая вода»</t>
  </si>
  <si>
    <t>10 1 00 00000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</si>
  <si>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</si>
  <si>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Федеральный проект «Чистая вода»</t>
  </si>
  <si>
    <t>10 1 G5 00000</t>
  </si>
  <si>
    <t>Строительство и реконструкция (модернизация) объектов питьевого водоснабжения</t>
  </si>
  <si>
    <t>10 1 G5 52430</t>
  </si>
  <si>
    <t>Строительство и реконструкция (модернизация) объектов питьевого водоснабжения за счет средств местного бюджета</t>
  </si>
  <si>
    <t>10 1 G5 72430</t>
  </si>
  <si>
    <t>Капитальный ремонт, приобретение, монтаж и ввод в эксплуатацию объектов водоснабжения</t>
  </si>
  <si>
    <t>10 1 G5 S0330</t>
  </si>
  <si>
    <t>Капитальный ремонт, приобретение, монтаж и ввод в эксплуатацию объектов водоснабжения за счет средств местного бюджета</t>
  </si>
  <si>
    <t>10 1 G5 70330</t>
  </si>
  <si>
    <t>Строительство и реконструкция объектов водоснабжения</t>
  </si>
  <si>
    <t>10 1 G5 S4090</t>
  </si>
  <si>
    <t>Строительство и реконструкция объектов водоснабжения за счет средств местного бюджета</t>
  </si>
  <si>
    <t>10 1 G5 74090</t>
  </si>
  <si>
    <t>Подпрограмма «Системы водоотведения»</t>
  </si>
  <si>
    <t>10 2 00 00000</t>
  </si>
  <si>
    <t>10 2 01 00000</t>
  </si>
  <si>
    <t>Обеспечение мероприятий по модернизации систем коммунальной инфраструктуры за счет средств местного бюджета</t>
  </si>
  <si>
    <t>10 2 01 79505</t>
  </si>
  <si>
    <t>Строительство и реконструкция объектов очистки сточных вод</t>
  </si>
  <si>
    <t>10 2 01 S4020</t>
  </si>
  <si>
    <t>Строительство и реконструкция объектов очистки сточных вод за счет средств местного бюджета</t>
  </si>
  <si>
    <t>10 2 01 74020</t>
  </si>
  <si>
    <t>10 2 01 00190</t>
  </si>
  <si>
    <t>Основное мероприятие «Строительство (реконструкция), капитальный ремонт канализационных коллекторов (участков) и канализационных насосных станций»</t>
  </si>
  <si>
    <t>10 2 02 00000</t>
  </si>
  <si>
    <t>Капитальный ремонт канализационных коллекторов и канализационных насосных станций</t>
  </si>
  <si>
    <t>10 2 02 S0310</t>
  </si>
  <si>
    <t>Капитальный ремонт канализационных коллекторов и канализационных насосных станций за счет средств местного бюджета</t>
  </si>
  <si>
    <t>10 2 02 70310</t>
  </si>
  <si>
    <t>Строительство (реконструкция) канализационных коллекторов, канализационных насосных станций</t>
  </si>
  <si>
    <t>10 2 02 S4030</t>
  </si>
  <si>
    <t>Строительство (реконструкция) канализационных коллекторов, канализационных насосных станций за счет средств местного бюджета</t>
  </si>
  <si>
    <t>10 2 02 74030</t>
  </si>
  <si>
    <t>10 2 02 00190</t>
  </si>
  <si>
    <t>Федеральный проект «Оздоровление Волги»</t>
  </si>
  <si>
    <t>10 2 G6 00000</t>
  </si>
  <si>
    <t>Сокращение доли загрязненных сточных вод</t>
  </si>
  <si>
    <t>10 2 G6 50130</t>
  </si>
  <si>
    <t>Строительство и реконструкция объектов очистки сточных вод в целях сохранения и предотвращения загрязнения реки Волги</t>
  </si>
  <si>
    <t>10 2 G6 S4010</t>
  </si>
  <si>
    <t>Строительство и реконструкция объектов очистки сточных вод в целях сохранения и предотвращения загрязнения реки Волги за счет средств местного бюджета</t>
  </si>
  <si>
    <t>10 2 G6 74010</t>
  </si>
  <si>
    <t>10 3 00 00000</t>
  </si>
  <si>
    <t>10 3 02 00000</t>
  </si>
  <si>
    <t>Капитальный ремонт, приобретение, монтаж и ввод в эксплуатацию объектов коммунальной инфраструктуры</t>
  </si>
  <si>
    <t>10 3 02 S0320</t>
  </si>
  <si>
    <t>Капитальный ремонт, приобретение, монтаж и ввод в эксплуатацию объектов коммунальной инфраструктуры за счет средств местного бюджета</t>
  </si>
  <si>
    <t>10 3 02 70320</t>
  </si>
  <si>
    <t>Реализация проектов государственно-частного партнерства в жилищно-коммунальном хозяйстве в сфере теплоснабжения</t>
  </si>
  <si>
    <t>10 3 02 60360</t>
  </si>
  <si>
    <t>Приобретение объектов коммунальной инфраструктуры</t>
  </si>
  <si>
    <t>10 3 02 S4060</t>
  </si>
  <si>
    <t>Приобретение объектов коммунальной инфраструктуры за счет средств местного бюджета</t>
  </si>
  <si>
    <t>10 3 02 74060</t>
  </si>
  <si>
    <t>Строительство и реконструкция объектов коммунальной инфраструктуры</t>
  </si>
  <si>
    <t>10 3 02 S4080</t>
  </si>
  <si>
    <t>10 3 02 74080</t>
  </si>
  <si>
    <t>Подпрограмма «Развитие газификации»</t>
  </si>
  <si>
    <t>10 6 00 00000</t>
  </si>
  <si>
    <t>Основное мероприятие «Строительство газопроводов в населенных пунктах»</t>
  </si>
  <si>
    <t>10 6 01 00000</t>
  </si>
  <si>
    <t>Строительство газопровода к населенным пунктам с последующей газификацией</t>
  </si>
  <si>
    <t>10 6 01 S4530</t>
  </si>
  <si>
    <t>Строительство газопровода к населенным пунктам с последующей газификацией за счет средств местного бюджета</t>
  </si>
  <si>
    <t>10 6 01 74530</t>
  </si>
  <si>
    <t>10 6 01 00190</t>
  </si>
  <si>
    <t>10 8 00 00000</t>
  </si>
  <si>
    <t>10 8 01 00000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</si>
  <si>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</si>
  <si>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10 8 01 62670</t>
  </si>
  <si>
    <t>Создание административных комиссий, уполномоченных рассматривать дела об административных правонарушениях в сфере благоустройства за счет средств местного бюджета</t>
  </si>
  <si>
    <t>10 8 01 72670</t>
  </si>
  <si>
    <t>Расходы на обеспечение деятельности (оказание услуг) муниципальных учреждений в сфере жилищно-коммунального хозяйства</t>
  </si>
  <si>
    <t>10 8 01 06220</t>
  </si>
  <si>
    <t>10 8 01 00130</t>
  </si>
  <si>
    <t>10 8 01 00190</t>
  </si>
  <si>
    <t xml:space="preserve">Муниципальная программа «Предпринимательство»                    </t>
  </si>
  <si>
    <t>11 0 00 00000</t>
  </si>
  <si>
    <t>Подпрограмма «Инвестиции»</t>
  </si>
  <si>
    <t>11 1 00 00000</t>
  </si>
  <si>
    <t>11 1 02 00000</t>
  </si>
  <si>
    <t xml:space="preserve">Стимулирование инвестиционной деятельности муниципальных образований </t>
  </si>
  <si>
    <t>11 1 02 S4510</t>
  </si>
  <si>
    <t>Стимулирование инвестиционной деятельности муниципальных образований за счет средств местного бюджета</t>
  </si>
  <si>
    <t>11 1 02 74510</t>
  </si>
  <si>
    <t>Основное мероприятие «Осуществление мероприятий по реализации стратегий социально-экономического развития наукоградов Российской Федерации»</t>
  </si>
  <si>
    <t>11 1 04 00000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</si>
  <si>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</si>
  <si>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11 1 04 L5250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</si>
  <si>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за счет средств местного бюджета</t>
  </si>
  <si>
    <t>11 1 04 75250</t>
  </si>
  <si>
    <t>Основное мероприятие «Реализация инвестиционных проектов развития особых экономических зон»</t>
  </si>
  <si>
    <t>11 1 05 00000</t>
  </si>
  <si>
    <t>Капитальные вложения в объекты инфраструктуры особой экономической зоны технико-внедренческого типа на территории городского округа Дубна</t>
  </si>
  <si>
    <t>11 1 05 64170</t>
  </si>
  <si>
    <t>Капитальные вложения в объекты инфраструктуры особой экономической зоны технико-внедренческого типа на территории городского округа Дубна за счет средств местного бюджета</t>
  </si>
  <si>
    <t>11 1 05 74170</t>
  </si>
  <si>
    <t>Основное мероприятие «Проведение конкурсного отбора лучших концепций по развитию территорий и дальнейшая реализация концепций победителей конкурса»</t>
  </si>
  <si>
    <t>11 1 10 00000</t>
  </si>
  <si>
    <t>Предоставление грантов муниципальным образованиям - победителям конкурсного отбора лучших концепций по развитию территорий муниципальных образований Московской области</t>
  </si>
  <si>
    <t>11 1 10 62700</t>
  </si>
  <si>
    <t>Подпрограмма «Развитие конкуренции»</t>
  </si>
  <si>
    <t>11 2 00 00000</t>
  </si>
  <si>
    <t>Основное мероприятие «Реализация комплекса мер по развитию сферы закупок в соответствии с Федеральным законом № 44-ФЗ»</t>
  </si>
  <si>
    <t>11 2 01 00000</t>
  </si>
  <si>
    <t>Привлечение специализированной организации к осуществлению закупок</t>
  </si>
  <si>
    <t>11 2 01 01090</t>
  </si>
  <si>
    <t>Подпрограмма «Развитие малого и среднего предпринимательства»</t>
  </si>
  <si>
    <t>11 3 00 00000</t>
  </si>
  <si>
    <t>Основное мероприятие «Реализация механизмов муниципальной поддержки субъектов малого и среднего предпринимательства»</t>
  </si>
  <si>
    <t>11 3 02 00000</t>
  </si>
  <si>
    <t>Содействие развитию малого и среднего предпринимательства</t>
  </si>
  <si>
    <t>11 3 02 00750</t>
  </si>
  <si>
    <t>Расходы на обеспечение деятельности (оказание услуг) муниципальных учреждений в сфере предпринимательства, создание коворкинг центров</t>
  </si>
  <si>
    <t>11 3 02 06210</t>
  </si>
  <si>
    <t>Подпрограмма «Развитие потребительского рынка и услуг»</t>
  </si>
  <si>
    <t>11 4 00 00000</t>
  </si>
  <si>
    <t>11 4 01 00000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</si>
  <si>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</si>
  <si>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Организация ритуальных услуг</t>
  </si>
  <si>
    <t>Содержание мест захоронения</t>
  </si>
  <si>
    <t xml:space="preserve">Муниципальная программа «Управление имуществом и муниципальными финансами»   </t>
  </si>
  <si>
    <t>12 0 00 00000</t>
  </si>
  <si>
    <t>Подпрограмма «Развитие имущественного комплекса»</t>
  </si>
  <si>
    <t>12 1 00 00000</t>
  </si>
  <si>
    <t>Основное мероприятие «Управление имуществом, находящимся в муниципальной собственности, и выполнение кадастровых работ»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</si>
  <si>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</si>
  <si>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</si>
  <si>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</si>
  <si>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Взносы на капитальный ремонт общего имущества многоквартирных домов</t>
  </si>
  <si>
    <t>12 1 02 00180</t>
  </si>
  <si>
    <t>Выполнения комплексных кадастровых работ и утверждение карты-плана территории</t>
  </si>
  <si>
    <t>12 1 02 00790</t>
  </si>
  <si>
    <t>Основное мероприятие «Создание условий для реализации государственных полномочий в области земельных отношений»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</si>
  <si>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</si>
  <si>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</si>
  <si>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</si>
  <si>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>Осуществление государственных полномочий Московской области в области земельных отношений за счет средств местного бюджета</t>
  </si>
  <si>
    <t>12 1 03 70830</t>
  </si>
  <si>
    <t>12 3 00 00000</t>
  </si>
  <si>
    <t>Основное мероприятие «Организация профессионального развития муниципальных служащих Московской области»</t>
  </si>
  <si>
    <t>12 3 01 00000</t>
  </si>
  <si>
    <t xml:space="preserve"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</t>
  </si>
  <si>
    <t>12 3 01 00830</t>
  </si>
  <si>
    <t>Подпрограмма «Управление муниципальными финансами»</t>
  </si>
  <si>
    <t>12 4 00 00000</t>
  </si>
  <si>
    <t>Основное мероприятие «Повышение качества управления муниципальными финансами и соблюдения требований бюджетного законодательства Российской Федерации при осуществлении бюджетного процесса в муниципальных образованиях Московской области»</t>
  </si>
  <si>
    <t>12 4 05 00000</t>
  </si>
  <si>
    <t>Мониторинг и оценка качества управления муниципальными финансами</t>
  </si>
  <si>
    <t>12 4 05 63500</t>
  </si>
  <si>
    <t>Основное мероприятие «Управление муниципальным долгом»</t>
  </si>
  <si>
    <t>12 4 06 00000</t>
  </si>
  <si>
    <t xml:space="preserve">Обслуживание муниципального долга </t>
  </si>
  <si>
    <t>12 4 06 00800</t>
  </si>
  <si>
    <t xml:space="preserve">Обеспечивающая подпрограмма   </t>
  </si>
  <si>
    <t>12 5 00 00000</t>
  </si>
  <si>
    <t>12 5 01 00000</t>
  </si>
  <si>
    <t>Функционирование высшего должностного лица</t>
  </si>
  <si>
    <t>12 5 01 00110</t>
  </si>
  <si>
    <t>Обеспечение деятельности администрации</t>
  </si>
  <si>
    <t>12 5 01 00120</t>
  </si>
  <si>
    <t>12 5 01 00130</t>
  </si>
  <si>
    <t>Обеспечение деятельности финансового органа</t>
  </si>
  <si>
    <t>12 5 01 00160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</si>
  <si>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</si>
  <si>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</si>
  <si>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12 5 01 00720</t>
  </si>
  <si>
    <t>Создание муниципальных предприятий</t>
  </si>
  <si>
    <t>12 5 01 00810</t>
  </si>
  <si>
    <t>Взносы в общественные организации</t>
  </si>
  <si>
    <t>12 5 01 00870</t>
  </si>
  <si>
    <t>Материально-техническое и организационное обеспечение деятельности старосты сельского населенного пункта</t>
  </si>
  <si>
    <t>12 5 01 01100</t>
  </si>
  <si>
    <t>Премия Губернатора Московской области «Прорыв года»</t>
  </si>
  <si>
    <t>12 5 01 60550</t>
  </si>
  <si>
    <t>Муниципальная программа  «Развитие институтов гражданского общества, повышение эффективности местного самоуправления и реализации молодежной политики»</t>
  </si>
  <si>
    <t>13 0 00 00000</t>
  </si>
  <si>
    <t>Подпрограмма «Развитие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медиасреды»</t>
  </si>
  <si>
    <t>13 1 00 00000</t>
  </si>
  <si>
    <t>Основное мероприятие «Информирование населения об основных событиях социально-экономического развития и общественно-политической жизни»</t>
  </si>
  <si>
    <t>13 1 01 00000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</si>
  <si>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</si>
  <si>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</si>
  <si>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Расходы на обеспечение деятельности (оказание услуг) муниципальных учреждений в сфере информационной политики</t>
  </si>
  <si>
    <t>13 1 01 06180</t>
  </si>
  <si>
    <t>Основное мероприятие 2. Разработка новых эффективных и высокотехнологичных (интерактивных) информационных проектов, повышающих степень интереса населения и бизнеса к проблематике Московской области по социально значимым темам, в СМИ, на Интернет-ресурсах, в социальных сетях и блогосфере</t>
  </si>
  <si>
    <t>13 1 02 00000</t>
  </si>
  <si>
    <t>13 1 02 00820</t>
  </si>
  <si>
    <t>Основное мероприятие «Организация создания и эксплуатации сети объектов наружной рекламы»</t>
  </si>
  <si>
    <t>13 1 07 00000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</si>
  <si>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</si>
  <si>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</si>
  <si>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Подпрограмма «Мир и согласие. Новые возможности»</t>
  </si>
  <si>
    <t>13 2 00 00000</t>
  </si>
  <si>
    <t>Основное мероприятие «Организация и проведение мероприятий, направленных на укрепление межэтнических и межконфессиональных отношений»</t>
  </si>
  <si>
    <t>13 2 02 00000</t>
  </si>
  <si>
    <t>Разработка и осуществление мер, направленных на укрепление межнационального и межконфессионального согласия, поддержку и развитие языков и культуры народов Российской Федерации, проживающих на территории городского округа, реализацию прав национальных меньшинств, обеспечение социальной и культурной адаптации мигрантов, профилактику межнациональных (межэтнических) конфликтов</t>
  </si>
  <si>
    <t>13 2 02 00330</t>
  </si>
  <si>
    <t>Организация и осуществление мероприятий по работе с детьми и молодежью в городском округе</t>
  </si>
  <si>
    <t>13 4 01 00770</t>
  </si>
  <si>
    <t>Проведение капитального ремонта, технического переоснащения и благоустройства территорий учреждений в сфере молодежной политики</t>
  </si>
  <si>
    <t>13 4 01 00970</t>
  </si>
  <si>
    <t>Расходы на обеспечение деятельности (оказание услуг) муниципальных учреждений в сфере молодежной политики</t>
  </si>
  <si>
    <t>13 4 01 06020</t>
  </si>
  <si>
    <t>Федеральный проект «Социальная активность»</t>
  </si>
  <si>
    <t>13 4 E8 00000</t>
  </si>
  <si>
    <t>Создание условий для развития наставничества, поддержки общественных инициатив и проектов, в том числе в сфере добровольчества (волонтерства)</t>
  </si>
  <si>
    <t>13 4 E8 00430</t>
  </si>
  <si>
    <t>13 4 E8 00770</t>
  </si>
  <si>
    <t>13 5 00 00000</t>
  </si>
  <si>
    <t>13 5 01 00000</t>
  </si>
  <si>
    <t>13 5 01 00130</t>
  </si>
  <si>
    <t>Основное мероприятие «Осуществление первичного воинского учета на территориях, где отсутствуют военные комиссариаты»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</si>
  <si>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</si>
  <si>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</si>
  <si>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</si>
  <si>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Осуществление первичного воинского учета на территориях, где отсутствуют военные комиссариаты за счет средств местного бюджета</t>
  </si>
  <si>
    <t>13 5 03 71180</t>
  </si>
  <si>
    <t>Основное мероприятие «Корректировка списков кандидатов в присяжные заседатели федеральных судов общей юрисдикции в Российской Федерации»</t>
  </si>
  <si>
    <t>13 5 04 00000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</si>
  <si>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</si>
  <si>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13 5 04 51200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</si>
  <si>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местного бюджета</t>
  </si>
  <si>
    <t>13 5 04 71200</t>
  </si>
  <si>
    <t>Подпрограмма «Развитие туризма в Московской области»</t>
  </si>
  <si>
    <t>13 6 00 00000</t>
  </si>
  <si>
    <t>Основное мероприятие «Развитие рынка туристских услуг, развитие внутреннего и въездного туризма»</t>
  </si>
  <si>
    <t>13 6 01 00000</t>
  </si>
  <si>
    <t>Создание условий для развития туризма</t>
  </si>
  <si>
    <t>13 6 01 00860</t>
  </si>
  <si>
    <t xml:space="preserve">Муниципальная программа «Развитие и функционирование дорожно-транспортного комплекса»                </t>
  </si>
  <si>
    <t>14 0 00 00000</t>
  </si>
  <si>
    <t>Подпрограмма «Пассажирский транспорт общего пользования»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</si>
  <si>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</si>
  <si>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</si>
  <si>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</si>
  <si>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</si>
  <si>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счет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</si>
  <si>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</si>
  <si>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</si>
  <si>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 xml:space="preserve"> 14 1 02 00280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</si>
  <si>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городского электрического транспорта)</t>
  </si>
  <si>
    <t xml:space="preserve"> 14 1 02 00290</t>
  </si>
  <si>
    <t>Подпрограмма «Дороги Подмосковья»</t>
  </si>
  <si>
    <t>14 2 00 00000</t>
  </si>
  <si>
    <t>Основное мероприятие «Строительство и реконструкция автомобильных дорог местного значения»</t>
  </si>
  <si>
    <t>14 2 02 00000</t>
  </si>
  <si>
    <t>Софинансирование работ по строительству (реконструкции) объектов дорожного хозяйства местного значения</t>
  </si>
  <si>
    <t>14 2 02 S4360</t>
  </si>
  <si>
    <t>Софинансирование работ по строительству (реконструкции) объектов дорожного хозяйства местного значения за счет средств местного бюджета</t>
  </si>
  <si>
    <t>14 2 02 74360</t>
  </si>
  <si>
    <t>Основное мероприятие «Ремонт, капитальный ремонт сети автомобильных дорог, мостов и путепроводов местного значения»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</si>
  <si>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</si>
  <si>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</si>
  <si>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</si>
  <si>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Софинансирование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</si>
  <si>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14 2 05 70240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</si>
  <si>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</si>
  <si>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14 2 05 S0250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</si>
  <si>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за счет средств местного бюджета</t>
  </si>
  <si>
    <t>14 2 05 70250</t>
  </si>
  <si>
    <t>Дорожная деятельность в отношении автомобильных дорог местного значения в границах городского округа</t>
  </si>
  <si>
    <t>14 2 05 00200</t>
  </si>
  <si>
    <t>Мероприятия по обеспечению безопасности дорожного движения</t>
  </si>
  <si>
    <t>14 2 05 00210</t>
  </si>
  <si>
    <t>Создание и обеспечение функционирования парковок (парковочных мест)</t>
  </si>
  <si>
    <t>14 2 05 00220</t>
  </si>
  <si>
    <t>14 5 00 00000</t>
  </si>
  <si>
    <t>14 5 01 00000</t>
  </si>
  <si>
    <t>Расходы на обеспечение деятельности (оказание услуг) муниципальных учреждений в сфере дорожного хозяйства</t>
  </si>
  <si>
    <t>14 5 01 06230</t>
  </si>
  <si>
    <t>Осуществление муниципального контроля за сохранностью автомобильных дорог местного значения в границах городского округа, а также осуществление иных полномочий в области использования автомобильных дорог и осуществления дорожной деятельности</t>
  </si>
  <si>
    <t>14 5 01 00230</t>
  </si>
  <si>
    <t>14 5 01 00130</t>
  </si>
  <si>
    <t xml:space="preserve">Муниципальная программа «Цифровое муниципальное образование»                                   </t>
  </si>
  <si>
    <t>15 0 00 00000</t>
  </si>
  <si>
    <t>Подпрограмма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</t>
  </si>
  <si>
    <t>15 1 00 00000</t>
  </si>
  <si>
    <t>Основное мероприятие «Организация деятельности многофункциональных центров предоставления государственных и муниципальных услуг»</t>
  </si>
  <si>
    <t>15 1 02 00000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</si>
  <si>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 за счет средств местного бюджета</t>
  </si>
  <si>
    <t>15 1 02 70140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</si>
  <si>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</si>
  <si>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15 1 02 S0650</t>
  </si>
  <si>
    <t>Расходы на организацию деятельности многофункциональных центров предоставления государственных и муниципальных услуг за счет средств местного бюджета</t>
  </si>
  <si>
    <t>15 1 02 70650</t>
  </si>
  <si>
    <t xml:space="preserve">Расходы на обеспечение деятельности (оказание услуг) муниципальных учреждений - многофункциональный центр  предоставления государственных и муниципальных услуг </t>
  </si>
  <si>
    <t>15 1 02 06190</t>
  </si>
  <si>
    <t>Основное мероприятие «Совершенствование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услуг»</t>
  </si>
  <si>
    <t>15 1 03 00000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</si>
  <si>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</t>
  </si>
  <si>
    <t>15 1 03 S0130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</si>
  <si>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 за счет средств местного бюджета</t>
  </si>
  <si>
    <t>15 1 03 70130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</si>
  <si>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</si>
  <si>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15 1 03 S0860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</si>
  <si>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за счет средств местного бюджета</t>
  </si>
  <si>
    <t>15 1 03 70860</t>
  </si>
  <si>
    <t>Подпрограмма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</si>
  <si>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15 2 00 00000</t>
  </si>
  <si>
    <t>Основное мероприятие  «Информационная инфраструктура»</t>
  </si>
  <si>
    <t>15 2 01 00000</t>
  </si>
  <si>
    <t>Развитие информационной инфраструктуры</t>
  </si>
  <si>
    <t>15 2 01 01150</t>
  </si>
  <si>
    <t>Основное мероприятие «Информационная безопасность»</t>
  </si>
  <si>
    <t>15 2 02 00000</t>
  </si>
  <si>
    <t>Информационная безопасность</t>
  </si>
  <si>
    <t>15 2 02 01160</t>
  </si>
  <si>
    <t>Основное мероприятие «Цифровое государственное управление»</t>
  </si>
  <si>
    <t>15 2 03 00000</t>
  </si>
  <si>
    <t>Цифровое государственное управление</t>
  </si>
  <si>
    <t>15 2 03 01170</t>
  </si>
  <si>
    <t>Основное мероприятие «Цифровая культура»</t>
  </si>
  <si>
    <t>15 2 04 00000</t>
  </si>
  <si>
    <t>Цифровая культура</t>
  </si>
  <si>
    <t>15 2 04 01180</t>
  </si>
  <si>
    <t>Федеральный проект «Информационная инфраструктура»</t>
  </si>
  <si>
    <t>15 2 D2 00000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</si>
  <si>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</si>
  <si>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15 2 D2 S0600</t>
  </si>
  <si>
    <t>Федеральный проект «Цифровое государственное управление»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</si>
  <si>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</si>
  <si>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</si>
  <si>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</si>
  <si>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Предоставление доступа к электронным сервисам цифровой инфраструктуры в сфере жилищно-коммунального хозяйства за счет средств местного бюджета</t>
  </si>
  <si>
    <t>15 2 D6 70940</t>
  </si>
  <si>
    <t>15 2 E4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</si>
  <si>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за счет средств местного бюджета</t>
  </si>
  <si>
    <t>15 2 E4 72100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</si>
  <si>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в Московской области</t>
  </si>
  <si>
    <t>15 2 E4 S0930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</si>
  <si>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в Московской области за счет средств местного бюджета</t>
  </si>
  <si>
    <t>15 2 E4 70930</t>
  </si>
  <si>
    <t>Оснащение планшетными компьютерами общеобразовательных организаций в Московской области</t>
  </si>
  <si>
    <t>15 2 E4 S2770</t>
  </si>
  <si>
    <t>Оснащение планшетными компьютерами общеобразовательных организаций за счет средств местного бюджета</t>
  </si>
  <si>
    <t>15 2 E4 72770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</si>
  <si>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</si>
  <si>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E4 S2780</t>
  </si>
  <si>
    <t>Оснащение мультимедийными проекторами и экранами для мультимедийных проекторов общеобразовательных организаций в Московской области за счет средств местного бюджета</t>
  </si>
  <si>
    <t>15 2 E4 72780</t>
  </si>
  <si>
    <t>Цифровая образовательная среда</t>
  </si>
  <si>
    <t>15 2 E4 01190</t>
  </si>
  <si>
    <t>Муниципальная программа «Архитектура и градостроительство»</t>
  </si>
  <si>
    <t>16 0 00 00000</t>
  </si>
  <si>
    <t>Подпрограмма «Разработка Генерального плана развития»</t>
  </si>
  <si>
    <t>16 1 00 00000</t>
  </si>
  <si>
    <t>Основное мероприятие «Разработка и внесение изменений в документы градостроительного зонирования»</t>
  </si>
  <si>
    <t>16 1 03 00000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</si>
  <si>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</si>
  <si>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16 1 03 00650</t>
  </si>
  <si>
    <t>Подпрограмма «Реализация политики пространственного развития»</t>
  </si>
  <si>
    <t>16 2 00 00000</t>
  </si>
  <si>
    <t>16 2 03 00000</t>
  </si>
  <si>
    <t>16 2 03 60700</t>
  </si>
  <si>
    <t>Осуществление переданных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 за счет средств местного бюджета</t>
  </si>
  <si>
    <t>16 2 03 70700</t>
  </si>
  <si>
    <t>16 2 04 00000</t>
  </si>
  <si>
    <t>Ликвидация самовольных, недостроенных и аварийных объектов на территории муниципального образования</t>
  </si>
  <si>
    <t>16 2 04 01210</t>
  </si>
  <si>
    <t>16 4 00 00000</t>
  </si>
  <si>
    <t>16 4 01 00000</t>
  </si>
  <si>
    <t>16 4 01 00130</t>
  </si>
  <si>
    <t>Расходы на обеспечение деятельности (оказание услуг) муниципальных учреждений в сфере архитектуры и градостроительства</t>
  </si>
  <si>
    <t>16 4 01 06010</t>
  </si>
  <si>
    <t xml:space="preserve">Муниципальная программа «Формирование современной комфортной городской среды»   </t>
  </si>
  <si>
    <t>17 0 00 00000</t>
  </si>
  <si>
    <t>Подпрограмма «Комфортная городская среда»</t>
  </si>
  <si>
    <t>17 1 00 00000</t>
  </si>
  <si>
    <t>Основное мероприятие «Благоустройство общественных территорий муниципальных образований Московской области»</t>
  </si>
  <si>
    <t>Реализация мероприятий, связанных с запуском Московских центральных диаметров</t>
  </si>
  <si>
    <t>17 1 01 S1270</t>
  </si>
  <si>
    <t>Реализация мероприятий, связанных с запуском Московских центральных диаметров, за счет средств местного бюджета</t>
  </si>
  <si>
    <t>17 1 01 71270</t>
  </si>
  <si>
    <t>Реализация мероприятий по организации функциональных зон в парках культуры и отдыха</t>
  </si>
  <si>
    <t>Федеральный проект «Формирование комфортной городской среды»</t>
  </si>
  <si>
    <t>17 1 F2 00000</t>
  </si>
  <si>
    <t>Реализация программ формирования современной городской среды в части благоустройства общественных территорий за счет средств местного бюджета</t>
  </si>
  <si>
    <t>17 1 F2 75551</t>
  </si>
  <si>
    <t>17 1 F2 55552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</si>
  <si>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 за счет средств местного бюджета</t>
  </si>
  <si>
    <t>17 1 F2 75552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</si>
  <si>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</t>
  </si>
  <si>
    <t>17 1 F2 55554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</si>
  <si>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 за счет средств местного бюджета</t>
  </si>
  <si>
    <t>17 1 F2 75554</t>
  </si>
  <si>
    <t>Премирование победителей смотра-конкурса «Парки Подмосковья»</t>
  </si>
  <si>
    <t>17 1 F2 60050</t>
  </si>
  <si>
    <t>Создание новых и (или) благоустройство существующих парков культуры и отдыха, расположенных на землях лесного фонда</t>
  </si>
  <si>
    <t>17 1 F2 S0060</t>
  </si>
  <si>
    <t>Создание новых и (или) благоустройство существующих парков культуры и отдыха, расположенных на землях лесного фонда за счет средств местного бюджета</t>
  </si>
  <si>
    <t>17 1 F2 70060</t>
  </si>
  <si>
    <t>Создание новых и (или) благоустройство существующих парков культуры и отдыха</t>
  </si>
  <si>
    <t>17 1 F2 S0070</t>
  </si>
  <si>
    <t>Создание новых и (или) благоустройство существующих парков культуры и отдыха за счет средств местного бюджета</t>
  </si>
  <si>
    <t>17 1 F2 70070</t>
  </si>
  <si>
    <t>Изготовление и установка стел</t>
  </si>
  <si>
    <t>17 1 F2 S0280</t>
  </si>
  <si>
    <t>Изготовление и установка стел за счет средств местного бюджета</t>
  </si>
  <si>
    <t>17 1 F2 70280</t>
  </si>
  <si>
    <t>Благоустройство общественных территорий</t>
  </si>
  <si>
    <t>17 1 F2 S0890</t>
  </si>
  <si>
    <t>Благоустройство общественных территорий за счет средств местного бюджета</t>
  </si>
  <si>
    <t>17 1 F2 70890</t>
  </si>
  <si>
    <t>Подготовка к празднованию юбилеев муниципальных образований Московской области</t>
  </si>
  <si>
    <t>17 1 F2 61060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</si>
  <si>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</si>
  <si>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17 1 F2 54240</t>
  </si>
  <si>
    <t>Комплексное благоустройство территорий муниципальных образований Московской области</t>
  </si>
  <si>
    <t>17 1 F2 S1350</t>
  </si>
  <si>
    <t>Комплексное благоустройство территорий за счет средств местного бюджета</t>
  </si>
  <si>
    <t>17 1 F2 71350</t>
  </si>
  <si>
    <t>Приобретение коммунальной техники</t>
  </si>
  <si>
    <t>17 1 F2 S1360</t>
  </si>
  <si>
    <t>Приобретение коммунальной техники за счет средств местного бюджета</t>
  </si>
  <si>
    <t>17 1 F2 71360</t>
  </si>
  <si>
    <t>Обустройство и установка детских игровых площадок на территории муниципальных образований Московской области</t>
  </si>
  <si>
    <t>17 1 F2 S1580</t>
  </si>
  <si>
    <t>Обустройство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</si>
  <si>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17 1 F2 71580</t>
  </si>
  <si>
    <t>Обустройство и установка детских игровых площадок на территории парков культуры и отдыха Московской области</t>
  </si>
  <si>
    <t>17 1 F2 S1590</t>
  </si>
  <si>
    <t>Обустройство и установка детских игровых площадок на территории парков культуры и отдыха Московской области за счет средств местного бюджета</t>
  </si>
  <si>
    <t>17 1 F2 71590</t>
  </si>
  <si>
    <t>Устройство и капитальный ремонт архитектурно-художественного освещения в рамках реализации проекта «Светлый город»</t>
  </si>
  <si>
    <t>17 1 F2 S2580</t>
  </si>
  <si>
    <t>Устройство и капитальный ремонт архитектурно-художественного освещения в рамках реализации проекта «Светлый город» за счет средств местного бюджета</t>
  </si>
  <si>
    <t>17 1 F2 72580</t>
  </si>
  <si>
    <t>Устройство и капитальный ремонт электросетевого хозяйства, систем наружного освещения в рамках реализации проекта «Светлый город»</t>
  </si>
  <si>
    <t>17 1 F2 S2630</t>
  </si>
  <si>
    <t>Устройство и капитальный ремонт электросетевого хозяйства, систем наружного освещения в рамках реализации проекта «Светлый город» за счет средств местного бюджета</t>
  </si>
  <si>
    <t>17 1 F2 72630</t>
  </si>
  <si>
    <t>Ремонт дворовых территорий</t>
  </si>
  <si>
    <t>17 1 F2 S2740</t>
  </si>
  <si>
    <t>Подпрограмма «Благоустройство территорий»</t>
  </si>
  <si>
    <t>17 2 00 00000</t>
  </si>
  <si>
    <t>Основное мероприятие «Обеспечение комфортной среды проживания на территории муниципального образования»</t>
  </si>
  <si>
    <t>17 2 01 00000</t>
  </si>
  <si>
    <t>Расходы на обеспечение деятельности (оказание услуг) муниципальных учреждений в сфере благоустройства</t>
  </si>
  <si>
    <t>17 2 01 06240</t>
  </si>
  <si>
    <t>Организация благоустройства территории городского округа в части ремонта асфальтового покрытия дворовых территорий</t>
  </si>
  <si>
    <t>17 2 01 00630</t>
  </si>
  <si>
    <t>Подпрограмма «Создание условий для обеспечения комфортного проживания жителей в многоквартирных домах»</t>
  </si>
  <si>
    <t>17 3 00 00000</t>
  </si>
  <si>
    <t>Основное мероприятие «Приведение в надлежащее состояние подъездов в многоквартирных домах»</t>
  </si>
  <si>
    <t>17 3 01 00000</t>
  </si>
  <si>
    <t>Ремонт подъездов в многоквартирных домах</t>
  </si>
  <si>
    <t>17 3 01 S0950</t>
  </si>
  <si>
    <t>Ремонт подъездов в многоквартирных домах за счет средств местного бюджета</t>
  </si>
  <si>
    <t>17 3 01 70950</t>
  </si>
  <si>
    <t>Установка камер видеонаблюдения в подъездах многоквартирных домов</t>
  </si>
  <si>
    <t>17 3 01 S0970</t>
  </si>
  <si>
    <t>Установка камер видеонаблюдения в подъездах многоквартирных домов за счет средств местного бюджета</t>
  </si>
  <si>
    <t>17 3 01 70970</t>
  </si>
  <si>
    <t>17 5 00 00000</t>
  </si>
  <si>
    <t>17 5 01 00000</t>
  </si>
  <si>
    <t>17 5 01 00130</t>
  </si>
  <si>
    <t>Муниципальная программа «Строительство объектов социальной инфраструктуры»</t>
  </si>
  <si>
    <t>18 0 00 00000</t>
  </si>
  <si>
    <t>Подпрограмма «Строительство (реконструкция) объектов культуры»</t>
  </si>
  <si>
    <t>18 2 00 00000</t>
  </si>
  <si>
    <t>Основное мероприятие «Организация строительства (реконструкции) объектов культуры»</t>
  </si>
  <si>
    <t>18 2 01 00000</t>
  </si>
  <si>
    <t>Создание и развитие объектов культуры (включая реконструкцию со строительством пристроек)</t>
  </si>
  <si>
    <t>18 2 01 01070</t>
  </si>
  <si>
    <t>18 2 A1 00000</t>
  </si>
  <si>
    <t>Строительство (реконструкция) объектов культуры</t>
  </si>
  <si>
    <t>18 2 A1 S4210</t>
  </si>
  <si>
    <t>Строительство (реконструкция) объектов культуры за счет средств местного бюджета</t>
  </si>
  <si>
    <t>18 2 A1 74210</t>
  </si>
  <si>
    <t>Строительство (реконструкция) образовательных учреждений сферы культуры</t>
  </si>
  <si>
    <t>18 2 A1 S4470</t>
  </si>
  <si>
    <t>Строительство (реконструкция) образовательных учреждений сферы культуры за счет средств местного бюджета</t>
  </si>
  <si>
    <t>18 2 A1 74470</t>
  </si>
  <si>
    <t>Строительство (реконструкция) объектов культуры на территории военных городков</t>
  </si>
  <si>
    <t>18 2 A1 S4540</t>
  </si>
  <si>
    <t>Строительство (реконструкция) объектов культуры на территории военных городков за счет средств местного бюджета</t>
  </si>
  <si>
    <t>18 2 A1 74540</t>
  </si>
  <si>
    <t>Подпрограмма «Строительство (реконструкция) объектов образования»</t>
  </si>
  <si>
    <t>18 3 00 00000</t>
  </si>
  <si>
    <t>Основное мероприятие «Организация строительства (реконструкции) объектов дошкольного образования»</t>
  </si>
  <si>
    <t>18 3 01 00000</t>
  </si>
  <si>
    <t>Проектирование и строительство дошкольных образовательных организаций</t>
  </si>
  <si>
    <t>18 3 01 S4440</t>
  </si>
  <si>
    <t>Проектирование и строительство дошкольных образовательных организаций за счет средств местного бюджета</t>
  </si>
  <si>
    <t>18 3 01 74440</t>
  </si>
  <si>
    <t>Создание и развитие объектов дошкольного образования (включая реконструкцию со строительством пристроек)</t>
  </si>
  <si>
    <t>18 3 01 00380</t>
  </si>
  <si>
    <t>Основное мероприятие «Организация строительства (реконструкции) объектов общего образования»</t>
  </si>
  <si>
    <t>18 3 02 00000</t>
  </si>
  <si>
    <t>Создание и развитие объектов общего образования (включая реконструкцию со строительством пристроек)</t>
  </si>
  <si>
    <t>18 3 02 00400</t>
  </si>
  <si>
    <t>Основное мероприятие «Организация строительства (реконструкции) объектов дополнительного образования»</t>
  </si>
  <si>
    <t>18 3 03 00000</t>
  </si>
  <si>
    <t>Создание и развитие объектов дополнительного образования (включая реконструкцию со строительством пристроек)</t>
  </si>
  <si>
    <t>18 3 03 01060</t>
  </si>
  <si>
    <t>Строительство (реконструкция) объектов дополнительного образования</t>
  </si>
  <si>
    <t>18 3 03 S4250</t>
  </si>
  <si>
    <t>Строительство (реконструкция) объектов дополнительного образования за счет средств местного бюджета</t>
  </si>
  <si>
    <t>18 3 03 74250</t>
  </si>
  <si>
    <t>18 3 E1 00000</t>
  </si>
  <si>
    <t>Капитальные вложения в объекты общего образования</t>
  </si>
  <si>
    <t>18 3 E1 S4260</t>
  </si>
  <si>
    <t>Капитальные вложения в объекты общего образования за счет средств местного бюджета</t>
  </si>
  <si>
    <t>18 3 E1 74260</t>
  </si>
  <si>
    <t>Капитальные вложения в общеобразовательные организации в целях обеспечения односменного режима обучения</t>
  </si>
  <si>
    <t>18 3 E1 S4480</t>
  </si>
  <si>
    <t>Капитальные вложения в общеобразовательные организации в целях обеспечения односменного режима обучения за счет средств местного бюджета</t>
  </si>
  <si>
    <t>18 3 E1 74480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</si>
  <si>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</si>
  <si>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18 3 E1 55200</t>
  </si>
  <si>
    <t>Реализация мероприятий по содействию созданию в субъектах Российской Федерации новых мест в общеобразовательных организациях за счет средств местного бюджета</t>
  </si>
  <si>
    <t>18 3 E1 75200</t>
  </si>
  <si>
    <t>Федеральный проект «Жилье»</t>
  </si>
  <si>
    <t>18 3 F1 00000</t>
  </si>
  <si>
    <t>Мероприятия по стимулированию программ развития жилищного строительства субъектов Российской Федерации</t>
  </si>
  <si>
    <t>18 3 F1 50210</t>
  </si>
  <si>
    <t>18 3 F1 S4560</t>
  </si>
  <si>
    <t>Мероприятия по стимулированию программ развития жилищного строительства субъектов Российской Федерации за счет средств местного бюджета</t>
  </si>
  <si>
    <t>18 3 F1 74560</t>
  </si>
  <si>
    <t>18 3 P2 00000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</si>
  <si>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</si>
  <si>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51590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</si>
  <si>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</si>
  <si>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52320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</si>
  <si>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за счет средств местного бюджета</t>
  </si>
  <si>
    <t>18 3 P2 72320</t>
  </si>
  <si>
    <t>18 3 P2 S4450</t>
  </si>
  <si>
    <t>18 3 P2 74450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</si>
  <si>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</si>
  <si>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S4430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</si>
  <si>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за счет средств местного бюджета</t>
  </si>
  <si>
    <t>18 3 P2 74430</t>
  </si>
  <si>
    <t>Подпрограмма «Строительство (реконструкция) объектов физической культуры и спорта»</t>
  </si>
  <si>
    <t>18 5 00 00000</t>
  </si>
  <si>
    <t>Основное мероприятие «Организация строительства (реконструкции) объектов физической культуры и спорта»</t>
  </si>
  <si>
    <t>18 5 01 00000</t>
  </si>
  <si>
    <t>Создание и развитие объектов физкультуры и спорта (включая реконструкцию со строительством пристроек)</t>
  </si>
  <si>
    <t>18 5 01 00540</t>
  </si>
  <si>
    <t>18 5 P5 00000</t>
  </si>
  <si>
    <t>Проектирование и строительство физкультурно-оздоровительных комплексов</t>
  </si>
  <si>
    <t>18 5 P5 S4130</t>
  </si>
  <si>
    <t>Проектирование и строительство физкультурно-оздоровительных комплексов за счет средств местного бюджета</t>
  </si>
  <si>
    <t>18 5 P5 74130</t>
  </si>
  <si>
    <t>Капитальные вложения в муниципальные объекты физической культуры и спорта</t>
  </si>
  <si>
    <t>18 5 P5 S4220</t>
  </si>
  <si>
    <t>Капитальные вложения в муниципальные объекты физической культуры и спорта за счет средств местного бюджета</t>
  </si>
  <si>
    <t>18 5 P5 74220</t>
  </si>
  <si>
    <t>Строительство (реконструкция) муниципальных стадионов</t>
  </si>
  <si>
    <t>18 5 P5 S4490</t>
  </si>
  <si>
    <t>Строительство (реконструкция) муниципальных стадионов за счет средств местного бюджета</t>
  </si>
  <si>
    <t>18 5 P5 74490</t>
  </si>
  <si>
    <t>Строительство (реконструкция) объектов физической культуры и спорта на территории военных городков</t>
  </si>
  <si>
    <t>18 5 P5 S4550</t>
  </si>
  <si>
    <t>Строительство (реконструкция) объектов физической культуры и спорта на территории военных городков за счет средств местного бюджета</t>
  </si>
  <si>
    <t>18 5 P5 74550</t>
  </si>
  <si>
    <t>Подпрограмма «Строительство (реконструкция) объектов административно-общественного и жилого назначения»</t>
  </si>
  <si>
    <t>18 6 00 00000</t>
  </si>
  <si>
    <t>Основное мероприятие «Организация строительства (реконструкции) объектов административного назначения»</t>
  </si>
  <si>
    <t>18 6 01 00000</t>
  </si>
  <si>
    <t>Создание и развитие объектов административного назначения (включая реконструкцию со строительством пристроек)</t>
  </si>
  <si>
    <t>18 6 01 01080</t>
  </si>
  <si>
    <t>Основное мероприятие «Организация строительства объектов для создания особой экономической зоны технико-внедренческого типа г. Дубны»</t>
  </si>
  <si>
    <t>18 6 02 00000</t>
  </si>
  <si>
    <t>18 6 02 S4170</t>
  </si>
  <si>
    <t>18 6 02 74170</t>
  </si>
  <si>
    <t>18 7 00 00000</t>
  </si>
  <si>
    <t>18 7 01 00000</t>
  </si>
  <si>
    <t>Расходы на обеспечение деятельности (оказание услуг) муниципальных учреждений в сфере строительства</t>
  </si>
  <si>
    <t>18 7 01 06030</t>
  </si>
  <si>
    <t>18 7 01 00130</t>
  </si>
  <si>
    <t>Муниципальная программа «Переселение граждан из аварийного жилищного фонда»</t>
  </si>
  <si>
    <t>19 0 00 00000</t>
  </si>
  <si>
    <t>Подпрограмма «Обеспечение устойчивого сокращения непригодного для проживания жилищного фонда»</t>
  </si>
  <si>
    <t>19 1 00 00000</t>
  </si>
  <si>
    <t>Федеральный проект «Обеспечение устойчивого сокращения непригодного для проживания жилищного фонда»</t>
  </si>
  <si>
    <t>19 1 F3 00000</t>
  </si>
  <si>
    <t>Обеспечение мероприятий по устойчивому сокращению непригодного для проживания жилищного фонда</t>
  </si>
  <si>
    <t>19 1 F3 67483</t>
  </si>
  <si>
    <t>19 1 F3 67484</t>
  </si>
  <si>
    <t>19 1 F3 6748S</t>
  </si>
  <si>
    <t>Обеспечение мероприятий по устойчивому сокращению непригодного для проживания жилищного фонда за счет средств местного бюджета</t>
  </si>
  <si>
    <t>19 1 F3 77480</t>
  </si>
  <si>
    <t>19 2 02 00000</t>
  </si>
  <si>
    <t>Обеспечение мероприятий по переселению граждан из аварийного жилищного фонда</t>
  </si>
  <si>
    <t>19 2 02 S9605</t>
  </si>
  <si>
    <t>Обеспечение мероприятий по переселению граждан из аварийного жилищного фонда за счет средств местного бюджета</t>
  </si>
  <si>
    <t>19 2 02 79605</t>
  </si>
  <si>
    <t>19 2 04 79602</t>
  </si>
  <si>
    <t>Руководство и управление в сфере установленных функций органов местного самоуправления</t>
  </si>
  <si>
    <t>95 0 00 00000</t>
  </si>
  <si>
    <t xml:space="preserve">Председатель представительного органа местного самоуправления </t>
  </si>
  <si>
    <t>95 0 00 00010</t>
  </si>
  <si>
    <t xml:space="preserve">Освобожденный депутат представительного органа местного самоуправления </t>
  </si>
  <si>
    <t>95 0 00 00020</t>
  </si>
  <si>
    <t>Расходы на содержание представительного органа муниципального образования</t>
  </si>
  <si>
    <t>95 0 00 00030</t>
  </si>
  <si>
    <t>Обеспечение деятельности  избирательной комиссии муниципального образования</t>
  </si>
  <si>
    <t>95 0 00 00050</t>
  </si>
  <si>
    <t xml:space="preserve">Председатель Контрольно-счетной палаты </t>
  </si>
  <si>
    <t>95 0 00 00140</t>
  </si>
  <si>
    <t xml:space="preserve">Обеспечение деятельности контрольно-счетной палаты </t>
  </si>
  <si>
    <t>95 0 00 00150</t>
  </si>
  <si>
    <t xml:space="preserve">Непрограммные расходы                    </t>
  </si>
  <si>
    <t>99 0 00 00000</t>
  </si>
  <si>
    <t>Проведение выборов</t>
  </si>
  <si>
    <t>99 0 00 00040</t>
  </si>
  <si>
    <t xml:space="preserve">Резервный фонд администрации </t>
  </si>
  <si>
    <t>99 0 00 00060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</si>
  <si>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</si>
  <si>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</si>
  <si>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 xml:space="preserve">Оплата исполнительных листов, судебных издержек </t>
  </si>
  <si>
    <t>99 0 00 00080</t>
  </si>
  <si>
    <t>Расходы за счет остатков прошлых лет в случае отсутствия в текущем году соответствующих целевых межбюджетных трансфертов</t>
  </si>
  <si>
    <t>99 0 00 00090</t>
  </si>
  <si>
    <t xml:space="preserve">Реализация государственных функций, связанных с общегосударственным управлением </t>
  </si>
  <si>
    <t>99 0 00 00100</t>
  </si>
  <si>
    <t>Ежемесячные денежные выплаты Почетным гражданам</t>
  </si>
  <si>
    <t>99 0 00 01120</t>
  </si>
  <si>
    <t>Иные расходы</t>
  </si>
  <si>
    <t>99 0 00 04000</t>
  </si>
  <si>
    <t xml:space="preserve">Расходы за счет средств резервного фонда Правительства Московской области </t>
  </si>
  <si>
    <t>99 0 00 07710</t>
  </si>
  <si>
    <t>Расходы за счет средств резервного фонда Правительства Московской области на предупреждение и ликвидацию чрезвычайных ситуаций и последствий стихийных бедствий</t>
  </si>
  <si>
    <t>99 0 00 07720</t>
  </si>
  <si>
    <t>1</t>
  </si>
  <si>
    <t>2</t>
  </si>
  <si>
    <t>Наименование</t>
  </si>
  <si>
    <t>ЦСР</t>
  </si>
  <si>
    <t>Вид расхода</t>
  </si>
  <si>
    <t>Сумма на 2021 год</t>
  </si>
  <si>
    <t>Сумма на 2022 год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</si>
  <si>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</si>
  <si>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</si>
  <si>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Основное мероприятие «Создание условий для развития сельскохозяйственного производства, расширения рынка сельскохозяйственной продукции, сырья и продовольствия»</t>
  </si>
  <si>
    <t xml:space="preserve"> Иные закупки товаров, работ и услуг для обеспечения  государственных (муниципальных) нужд</t>
  </si>
  <si>
    <t>Закупка товаров, работ и услуг для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</si>
  <si>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</si>
  <si>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Субсидии  бюджетным учреждениям</t>
  </si>
  <si>
    <t xml:space="preserve">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             </t>
  </si>
  <si>
    <t xml:space="preserve">       Расходы на выплаты персоналу государственных (муниципальных) органов                    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</si>
  <si>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</si>
  <si>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</si>
  <si>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 xml:space="preserve">       Субсидии  бюджетным учреждениям</t>
  </si>
  <si>
    <t xml:space="preserve">      Предоставление субсидий бюджетным, автономным учреждениям и иным некоммерческим организациям</t>
  </si>
  <si>
    <t xml:space="preserve">          Иные бюджетные ассигнования</t>
  </si>
  <si>
    <t xml:space="preserve">         Уплата налогов, сборов и иных платежей</t>
  </si>
  <si>
    <t xml:space="preserve">      СУбсидии   автономным  учреждениям</t>
  </si>
  <si>
    <t xml:space="preserve">      Социальное обеспечение и иные выплаты населению</t>
  </si>
  <si>
    <t xml:space="preserve">      Социальные выплаты гражданам, кроме публичных нормативных социальных выплат</t>
  </si>
  <si>
    <t xml:space="preserve">       Расходы на выплаты персоналу   казенных учреждений               </t>
  </si>
  <si>
    <t xml:space="preserve">      Субсидии   автономным  учреждениям</t>
  </si>
  <si>
    <t xml:space="preserve">     Иные бюджетные ассигнованя</t>
  </si>
  <si>
    <t xml:space="preserve">      Резервные средства</t>
  </si>
  <si>
    <t xml:space="preserve">       Капитальные вложения в объекты государственной (муниципальной) собственности                    </t>
  </si>
  <si>
    <t xml:space="preserve">       Бюджетные инвестиции                    </t>
  </si>
  <si>
    <t xml:space="preserve">       Субсидии автономным учреждениям</t>
  </si>
  <si>
    <t>Обслуживание государственного и муниципального долга</t>
  </si>
  <si>
    <t>Обслуживание муниципального ьдолга</t>
  </si>
  <si>
    <t xml:space="preserve">       Субсидии  некоммерческим организациям (за исключением государственных (муниципальных) учреждений)</t>
  </si>
  <si>
    <t xml:space="preserve">       Субсидии    автономным   учреждениям</t>
  </si>
  <si>
    <t>15 2 D2 70602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</si>
  <si>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</si>
  <si>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17 2 01 00621</t>
  </si>
  <si>
    <t>Организация благоустройства территории городского округа (озеленение)</t>
  </si>
  <si>
    <t>Организация благоустройства территории городского округа (освещение)</t>
  </si>
  <si>
    <t>17 2 01 00622</t>
  </si>
  <si>
    <t>12 5 01 06091</t>
  </si>
  <si>
    <t>12 5 01 06092</t>
  </si>
  <si>
    <t xml:space="preserve">       Всего по муниципальным программам</t>
  </si>
  <si>
    <t xml:space="preserve">         Итого непрограммных расходов</t>
  </si>
  <si>
    <t>90 0 00 00000</t>
  </si>
  <si>
    <t>00 0 00 00000</t>
  </si>
  <si>
    <t xml:space="preserve">В С Е Г О   Р А С Х О Д О В 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</si>
  <si>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</si>
  <si>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 (МКУ Центр проведения торгов)</t>
  </si>
  <si>
    <t xml:space="preserve">      Премии и гранты</t>
  </si>
  <si>
    <t xml:space="preserve">      Иные выплаты населению</t>
  </si>
  <si>
    <t>17 1 02 00000</t>
  </si>
  <si>
    <t>17 1 02 00480</t>
  </si>
  <si>
    <t>17 1 02 00590</t>
  </si>
  <si>
    <t xml:space="preserve">       Субсидии   автономным учреждениям</t>
  </si>
  <si>
    <t>13 5 06 00000</t>
  </si>
  <si>
    <t>13 5 06 54690</t>
  </si>
  <si>
    <t xml:space="preserve">       Основное мероприятие "Подготовка и проведение Всероссийской переписи населения"</t>
  </si>
  <si>
    <t xml:space="preserve">     Проведение Всероссийской переписи населения 2020 года</t>
  </si>
  <si>
    <t>02 3 01 S1710</t>
  </si>
  <si>
    <t xml:space="preserve"> </t>
  </si>
  <si>
    <t>Иные бюджетные ассигнования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</si>
  <si>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</si>
  <si>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11 4 01 01230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</si>
  <si>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</si>
  <si>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11 3 18 00000</t>
  </si>
  <si>
    <t>Основное мероприятие  Федеральный проект " Популяризация предпринимательства"</t>
  </si>
  <si>
    <t>11 3 18 00750</t>
  </si>
  <si>
    <t>08 1 07 00000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</si>
  <si>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</si>
  <si>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08 1 07 00480</t>
  </si>
  <si>
    <t>08 1 07 00590</t>
  </si>
  <si>
    <t>08 1 07 06250</t>
  </si>
  <si>
    <t>Расходы на обеспечение деятельности в  (оказание услуг)  муниципальных учреждений в сфере  похоронного дела</t>
  </si>
  <si>
    <t>Подпрограмма "Совершенствование  муниципальной службы  Московской области"</t>
  </si>
  <si>
    <t>Подпрограмма «Сохранение, использование, популяризация и  государственная охрана объектов культурного наследия (памятников истории и культуры) народов Российской Федерации»</t>
  </si>
  <si>
    <t>Основное мероприятие «Сохранение, использование  и популяризация объектов культурного наследия, находящегося в собственности муниципального образования»</t>
  </si>
  <si>
    <t>Комплектование  книжных фондов муниципальных  общедоступных библиотек</t>
  </si>
  <si>
    <t>03 2 E1 00390</t>
  </si>
  <si>
    <t>02 4 05 00000</t>
  </si>
  <si>
    <t>Основное мероприятие "Обеспечение функций культурно-досуговых учреждений"</t>
  </si>
  <si>
    <t>02 4 05 06110</t>
  </si>
  <si>
    <t>Расходы на обеспечение деятельности (оказание услуг) муниципальных учреждений-культурно-досуговые учреждения</t>
  </si>
  <si>
    <t>02 4 05 00500</t>
  </si>
  <si>
    <t>Проведение капитального ремонта, технического переоснащения и благоустройства территорий культуно-досуговых учреждений культуры</t>
  </si>
  <si>
    <t>Подпрограмма «Укрепление материально-технической базы государственных и  муниципальных учреждений культуры Московской области»</t>
  </si>
  <si>
    <t>03 5 01 00130</t>
  </si>
  <si>
    <t>03 5 01 06080</t>
  </si>
  <si>
    <t>03 5 01 00950</t>
  </si>
  <si>
    <t>03 3 03 06060</t>
  </si>
  <si>
    <t>03 1 02 62110</t>
  </si>
  <si>
    <t>03 1 02 06040</t>
  </si>
  <si>
    <t>03 1 02 62140</t>
  </si>
  <si>
    <t>Основное мероприятие "Улучшение жилищных условий граждан, проживающих на сельских территориях"</t>
  </si>
  <si>
    <t>Улучшение жилищных условий граждан, проживающих на сельских территориях</t>
  </si>
  <si>
    <t>17 1 01 000000</t>
  </si>
  <si>
    <t>Основное мероприятие "Благоустройство общественных территорий муниципальных образований Московской области"</t>
  </si>
  <si>
    <t>17 1 01 71350</t>
  </si>
  <si>
    <t>17 1 01 71670</t>
  </si>
  <si>
    <t>Устройство контейнерных площадок за счет средств местного бюджета</t>
  </si>
  <si>
    <t>03 1 01 S2130</t>
  </si>
  <si>
    <t>к решению Совета депутатов городского</t>
  </si>
  <si>
    <t xml:space="preserve">округа Зарайск Московской области </t>
  </si>
  <si>
    <t xml:space="preserve">городского округа Зарайск Московской </t>
  </si>
  <si>
    <t xml:space="preserve">Приложение № 7  </t>
  </si>
  <si>
    <t>Оказание  финансовой поддержки общественным объединениям инвалидов, а также созданным общероссийскими общественными объединениями инвалидов</t>
  </si>
  <si>
    <t>Основное мероприятие «Реализация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 Московской области»</t>
  </si>
  <si>
    <t>Подпрограмма «Улучшение жилищных условий  отдельных категорий многодетных  семей»</t>
  </si>
  <si>
    <t>Основное мероприятие «Предоставление многодетным семьям жилищных субсидий на приобретение жилого помещения или строительство индивидуального жилого дома»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</si>
  <si>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 в соответствии с  муниципальными контрактами и договорами на выполнение работ по перевозке пассажиров"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</si>
  <si>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</si>
  <si>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Реализация мероприятий по улучшению жилищных условиймногодетных  семей</t>
  </si>
  <si>
    <t>000000000000000000000</t>
  </si>
  <si>
    <t>Приложение № 5</t>
  </si>
  <si>
    <t>"О внесении изменений в решение Совета депутатов городского</t>
  </si>
  <si>
    <t xml:space="preserve">округа Зарайск Московской области  №48/1 от 12 декабря 2019 года     </t>
  </si>
  <si>
    <t xml:space="preserve"> "О бюджете городского округа Зарайск Московской области на 2020</t>
  </si>
  <si>
    <t xml:space="preserve">  год и плановый период2021 и 2022 годов"</t>
  </si>
  <si>
    <t>Основное мероприятие « Капитальный ремонт детских оздоровительных лагерей, находящихся в собственности муниципального образования Московской области»</t>
  </si>
  <si>
    <t>06 3 01 L5763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</si>
  <si>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</si>
  <si>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17 1 01 00580</t>
  </si>
  <si>
    <t>Организация обустройства мест массового отдыха населения</t>
  </si>
  <si>
    <t xml:space="preserve">Подпрограмма «Создание условий для обеспечения качественными коммунальными услугами» </t>
  </si>
  <si>
    <t xml:space="preserve">       Субсидии  бюджетным   учреждениям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</si>
  <si>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</si>
  <si>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</si>
  <si>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>17 1 F2 71670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</si>
  <si>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</si>
  <si>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02 4 02 L5192</t>
  </si>
  <si>
    <t>Основное мероприятие "Государственная поддержка лучших сельских учреждений культуры и их лучших работников"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</si>
  <si>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</si>
  <si>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03 2 03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</si>
  <si>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</si>
  <si>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03 3 06 00000</t>
  </si>
  <si>
    <t>03 3 06 00940</t>
  </si>
  <si>
    <t>04 1 20 00000</t>
  </si>
  <si>
    <t>04 1 20 62840</t>
  </si>
  <si>
    <t>Основное мероприятие "Создание условий для поддержки здорового образа жизни"</t>
  </si>
  <si>
    <t>Возмещение расходов на материально-техническое обеспечение клубов "Активное долголетие"</t>
  </si>
  <si>
    <t>Подпрограмма «Развитие отраслей сельского хозяйства и перерабатывающей промышленности»</t>
  </si>
  <si>
    <t>06 1 10 00000</t>
  </si>
  <si>
    <t>06 1 10 00740</t>
  </si>
  <si>
    <t>Основное мероприятие "Предотвращение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назначения"</t>
  </si>
  <si>
    <t>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</si>
  <si>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унитарных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</si>
  <si>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08 1 07 62820</t>
  </si>
  <si>
    <t>Основное мероприятие "Развитие похоронного дела на территории Московской области"</t>
  </si>
  <si>
    <t>Исполнение судебных актов</t>
  </si>
  <si>
    <t>13 3 00 00000</t>
  </si>
  <si>
    <t>13 3 07 00000</t>
  </si>
  <si>
    <t>13 3 07 S3050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</si>
  <si>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</si>
  <si>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</si>
  <si>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17 1 01 01330</t>
  </si>
  <si>
    <t>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</si>
  <si>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17 1 F2 54249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</si>
  <si>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</si>
  <si>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</si>
  <si>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</si>
  <si>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03 2 01 53031</t>
  </si>
  <si>
    <t>10 2 01 S0350</t>
  </si>
  <si>
    <t>Основное мероприятие «Строительство, реконструкция (модернизация),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области»</t>
  </si>
  <si>
    <t>Капитальный ремонт объектов очистки сточных вод</t>
  </si>
  <si>
    <t>10 3 05 00000</t>
  </si>
  <si>
    <t xml:space="preserve">10 3 05 00190 </t>
  </si>
  <si>
    <t>Основное мероприятие «Создание многофункциональных индустриальных парков, технологических парков, промышленных площадок»</t>
  </si>
  <si>
    <t>15 1 02 S0720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</si>
  <si>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 обеспечению консультирования работиками МФЦ граждан в рамках Единой системы приема и обработки сообщений по вопросам деятельности исполнительны-х  органов государственной власти Московской области, органов местного самоуправления муниципальных образований Московской области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</si>
  <si>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</si>
  <si>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</si>
  <si>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</si>
  <si>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99 0 00 0400К</t>
  </si>
  <si>
    <t>Иные мероприятия, проводимые в связи с короновирусом</t>
  </si>
  <si>
    <t>Субсидии автономным  учреждениям</t>
  </si>
  <si>
    <t>Субсидии  некоммерческим организациям (за исключением государственных (муниципальных) учреждений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</si>
  <si>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</si>
  <si>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«Развитие и поддержка социально ориентированных некоммерческих организаций »</t>
  </si>
  <si>
    <t>17 3 02 00000</t>
  </si>
  <si>
    <t>17 3 02 S2860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</si>
  <si>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</si>
  <si>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Соблюдение  требований законодательства  в области обеспечения санитарно-эпидемиологического благополучия населения, в частности по обеззараживанию (дезинфекции ) мест общего пользования  многоквартирных жилых домов</t>
  </si>
  <si>
    <t>Осуществление переданных полномочий Московской области по организации мероприятий при осуществлении деятельности  по обращению с животными без владельцев</t>
  </si>
  <si>
    <t>округа Зарайск Московской области №   от  .2020 года</t>
  </si>
  <si>
    <t>Осуществление переданных полномочий Московской области по оформлению сибиреязвенных скотомогильников в собственность Московской области ,  обустройству и содержанию сибиреязвенных скотомогильников</t>
  </si>
  <si>
    <t>10 1 02 00000</t>
  </si>
  <si>
    <t>10 1 02 S0330</t>
  </si>
  <si>
    <t>нет формулы</t>
  </si>
  <si>
    <t xml:space="preserve"> области на 2021 год и плановый период</t>
  </si>
  <si>
    <t>2022 и 2023 годов"</t>
  </si>
  <si>
    <t>Сумма на 2023 год</t>
  </si>
  <si>
    <t xml:space="preserve">Распределение бюджетных ассигнований по целевым статьям 
(муниципальным программам и непрограммным направлениям деятельности), группам, подгруппам видов расходов классификации расходов бюджета городского округа Зарайск Московской области   на 2021 год и на   плановый период 2022 и 2023 годов
   </t>
  </si>
  <si>
    <t>06 3 05 00000</t>
  </si>
  <si>
    <t>Основное мероприятие "Развитие торгового обслуживания в сельских населенных пунктах"</t>
  </si>
  <si>
    <t>06 3 05 S1100</t>
  </si>
  <si>
    <t>03 1 01 S2590</t>
  </si>
  <si>
    <t>03 2 E1 S2340</t>
  </si>
  <si>
    <t>Мероприятия по проведению  капитального ремонта в муниципальных общеобразовательных организациях в Московской области</t>
  </si>
  <si>
    <t>17 2 01 00620</t>
  </si>
  <si>
    <t>03 2 03 S2870</t>
  </si>
  <si>
    <t>Организация питания обучающихся , получающих  основное  и среднее общее  образование  и отдельных категорий обучающихся, получающих начальное общее образование в муниципальных  и частных общеобразовательных организациях в Московской области</t>
  </si>
  <si>
    <t xml:space="preserve">Организация благоустройства территории городского округа </t>
  </si>
  <si>
    <t>Основное мероприятие "Развитие, содержание и эксплуатация Системы-112 на территории муниципального образования Московской области"</t>
  </si>
  <si>
    <t>08 3 02 01020</t>
  </si>
  <si>
    <t xml:space="preserve">Закупка товаров, работ и услуг для государственных (муниципальных) нужд                    </t>
  </si>
  <si>
    <t xml:space="preserve">Иные закупки товаров, работ и услуг для обеспечения государственных (муниципальных) нужд   </t>
  </si>
  <si>
    <t>Уплата налогов, сборов и иных платежей</t>
  </si>
  <si>
    <t>08 3 02 00000</t>
  </si>
  <si>
    <t>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</si>
  <si>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17 1 01 71580</t>
  </si>
  <si>
    <t>03 2 E1 S2760</t>
  </si>
  <si>
    <t>Подпрограмма «Развитие библиотечного дела в Московской области»</t>
  </si>
  <si>
    <t>Подпрограмма «Развитие профессионального искусства, гастрольно-концертной  и культурно-досуговой  деятельности, кинематографии Московской области»</t>
  </si>
  <si>
    <t>02 5 02 00000</t>
  </si>
  <si>
    <t>02 5 02 01310</t>
  </si>
  <si>
    <t>Подпрограмма «Развитие архивного дела в Московской области»</t>
  </si>
  <si>
    <t>03 3 03 00390</t>
  </si>
  <si>
    <t>08 2 01 01020</t>
  </si>
  <si>
    <t>Создание центров образования естественно-научной и технологической направленности</t>
  </si>
  <si>
    <t>Создание  и обеспечение  функционирования 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</si>
  <si>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15 2 E4 52080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</si>
  <si>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 оборудованием  и программным обеспечением в рамках эксперимента по модернизации начального общего, основного общего и среднего общего образования</t>
  </si>
  <si>
    <t>15 2 E4 S1820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</si>
  <si>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 государственную поддержку образовательных организаций  в целях 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</si>
  <si>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Основное мероприятие «Оказание государственной поддержки по обеспечению жильем отдельных категорий граждан, установленных Федеральным законом от 12 января 1995 года № 5-ФЗ «О ветеранах» и от 24.11.1995г. №181-фз "О социальной защите инвалидов в Российской Федерации"</t>
  </si>
  <si>
    <t xml:space="preserve">№ 65/1  от 17  декабря 2020 года "О бюджете </t>
  </si>
  <si>
    <t>Приложение №5</t>
  </si>
  <si>
    <t xml:space="preserve">решение Совета депутатов городского округа Зарайск </t>
  </si>
  <si>
    <t>Московской области №65/1 от 17 декабря 2020 года</t>
  </si>
  <si>
    <t xml:space="preserve"> "О бюджете городского округа Зарайск Московской области</t>
  </si>
  <si>
    <t xml:space="preserve"> на 2021 год и на плановый период 2022 и 2023 годов"</t>
  </si>
  <si>
    <t>06 2 01 01280</t>
  </si>
  <si>
    <t>Проведение мероприятий по комплексной борьбе с борщевиком Сосновского</t>
  </si>
  <si>
    <t>12 5 01 06090</t>
  </si>
  <si>
    <t>Расходы на  обеспечение деятельности (оказание услуг) муниципальных учреждений-обеспечение деятельности органов местного самоуправления</t>
  </si>
  <si>
    <t>15 2 D2 70600</t>
  </si>
  <si>
    <t>Реализация проектов граждан, сформированных в рамках практик инициативного бюджетирования(МАДОУ"Детский сад комбинированного вида №2 "Радуга"установка домофонов)</t>
  </si>
  <si>
    <t>13 3 07S3054</t>
  </si>
  <si>
    <t>600</t>
  </si>
  <si>
    <t>Субсидии бюджетным учреждениям</t>
  </si>
  <si>
    <t>610</t>
  </si>
  <si>
    <t>620</t>
  </si>
  <si>
    <t>Реализация проектов граждан, сформированных в рамках практик инициативного бюджетирования(МАДОУ"Детский сад комбинированного вида №10 "Улыбка"установка домофонов)</t>
  </si>
  <si>
    <t>13 3 07S3055</t>
  </si>
  <si>
    <t>Реализация проектов граждан, сформированных в рамках практик инициативного бюджетирования(МАДОУ"Детский сад  №11 "Вишенка"установка домофонов)</t>
  </si>
  <si>
    <t>13 3 07S3056</t>
  </si>
  <si>
    <t>Реализация проектов граждан, сформированных в рамках практик инициативного бюджетирования(МАДОУ"Детский сад  №12 "Ягодка"демонтаж и обустройство летней веранды)</t>
  </si>
  <si>
    <t>13 3 07S3057</t>
  </si>
  <si>
    <t>13 3 07S3058</t>
  </si>
  <si>
    <t>Реализация проектов граждан, сформированных в рамках практик инициативного бюджетирования(приобретение и монтаж оборудования для пищеюлока МБОУ Макеевская основная школа)</t>
  </si>
  <si>
    <t>13 3 07S3051</t>
  </si>
  <si>
    <t>13 3 07S3052</t>
  </si>
  <si>
    <t>Реализация проектов граждан, сформированных в рамках практик инициативного бюджетирования(МБОУ"Начальная школа-детский сад №14"приобретение материалов,ремонт стен,системы отопления,приобретение,демонтаж,установка оконных блоков)</t>
  </si>
  <si>
    <t>13 3 07S3053</t>
  </si>
  <si>
    <t>Реализация проектов граждан, сформированных в рамках практик инициативного бюджетирования(РемонтПротекинского сельского дома культуры-филиала МБУ"Мендюкинский сельский дом культуры")</t>
  </si>
  <si>
    <t>13 3 07S305А</t>
  </si>
  <si>
    <t>Реализация проектов граждан, сформированных в рамках практик инициативного бюджетирования (Приобретение и монтаж оборудования(свет,звук и одежда сцены)для Протекинского сельского дома культуры-филиала МБУ"Мендюкинский сельский дом культуры)</t>
  </si>
  <si>
    <t>13 3 07S305Б</t>
  </si>
  <si>
    <t>Реализация проектов граждан, сформированных в рамках практик инициативного бюджетирования (Ремонт помещений Протекинской сельской библиотеки-филиала МБУК"Централизованная библиотечная система городского округа Зарайск")</t>
  </si>
  <si>
    <t>13 3 07S305В</t>
  </si>
  <si>
    <t>Реализация проектов граждан, сформированных в рамках практик инициативного бюджетирования(Организация зоны отдыха с установкой памятника Петру и Февронии как места для молодоженов в селе Протекино)</t>
  </si>
  <si>
    <t>13 3 07 S3059</t>
  </si>
  <si>
    <t>Предоставление субсидий бюджетным, автономным учреждением и иным некомерческим организациям</t>
  </si>
  <si>
    <t>07 2 01 01440</t>
  </si>
  <si>
    <t>13 4 00 00000</t>
  </si>
  <si>
    <t>13 4 01 00000</t>
  </si>
  <si>
    <t>Подпрограмма "Молодежь Подмосковья"</t>
  </si>
  <si>
    <t>Основное мероприятие "Организация и проведение мероприятий  по гражданско-патриотическому и духовно-нравственному воспитанию  молодежи, а также по вовлечению молодежи в международное, межрегиональное и межмуниципальное сотрудниество"</t>
  </si>
  <si>
    <t>17 1 01 S2890</t>
  </si>
  <si>
    <t>Ямочный ремонт асфальтового покрытия дворовых территорий</t>
  </si>
  <si>
    <t>Осуществление переданного государственного полномочияМосковской области по созданию комиссий по делам несовершеннолетних и защите их прав муниципальных  образований  Московской области</t>
  </si>
  <si>
    <t>Основное мероприятие «Повышение степени антитеррористической защищенности социально значимых объектов, находящихся в муниципальной собственности муниципального образования и мест с массовым пребыванием людей»</t>
  </si>
  <si>
    <t>Основное мероприятие «Развитие потребительского рынка и услуг на территории муниципального образования Московской области»</t>
  </si>
  <si>
    <t>Основное мероприятие «Финансовое обеспечение выполнения отдельных государственных полномочий в сфере архитектуры и градостроительства, переданных органам  местного самоуправления муниципальных образований Московской области»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</si>
  <si>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 Московской области» </t>
  </si>
  <si>
    <t>Строительство и реконструкция объектов коммунальной инфраструктуры за счет средств местного бюджета</t>
  </si>
  <si>
    <t>Основное мероприятие «Строительство, реконструкция, капитальный ремонт, приобретение, монтаж и ввод в эксплуатацию объектов коммунальной инфраструктуры на территории муниципальных образований Московской области»</t>
  </si>
  <si>
    <t>Основное мероприятие «Строительство, реконструкция , капитальный ремонт, приобретение, монтаж и ввод в эксплуатацию объектов водоснабжения на территории муниципальных образований Московской области»</t>
  </si>
  <si>
    <t>Комплексное благоустройство территорий муниципальных образований Московской области за счет средств местного бюджета</t>
  </si>
  <si>
    <t>Основное мероприятие «Проведение обследований состояния окружающей среды»</t>
  </si>
  <si>
    <t xml:space="preserve"> Основное мероприятие  "Оказание  мер социальной  поддержки  детям-сиротам, детям, оставшимся без попечения родителей, лицам из числа  указанной категории детей, а также гражданам, желающим взять  детей на воспитание в семью"</t>
  </si>
  <si>
    <t xml:space="preserve">Обеспечение организаций 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 телекоммуникационную сеть Интернет за счет средств местного бюджета </t>
  </si>
  <si>
    <t>Основное мероприятие «Проведение капитального ремонта объектов дошкольного образования, закупка оборудования»</t>
  </si>
  <si>
    <t xml:space="preserve"> Мероприятия по  проведению капитального ремонта в  муниципальных дошкольных  образовательных организациях  в Московской области </t>
  </si>
  <si>
    <t>Подпрограмма "Эффективное местное самоуправление Московской области"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</si>
  <si>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обучения,игр,игрушек( за исключением расходов на содержание зданий и оплату коммунальных услуг)</t>
  </si>
  <si>
    <t>Основное мероприятие "Проведение капитального ремонта, техническогго переоснащения современным непроизводственным оборудованием и благоустройство территории муниципальных учреждений культуры и муниципальных организаций дополнительного образования сферы культуры"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</si>
  <si>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</si>
  <si>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17 1 01 01340</t>
  </si>
  <si>
    <t>Благоустройство дворовых территорий</t>
  </si>
  <si>
    <t>Организация в границах городского округа  электро, тепло, газо и водоснабжения населения, водоотведения, снабжение населения топливом</t>
  </si>
  <si>
    <t>Иные выплаты населению</t>
  </si>
  <si>
    <t>Расходы на эксплуатацию, мониторинг и проведение текущего ремонта гиротехнических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</si>
  <si>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Реализация проектов граждан, сформированных в рамках практик инициативного бюджетирования(МАДОУ"Детский сад  комбинированного типа №13 "Солнышко" установка домофонов)</t>
  </si>
  <si>
    <t>03 2 05 0000</t>
  </si>
  <si>
    <t>03 2 05 06050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</si>
  <si>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т.ч. в форме единого государственного экзамена"</t>
  </si>
  <si>
    <t>Реализация проектов граждан, сформированных в рамках практик инициативного бюджетирования(МБОУ"Начальная школа-детский сад №14" установка домофонов)</t>
  </si>
  <si>
    <t>03 2 E1 72760</t>
  </si>
  <si>
    <t>Создание центров образования естественно-научной и технологической направленности за счет средств местного бюджета</t>
  </si>
  <si>
    <t>10 3 02 00190</t>
  </si>
  <si>
    <t>17 1 01 71360</t>
  </si>
  <si>
    <t>17 1 01 S1670</t>
  </si>
  <si>
    <t xml:space="preserve">Устройство контейнерных площадок </t>
  </si>
  <si>
    <t>19 3 00 00000</t>
  </si>
  <si>
    <t>19 3 01 00000</t>
  </si>
  <si>
    <t>Основное мероприятие «Переселение граждан из многоквартирных жилых домов, признанных  аварийными в установленном законодательством порядке"</t>
  </si>
  <si>
    <t>Подпрограмма «Обеспечение мероприятий в рамках Адрессной программы Московской области "Переселение граждан из ававрийного  жилищного фонда  в Московской области  на 2019-2021 годы"</t>
  </si>
  <si>
    <t>19 3 01 S9602</t>
  </si>
  <si>
    <t>19 3 01 79602</t>
  </si>
  <si>
    <t>17 1 F2 55551</t>
  </si>
  <si>
    <t xml:space="preserve">Реализация программ формирования современной городской среды в части благоустройства общественных территорий </t>
  </si>
  <si>
    <t>66659</t>
  </si>
  <si>
    <t>74147</t>
  </si>
  <si>
    <t xml:space="preserve">№ от  29 июля   2021 года  "О внесении изменений в </t>
  </si>
  <si>
    <t>206315</t>
  </si>
  <si>
    <t>11 4 05 00000</t>
  </si>
  <si>
    <t>Основное мероприятие «Реализация губернаторской программы "100 бань Подмосковья" на территории Московской области"</t>
  </si>
  <si>
    <t>11 4 05 S3590</t>
  </si>
  <si>
    <t>17 1 01 S1870</t>
  </si>
  <si>
    <t>Создание и ремонт пешеходных коммуникаций</t>
  </si>
  <si>
    <t>17 1 01 S1350</t>
  </si>
  <si>
    <t xml:space="preserve">Комплексное благоустройство территорий муниципальных образований Московской области </t>
  </si>
  <si>
    <t>17 1 01 S1860</t>
  </si>
  <si>
    <t>Улучшение архитектурно-художественного облика улиц городов</t>
  </si>
  <si>
    <t>17 1 01 72630</t>
  </si>
  <si>
    <t>Устройство и капитальный  ремонт  систем наружного освещения в рамках реализации проекта «Светлый город» за счет средств местного бюджета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</si>
  <si>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</si>
  <si>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15 2 01 70600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</si>
</sst>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3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FFC000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i/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EE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 applyFill="0" applyProtection="0"/>
    <xf numFmtId="0" fontId="4" fillId="0" borderId="0"/>
    <xf numFmtId="0" fontId="1" fillId="0" borderId="0"/>
    <xf numFmtId="0" fontId="5" fillId="0" borderId="0" applyFill="0" applyProtection="0"/>
    <xf numFmtId="0" fontId="6" fillId="6" borderId="2" applyNumberFormat="0" applyFont="0" applyBorder="0" applyAlignment="0" applyProtection="0">
      <alignment horizontal="center" wrapText="1"/>
    </xf>
  </cellStyleXfs>
  <cellXfs count="194">
    <xf numFmtId="0" fontId="0" fillId="0" borderId="0" xfId="0"/>
    <xf numFmtId="49" fontId="3" fillId="4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5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1" applyNumberFormat="1" applyFont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0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1" applyFont="1" applyFill="1" applyBorder="1" applyAlignment="1" applyProtection="1">
      <alignment horizontal="left" vertical="center" wrapText="1"/>
      <protection locked="0" hidden="1"/>
    </xf>
    <xf numFmtId="49" fontId="3" fillId="2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4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Border="1" applyAlignment="1" applyProtection="1">
      <alignment horizontal="left" vertical="center" wrapText="1"/>
      <protection locked="0" hidden="1"/>
    </xf>
    <xf numFmtId="0" fontId="3" fillId="5" borderId="1" xfId="1" applyFont="1" applyFill="1" applyBorder="1" applyAlignment="1" applyProtection="1">
      <alignment horizontal="left" vertical="center" wrapText="1"/>
      <protection locked="0" hidden="1"/>
    </xf>
    <xf numFmtId="0" fontId="3" fillId="4" borderId="1" xfId="1" applyFont="1" applyFill="1" applyBorder="1" applyAlignment="1" applyProtection="1">
      <alignment horizontal="left" vertical="center" wrapText="1"/>
      <protection locked="0" hidden="1"/>
    </xf>
    <xf numFmtId="0" fontId="3" fillId="3" borderId="1" xfId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7" borderId="1" xfId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>
      <alignment horizontal="center" vertical="center"/>
    </xf>
    <xf numFmtId="0" fontId="3" fillId="7" borderId="3" xfId="1" applyNumberFormat="1" applyFont="1" applyFill="1" applyBorder="1" applyAlignment="1" applyProtection="1">
      <alignment horizontal="left" vertical="center" wrapText="1"/>
      <protection locked="0" hidden="1"/>
    </xf>
    <xf numFmtId="0" fontId="3" fillId="7" borderId="3" xfId="1" applyFont="1" applyFill="1" applyBorder="1" applyAlignment="1" applyProtection="1">
      <alignment horizontal="left" vertical="center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center" wrapText="1"/>
    </xf>
    <xf numFmtId="0" fontId="3" fillId="7" borderId="1" xfId="1" applyFont="1" applyFill="1" applyBorder="1" applyAlignment="1">
      <alignment vertical="center" wrapText="1"/>
    </xf>
    <xf numFmtId="0" fontId="3" fillId="7" borderId="1" xfId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wrapText="1"/>
      <protection locked="0" hidden="1"/>
    </xf>
    <xf numFmtId="0" fontId="3" fillId="4" borderId="1" xfId="1" applyFont="1" applyFill="1" applyBorder="1" applyAlignment="1" applyProtection="1">
      <alignment wrapText="1"/>
      <protection locked="0" hidden="1"/>
    </xf>
    <xf numFmtId="0" fontId="3" fillId="7" borderId="1" xfId="1" applyNumberFormat="1" applyFont="1" applyFill="1" applyBorder="1" applyAlignment="1" applyProtection="1">
      <alignment wrapText="1"/>
      <protection locked="0" hidden="1"/>
    </xf>
    <xf numFmtId="49" fontId="3" fillId="3" borderId="1" xfId="1" applyNumberFormat="1" applyFont="1" applyFill="1" applyBorder="1" applyAlignment="1" applyProtection="1">
      <alignment horizontal="center" wrapText="1"/>
      <protection locked="0" hidden="1"/>
    </xf>
    <xf numFmtId="0" fontId="3" fillId="4" borderId="1" xfId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horizontal="center" wrapText="1"/>
      <protection locked="0" hidden="1"/>
    </xf>
    <xf numFmtId="49" fontId="3" fillId="5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5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4" borderId="1" xfId="1" applyNumberFormat="1" applyFont="1" applyFill="1" applyBorder="1" applyAlignment="1" applyProtection="1">
      <alignment vertical="top" wrapText="1"/>
      <protection locked="0" hidden="1"/>
    </xf>
    <xf numFmtId="49" fontId="3" fillId="3" borderId="1" xfId="1" applyNumberFormat="1" applyFont="1" applyFill="1" applyBorder="1" applyAlignment="1" applyProtection="1">
      <alignment vertical="top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top" wrapText="1"/>
      <protection locked="0" hidden="1"/>
    </xf>
    <xf numFmtId="49" fontId="3" fillId="7" borderId="1" xfId="1" applyNumberFormat="1" applyFont="1" applyFill="1" applyBorder="1" applyAlignment="1" applyProtection="1">
      <alignment horizontal="center" wrapText="1"/>
      <protection locked="0" hidden="1"/>
    </xf>
    <xf numFmtId="49" fontId="3" fillId="4" borderId="1" xfId="1" applyNumberFormat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>
      <alignment vertical="center"/>
    </xf>
    <xf numFmtId="0" fontId="3" fillId="7" borderId="1" xfId="1" applyNumberFormat="1" applyFont="1" applyFill="1" applyBorder="1" applyAlignment="1" applyProtection="1">
      <alignment vertical="top" wrapText="1"/>
      <protection locked="0" hidden="1"/>
    </xf>
    <xf numFmtId="0" fontId="3" fillId="7" borderId="1" xfId="4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4" borderId="1" xfId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>
      <alignment horizontal="center" vertical="center"/>
    </xf>
    <xf numFmtId="0" fontId="3" fillId="4" borderId="1" xfId="1" applyNumberFormat="1" applyFont="1" applyFill="1" applyBorder="1" applyAlignment="1" applyProtection="1">
      <alignment wrapText="1"/>
      <protection locked="0" hidden="1"/>
    </xf>
    <xf numFmtId="0" fontId="3" fillId="7" borderId="1" xfId="1" applyNumberFormat="1" applyFont="1" applyFill="1" applyBorder="1" applyAlignment="1" applyProtection="1">
      <alignment vertical="center" wrapText="1"/>
      <protection locked="0" hidden="1"/>
    </xf>
    <xf numFmtId="0" fontId="8" fillId="7" borderId="1" xfId="1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1" xfId="0" applyBorder="1"/>
    <xf numFmtId="0" fontId="0" fillId="0" borderId="5" xfId="0" applyBorder="1"/>
    <xf numFmtId="0" fontId="9" fillId="0" borderId="5" xfId="0" applyFont="1" applyBorder="1"/>
    <xf numFmtId="0" fontId="10" fillId="0" borderId="1" xfId="0" applyFont="1" applyBorder="1"/>
    <xf numFmtId="49" fontId="11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6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1" xfId="1" applyNumberFormat="1" applyFont="1" applyFill="1" applyBorder="1" applyAlignment="1" applyProtection="1">
      <alignment horizontal="left" vertical="center" wrapText="1"/>
    </xf>
    <xf numFmtId="0" fontId="8" fillId="5" borderId="1" xfId="1" applyNumberFormat="1" applyFont="1" applyFill="1" applyBorder="1" applyAlignment="1" applyProtection="1">
      <alignment horizontal="left" vertical="center" wrapText="1"/>
      <protection locked="0" hidden="1"/>
    </xf>
    <xf numFmtId="0" fontId="13" fillId="0" borderId="7" xfId="0" applyFont="1" applyFill="1" applyBorder="1"/>
    <xf numFmtId="0" fontId="0" fillId="0" borderId="7" xfId="0" applyFill="1" applyBorder="1"/>
    <xf numFmtId="0" fontId="3" fillId="8" borderId="1" xfId="1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8" xfId="0" applyFill="1" applyBorder="1"/>
    <xf numFmtId="0" fontId="14" fillId="0" borderId="7" xfId="0" applyFont="1" applyFill="1" applyBorder="1"/>
    <xf numFmtId="0" fontId="3" fillId="9" borderId="1" xfId="1" applyFont="1" applyFill="1" applyBorder="1" applyAlignment="1" applyProtection="1">
      <alignment horizontal="left" vertical="center" wrapText="1"/>
      <protection locked="0" hidden="1"/>
    </xf>
    <xf numFmtId="49" fontId="3" fillId="9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9" borderId="1" xfId="1" applyNumberFormat="1" applyFont="1" applyFill="1" applyBorder="1" applyAlignment="1" applyProtection="1">
      <alignment horizontal="left" vertical="center" wrapText="1"/>
      <protection locked="0" hidden="1"/>
    </xf>
    <xf numFmtId="164" fontId="3" fillId="9" borderId="1" xfId="1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3" fillId="5" borderId="1" xfId="1" applyFont="1" applyFill="1" applyBorder="1" applyAlignment="1" applyProtection="1">
      <alignment horizontal="right" vertical="center" wrapText="1"/>
      <protection locked="0" hidden="1"/>
    </xf>
    <xf numFmtId="0" fontId="3" fillId="5" borderId="0" xfId="1" applyFont="1" applyFill="1" applyBorder="1" applyAlignment="1" applyProtection="1">
      <alignment vertical="center" wrapText="1"/>
      <protection locked="0" hidden="1"/>
    </xf>
    <xf numFmtId="0" fontId="3" fillId="5" borderId="4" xfId="1" applyFont="1" applyFill="1" applyBorder="1" applyAlignment="1" applyProtection="1">
      <alignment horizontal="left" vertical="center" wrapText="1"/>
      <protection locked="0" hidden="1"/>
    </xf>
    <xf numFmtId="49" fontId="12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6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0" borderId="6" xfId="0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1" xfId="0" applyBorder="1" applyAlignment="1">
      <alignment horizontal="center" vertical="center"/>
    </xf>
    <xf numFmtId="49" fontId="12" fillId="7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7" fillId="0" borderId="1" xfId="0" applyFont="1" applyBorder="1"/>
    <xf numFmtId="0" fontId="15" fillId="0" borderId="4" xfId="0" applyFont="1" applyBorder="1"/>
    <xf numFmtId="0" fontId="15" fillId="0" borderId="1" xfId="0" applyFont="1" applyBorder="1"/>
    <xf numFmtId="0" fontId="18" fillId="0" borderId="1" xfId="0" applyFont="1" applyBorder="1"/>
    <xf numFmtId="0" fontId="20" fillId="0" borderId="1" xfId="0" applyFont="1" applyBorder="1" applyAlignment="1">
      <alignment horizontal="right" vertical="center"/>
    </xf>
    <xf numFmtId="0" fontId="18" fillId="0" borderId="0" xfId="0" applyFont="1"/>
    <xf numFmtId="0" fontId="17" fillId="0" borderId="1" xfId="0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/>
    </xf>
    <xf numFmtId="0" fontId="19" fillId="0" borderId="7" xfId="0" applyFont="1" applyFill="1" applyBorder="1"/>
    <xf numFmtId="49" fontId="3" fillId="0" borderId="9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0" xfId="1" applyFont="1" applyFill="1" applyBorder="1" applyAlignment="1" applyProtection="1">
      <alignment horizontal="left" vertical="center" wrapText="1"/>
      <protection locked="0" hidden="1"/>
    </xf>
    <xf numFmtId="0" fontId="18" fillId="0" borderId="7" xfId="0" applyFont="1" applyFill="1" applyBorder="1"/>
    <xf numFmtId="0" fontId="18" fillId="0" borderId="10" xfId="0" applyFont="1" applyFill="1" applyBorder="1"/>
    <xf numFmtId="0" fontId="18" fillId="0" borderId="8" xfId="0" applyFont="1" applyFill="1" applyBorder="1"/>
    <xf numFmtId="49" fontId="3" fillId="0" borderId="11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0" xfId="0" applyFont="1"/>
    <xf numFmtId="0" fontId="21" fillId="0" borderId="1" xfId="0" applyFont="1" applyBorder="1"/>
    <xf numFmtId="0" fontId="3" fillId="0" borderId="1" xfId="0" applyFont="1" applyBorder="1"/>
    <xf numFmtId="0" fontId="15" fillId="5" borderId="1" xfId="0" applyFont="1" applyFill="1" applyBorder="1"/>
    <xf numFmtId="3" fontId="22" fillId="0" borderId="1" xfId="0" applyNumberFormat="1" applyFont="1" applyBorder="1" applyAlignment="1">
      <alignment vertical="center"/>
    </xf>
    <xf numFmtId="0" fontId="23" fillId="0" borderId="1" xfId="0" applyFont="1" applyBorder="1"/>
    <xf numFmtId="0" fontId="15" fillId="0" borderId="7" xfId="0" applyFont="1" applyFill="1" applyBorder="1"/>
    <xf numFmtId="0" fontId="23" fillId="0" borderId="10" xfId="0" applyFont="1" applyFill="1" applyBorder="1"/>
    <xf numFmtId="0" fontId="23" fillId="0" borderId="7" xfId="0" applyFont="1" applyFill="1" applyBorder="1"/>
    <xf numFmtId="0" fontId="21" fillId="0" borderId="7" xfId="0" applyFont="1" applyFill="1" applyBorder="1"/>
    <xf numFmtId="0" fontId="14" fillId="0" borderId="0" xfId="0" applyFont="1"/>
    <xf numFmtId="49" fontId="15" fillId="9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" fillId="9" borderId="1" xfId="0" applyFont="1" applyFill="1" applyBorder="1"/>
    <xf numFmtId="0" fontId="24" fillId="0" borderId="0" xfId="0" applyFont="1"/>
    <xf numFmtId="49" fontId="3" fillId="0" borderId="12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1" xfId="0" applyFont="1" applyBorder="1" applyAlignment="1">
      <alignment vertical="center" wrapText="1"/>
    </xf>
    <xf numFmtId="49" fontId="25" fillId="4" borderId="1" xfId="0" applyNumberFormat="1" applyFont="1" applyFill="1" applyBorder="1" applyAlignment="1">
      <alignment wrapText="1"/>
    </xf>
    <xf numFmtId="0" fontId="25" fillId="9" borderId="1" xfId="0" applyFont="1" applyFill="1" applyBorder="1" applyAlignment="1">
      <alignment wrapText="1"/>
    </xf>
    <xf numFmtId="3" fontId="18" fillId="0" borderId="0" xfId="0" applyNumberFormat="1" applyFont="1"/>
    <xf numFmtId="0" fontId="3" fillId="4" borderId="1" xfId="1" applyNumberFormat="1" applyFont="1" applyFill="1" applyBorder="1" applyAlignment="1" applyProtection="1">
      <alignment horizontal="left" vertical="center" wrapText="1"/>
    </xf>
    <xf numFmtId="0" fontId="26" fillId="5" borderId="1" xfId="0" applyFont="1" applyFill="1" applyBorder="1"/>
    <xf numFmtId="0" fontId="0" fillId="5" borderId="1" xfId="0" applyFill="1" applyBorder="1"/>
    <xf numFmtId="0" fontId="15" fillId="4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15" fillId="5" borderId="1" xfId="1" applyFont="1" applyFill="1" applyBorder="1" applyAlignment="1" applyProtection="1">
      <alignment horizontal="right" vertical="center" wrapText="1"/>
      <protection locked="0" hidden="1"/>
    </xf>
    <xf numFmtId="0" fontId="3" fillId="0" borderId="6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15" fillId="5" borderId="10" xfId="0" applyFont="1" applyFill="1" applyBorder="1"/>
    <xf numFmtId="0" fontId="3" fillId="0" borderId="10" xfId="0" applyFont="1" applyFill="1" applyBorder="1"/>
    <xf numFmtId="0" fontId="15" fillId="0" borderId="10" xfId="0" applyFont="1" applyFill="1" applyBorder="1"/>
    <xf numFmtId="0" fontId="15" fillId="0" borderId="0" xfId="0" applyFont="1" applyFill="1" applyBorder="1"/>
    <xf numFmtId="49" fontId="15" fillId="0" borderId="6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1" xfId="0" applyFont="1" applyFill="1" applyBorder="1"/>
    <xf numFmtId="0" fontId="3" fillId="0" borderId="13" xfId="0" applyFont="1" applyFill="1" applyBorder="1" applyAlignment="1">
      <alignment horizontal="left" vertical="top" wrapText="1"/>
    </xf>
    <xf numFmtId="0" fontId="18" fillId="0" borderId="0" xfId="0" applyFont="1" applyFill="1" applyBorder="1"/>
    <xf numFmtId="0" fontId="15" fillId="5" borderId="2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wrapText="1"/>
    </xf>
    <xf numFmtId="0" fontId="3" fillId="0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49" fontId="15" fillId="0" borderId="1" xfId="0" applyNumberFormat="1" applyFont="1" applyBorder="1"/>
    <xf numFmtId="49" fontId="3" fillId="0" borderId="13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top" wrapText="1"/>
    </xf>
    <xf numFmtId="0" fontId="15" fillId="0" borderId="13" xfId="0" applyFont="1" applyFill="1" applyBorder="1" applyAlignment="1">
      <alignment horizontal="left" vertical="top" wrapText="1"/>
    </xf>
    <xf numFmtId="0" fontId="15" fillId="0" borderId="15" xfId="0" applyFont="1" applyFill="1" applyBorder="1" applyAlignment="1">
      <alignment horizontal="left" vertical="top" wrapText="1"/>
    </xf>
    <xf numFmtId="0" fontId="15" fillId="0" borderId="8" xfId="0" applyFont="1" applyFill="1" applyBorder="1"/>
    <xf numFmtId="0" fontId="15" fillId="9" borderId="1" xfId="0" applyFont="1" applyFill="1" applyBorder="1" applyAlignment="1">
      <alignment wrapText="1"/>
    </xf>
    <xf numFmtId="49" fontId="3" fillId="0" borderId="16" xfId="0" applyNumberFormat="1" applyFont="1" applyFill="1" applyBorder="1" applyAlignment="1" applyProtection="1">
      <alignment horizontal="left" vertical="top" wrapText="1"/>
      <protection locked="0" hidden="1"/>
    </xf>
    <xf numFmtId="49" fontId="3" fillId="7" borderId="16" xfId="0" applyNumberFormat="1" applyFont="1" applyFill="1" applyBorder="1" applyAlignment="1" applyProtection="1">
      <alignment horizontal="left" vertical="top" wrapText="1"/>
      <protection locked="0" hidden="1"/>
    </xf>
    <xf numFmtId="0" fontId="21" fillId="5" borderId="1" xfId="0" applyFont="1" applyFill="1" applyBorder="1"/>
    <xf numFmtId="164" fontId="3" fillId="5" borderId="1" xfId="1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3" fillId="0" borderId="13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0" borderId="1" xfId="0" applyFont="1" applyFill="1" applyBorder="1" applyAlignment="1">
      <alignment horizontal="center" vertical="center"/>
    </xf>
    <xf numFmtId="49" fontId="27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28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right"/>
    </xf>
    <xf numFmtId="0" fontId="28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15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5" xfId="1" applyNumberFormat="1" applyFont="1" applyFill="1" applyBorder="1" applyAlignment="1" applyProtection="1">
      <alignment horizontal="left" vertical="center" wrapText="1"/>
      <protection locked="0" hidden="1"/>
    </xf>
    <xf numFmtId="0" fontId="24" fillId="0" borderId="1" xfId="0" applyFont="1" applyBorder="1"/>
    <xf numFmtId="49" fontId="15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9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49" fontId="12" fillId="5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15" fillId="0" borderId="17" xfId="0" applyFont="1" applyBorder="1" applyAlignment="1">
      <alignment horizontal="right"/>
    </xf>
  </cellXfs>
  <cellStyles count="6">
    <cellStyle name="4" xfId="5"/>
    <cellStyle name="Обычный" xfId="0" builtinId="0"/>
    <cellStyle name="Обычный 2" xfId="2"/>
    <cellStyle name="Обычный 3" xfId="4"/>
    <cellStyle name="Обычный 4" xfId="3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922"/>
  <sheetViews>
    <sheetView tabSelected="1" topLeftCell="A1432" zoomScaleNormal="100" zoomScaleSheetLayoutView="70" workbookViewId="0">
      <selection activeCell="D1433" sqref="D1433:F1433"/>
    </sheetView>
  </sheetViews>
  <sheetFormatPr defaultRowHeight="15" x14ac:dyDescent="0.25"/>
  <cols>
    <col min="1" max="1" width="79.28515625" customWidth="1"/>
    <col min="2" max="2" width="17.5703125" customWidth="1"/>
    <col min="3" max="3" width="7.85546875" customWidth="1"/>
    <col min="4" max="4" width="14.42578125" style="86" customWidth="1"/>
    <col min="5" max="5" width="13.5703125" style="86" customWidth="1"/>
    <col min="6" max="6" width="13" style="86" customWidth="1"/>
  </cols>
  <sheetData>
    <row r="1" spans="2:7" ht="15.75" hidden="1" x14ac:dyDescent="0.25">
      <c r="B1" s="191" t="s">
        <v>1475</v>
      </c>
      <c r="C1" s="191"/>
      <c r="D1" s="191"/>
      <c r="E1" s="191"/>
      <c r="F1" s="191"/>
    </row>
    <row r="2" spans="2:7" ht="15.75" hidden="1" x14ac:dyDescent="0.25">
      <c r="B2" s="97"/>
      <c r="C2" s="97"/>
      <c r="D2" s="97"/>
    </row>
    <row r="3" spans="2:7" ht="15.75" hidden="1" customHeight="1" x14ac:dyDescent="0.25">
      <c r="B3" s="97" t="s">
        <v>1463</v>
      </c>
      <c r="C3" s="97"/>
      <c r="D3" s="97"/>
    </row>
    <row r="4" spans="2:7" ht="15.75" hidden="1" customHeight="1" x14ac:dyDescent="0.25">
      <c r="B4" s="97" t="s">
        <v>1545</v>
      </c>
      <c r="C4" s="97"/>
      <c r="D4" s="97"/>
    </row>
    <row r="5" spans="2:7" ht="15.75" hidden="1" customHeight="1" x14ac:dyDescent="0.25">
      <c r="B5" s="191" t="s">
        <v>1476</v>
      </c>
      <c r="C5" s="191"/>
      <c r="D5" s="191"/>
      <c r="E5" s="191"/>
      <c r="F5" s="191"/>
      <c r="G5" s="191"/>
    </row>
    <row r="6" spans="2:7" ht="15.75" hidden="1" customHeight="1" x14ac:dyDescent="0.25">
      <c r="B6" s="191" t="s">
        <v>1477</v>
      </c>
      <c r="C6" s="191"/>
      <c r="D6" s="191"/>
      <c r="E6" s="191"/>
      <c r="F6" s="191"/>
      <c r="G6" s="191"/>
    </row>
    <row r="7" spans="2:7" ht="15.75" hidden="1" customHeight="1" x14ac:dyDescent="0.25">
      <c r="B7" s="97" t="s">
        <v>1478</v>
      </c>
      <c r="C7" s="97"/>
      <c r="D7" s="97"/>
    </row>
    <row r="8" spans="2:7" ht="15.75" hidden="1" customHeight="1" x14ac:dyDescent="0.25">
      <c r="B8" s="97" t="s">
        <v>1479</v>
      </c>
      <c r="C8" s="97"/>
      <c r="D8" s="97"/>
    </row>
    <row r="9" spans="2:7" ht="15.75" customHeight="1" x14ac:dyDescent="0.25">
      <c r="B9" s="192" t="s">
        <v>1588</v>
      </c>
      <c r="C9" s="192"/>
      <c r="D9" s="192"/>
      <c r="E9" s="192"/>
      <c r="F9" s="192"/>
    </row>
    <row r="10" spans="2:7" ht="15.75" customHeight="1" x14ac:dyDescent="0.25">
      <c r="B10" s="192" t="s">
        <v>1463</v>
      </c>
      <c r="C10" s="192"/>
      <c r="D10" s="192"/>
      <c r="E10" s="192"/>
      <c r="F10" s="192"/>
    </row>
    <row r="11" spans="2:7" ht="15.75" customHeight="1" x14ac:dyDescent="0.25">
      <c r="B11" s="192" t="s">
        <v>1464</v>
      </c>
      <c r="C11" s="192"/>
      <c r="D11" s="192"/>
      <c r="E11" s="192"/>
      <c r="F11" s="192"/>
    </row>
    <row r="12" spans="2:7" ht="15.75" customHeight="1" x14ac:dyDescent="0.25">
      <c r="B12" s="192" t="s">
        <v>1676</v>
      </c>
      <c r="C12" s="192"/>
      <c r="D12" s="192"/>
      <c r="E12" s="192"/>
      <c r="F12" s="192"/>
    </row>
    <row r="13" spans="2:7" ht="15.75" customHeight="1" x14ac:dyDescent="0.25">
      <c r="B13" s="192" t="s">
        <v>1589</v>
      </c>
      <c r="C13" s="192"/>
      <c r="D13" s="192"/>
      <c r="E13" s="192"/>
      <c r="F13" s="192"/>
    </row>
    <row r="14" spans="2:7" ht="15.75" customHeight="1" x14ac:dyDescent="0.25">
      <c r="B14" s="192" t="s">
        <v>1590</v>
      </c>
      <c r="C14" s="192"/>
      <c r="D14" s="192"/>
      <c r="E14" s="192"/>
      <c r="F14" s="192"/>
    </row>
    <row r="15" spans="2:7" ht="15.75" customHeight="1" x14ac:dyDescent="0.25">
      <c r="B15" s="192" t="s">
        <v>1591</v>
      </c>
      <c r="C15" s="192"/>
      <c r="D15" s="192"/>
      <c r="E15" s="192"/>
      <c r="F15" s="192"/>
    </row>
    <row r="16" spans="2:7" ht="15.75" customHeight="1" x14ac:dyDescent="0.25">
      <c r="B16" s="193" t="s">
        <v>1592</v>
      </c>
      <c r="C16" s="193"/>
      <c r="D16" s="193"/>
      <c r="E16" s="193"/>
      <c r="F16" s="193"/>
    </row>
    <row r="17" spans="1:6" ht="15.75" customHeight="1" x14ac:dyDescent="0.25">
      <c r="B17" s="152"/>
      <c r="C17" s="152"/>
      <c r="D17" s="152"/>
      <c r="E17" s="153"/>
      <c r="F17" s="153"/>
    </row>
    <row r="18" spans="1:6" ht="15.75" customHeight="1" x14ac:dyDescent="0.25">
      <c r="B18" s="192" t="s">
        <v>1466</v>
      </c>
      <c r="C18" s="192"/>
      <c r="D18" s="192"/>
      <c r="E18" s="192"/>
      <c r="F18" s="192"/>
    </row>
    <row r="19" spans="1:6" ht="15.75" customHeight="1" x14ac:dyDescent="0.25">
      <c r="B19" s="152"/>
      <c r="C19" s="152"/>
      <c r="D19" s="152"/>
      <c r="E19" s="153"/>
      <c r="F19" s="153"/>
    </row>
    <row r="20" spans="1:6" ht="15.75" customHeight="1" x14ac:dyDescent="0.25">
      <c r="B20" s="192" t="s">
        <v>1463</v>
      </c>
      <c r="C20" s="192"/>
      <c r="D20" s="192"/>
      <c r="E20" s="192"/>
      <c r="F20" s="192"/>
    </row>
    <row r="21" spans="1:6" ht="15.75" customHeight="1" x14ac:dyDescent="0.25">
      <c r="B21" s="192" t="s">
        <v>1464</v>
      </c>
      <c r="C21" s="192"/>
      <c r="D21" s="192"/>
      <c r="E21" s="192"/>
      <c r="F21" s="192"/>
    </row>
    <row r="22" spans="1:6" ht="15.75" customHeight="1" x14ac:dyDescent="0.25">
      <c r="B22" s="192" t="s">
        <v>1587</v>
      </c>
      <c r="C22" s="192"/>
      <c r="D22" s="192"/>
      <c r="E22" s="192"/>
      <c r="F22" s="192"/>
    </row>
    <row r="23" spans="1:6" ht="15.75" customHeight="1" x14ac:dyDescent="0.25">
      <c r="B23" s="192" t="s">
        <v>1465</v>
      </c>
      <c r="C23" s="192"/>
      <c r="D23" s="192"/>
      <c r="E23" s="192"/>
      <c r="F23" s="192"/>
    </row>
    <row r="24" spans="1:6" ht="15.75" x14ac:dyDescent="0.25">
      <c r="B24" s="192" t="s">
        <v>1550</v>
      </c>
      <c r="C24" s="192"/>
      <c r="D24" s="192"/>
      <c r="E24" s="192"/>
      <c r="F24" s="192"/>
    </row>
    <row r="25" spans="1:6" ht="15.75" x14ac:dyDescent="0.25">
      <c r="B25" s="193" t="s">
        <v>1551</v>
      </c>
      <c r="C25" s="193"/>
      <c r="D25" s="193"/>
      <c r="E25" s="193"/>
      <c r="F25" s="193"/>
    </row>
    <row r="26" spans="1:6" ht="83.25" customHeight="1" x14ac:dyDescent="0.25">
      <c r="A26" s="190" t="s">
        <v>1553</v>
      </c>
      <c r="B26" s="190"/>
      <c r="C26" s="190"/>
      <c r="D26" s="190"/>
      <c r="E26" s="190"/>
      <c r="F26" s="190"/>
    </row>
    <row r="27" spans="1:6" ht="54" customHeight="1" x14ac:dyDescent="0.25">
      <c r="A27" s="2" t="s">
        <v>1362</v>
      </c>
      <c r="B27" s="2" t="s">
        <v>1363</v>
      </c>
      <c r="C27" s="70" t="s">
        <v>1364</v>
      </c>
      <c r="D27" s="71" t="s">
        <v>1365</v>
      </c>
      <c r="E27" s="71" t="s">
        <v>1366</v>
      </c>
      <c r="F27" s="71" t="s">
        <v>1552</v>
      </c>
    </row>
    <row r="28" spans="1:6" ht="20.25" customHeight="1" x14ac:dyDescent="0.25">
      <c r="A28" s="2" t="s">
        <v>1360</v>
      </c>
      <c r="B28" s="2" t="s">
        <v>1361</v>
      </c>
      <c r="C28" s="55">
        <v>3</v>
      </c>
      <c r="D28" s="82">
        <v>4</v>
      </c>
      <c r="E28" s="83">
        <v>5</v>
      </c>
      <c r="F28" s="84">
        <v>6</v>
      </c>
    </row>
    <row r="29" spans="1:6" ht="35.25" customHeight="1" x14ac:dyDescent="0.25">
      <c r="A29" s="12" t="s">
        <v>0</v>
      </c>
      <c r="B29" s="10" t="s">
        <v>1</v>
      </c>
      <c r="C29" s="54"/>
      <c r="D29" s="100">
        <f>D30+D33+D39</f>
        <v>168</v>
      </c>
      <c r="E29" s="100">
        <f>E30+E33+E39</f>
        <v>168</v>
      </c>
      <c r="F29" s="100">
        <f>F30+F33+F39</f>
        <v>168</v>
      </c>
    </row>
    <row r="30" spans="1:6" ht="31.5" hidden="1" x14ac:dyDescent="0.25">
      <c r="A30" s="13" t="s">
        <v>2</v>
      </c>
      <c r="B30" s="3" t="s">
        <v>3</v>
      </c>
      <c r="C30" s="53"/>
      <c r="D30" s="100">
        <f>D31</f>
        <v>0</v>
      </c>
      <c r="E30" s="100">
        <f t="shared" ref="E30:F31" si="0">E31</f>
        <v>0</v>
      </c>
      <c r="F30" s="100">
        <f t="shared" si="0"/>
        <v>0</v>
      </c>
    </row>
    <row r="31" spans="1:6" ht="78.75" hidden="1" x14ac:dyDescent="0.25">
      <c r="A31" s="14" t="s">
        <v>4</v>
      </c>
      <c r="B31" s="1" t="s">
        <v>5</v>
      </c>
      <c r="C31" s="53"/>
      <c r="D31" s="100">
        <f>D32</f>
        <v>0</v>
      </c>
      <c r="E31" s="100">
        <f t="shared" si="0"/>
        <v>0</v>
      </c>
      <c r="F31" s="100">
        <f t="shared" si="0"/>
        <v>0</v>
      </c>
    </row>
    <row r="32" spans="1:6" ht="63" hidden="1" x14ac:dyDescent="0.25">
      <c r="A32" s="19" t="s">
        <v>6</v>
      </c>
      <c r="B32" s="20" t="s">
        <v>7</v>
      </c>
      <c r="C32" s="53"/>
      <c r="D32" s="100"/>
      <c r="E32" s="100"/>
      <c r="F32" s="100"/>
    </row>
    <row r="33" spans="1:6" ht="33.75" hidden="1" customHeight="1" x14ac:dyDescent="0.25">
      <c r="A33" s="13" t="s">
        <v>8</v>
      </c>
      <c r="B33" s="3" t="s">
        <v>9</v>
      </c>
      <c r="C33" s="53"/>
      <c r="D33" s="100">
        <f>D34</f>
        <v>0</v>
      </c>
      <c r="E33" s="100">
        <f t="shared" ref="E33:F33" si="1">E34</f>
        <v>0</v>
      </c>
      <c r="F33" s="100">
        <f t="shared" si="1"/>
        <v>0</v>
      </c>
    </row>
    <row r="34" spans="1:6" ht="63" hidden="1" x14ac:dyDescent="0.25">
      <c r="A34" s="7" t="s">
        <v>10</v>
      </c>
      <c r="B34" s="1" t="s">
        <v>11</v>
      </c>
      <c r="C34" s="53"/>
      <c r="D34" s="100">
        <f>D35+D38</f>
        <v>0</v>
      </c>
      <c r="E34" s="100">
        <f t="shared" ref="E34:F34" si="2">E35+E38</f>
        <v>0</v>
      </c>
      <c r="F34" s="100">
        <f t="shared" si="2"/>
        <v>0</v>
      </c>
    </row>
    <row r="35" spans="1:6" ht="31.5" hidden="1" x14ac:dyDescent="0.25">
      <c r="A35" s="16" t="s">
        <v>12</v>
      </c>
      <c r="B35" s="2" t="s">
        <v>13</v>
      </c>
      <c r="C35" s="56"/>
      <c r="D35" s="100">
        <f>D36+D37</f>
        <v>0</v>
      </c>
      <c r="E35" s="100">
        <f t="shared" ref="E35:F35" si="3">E36+E37</f>
        <v>0</v>
      </c>
      <c r="F35" s="100">
        <f t="shared" si="3"/>
        <v>0</v>
      </c>
    </row>
    <row r="36" spans="1:6" ht="27" hidden="1" customHeight="1" x14ac:dyDescent="0.25">
      <c r="A36" s="16" t="s">
        <v>1367</v>
      </c>
      <c r="B36" s="2" t="s">
        <v>13</v>
      </c>
      <c r="C36" s="56">
        <v>300</v>
      </c>
      <c r="D36" s="100"/>
      <c r="E36" s="100"/>
      <c r="F36" s="100"/>
    </row>
    <row r="37" spans="1:6" ht="35.25" hidden="1" customHeight="1" x14ac:dyDescent="0.25">
      <c r="A37" s="16" t="s">
        <v>1368</v>
      </c>
      <c r="B37" s="2" t="s">
        <v>13</v>
      </c>
      <c r="C37" s="56">
        <v>320</v>
      </c>
      <c r="D37" s="100"/>
      <c r="E37" s="100"/>
      <c r="F37" s="100"/>
    </row>
    <row r="38" spans="1:6" ht="35.25" hidden="1" customHeight="1" x14ac:dyDescent="0.25">
      <c r="A38" s="16" t="s">
        <v>14</v>
      </c>
      <c r="B38" s="2" t="s">
        <v>15</v>
      </c>
      <c r="C38" s="56"/>
      <c r="D38" s="100"/>
      <c r="E38" s="100"/>
      <c r="F38" s="100"/>
    </row>
    <row r="39" spans="1:6" ht="35.25" customHeight="1" x14ac:dyDescent="0.25">
      <c r="A39" s="38" t="s">
        <v>16</v>
      </c>
      <c r="B39" s="32" t="s">
        <v>17</v>
      </c>
      <c r="C39" s="56"/>
      <c r="D39" s="100">
        <f>D40</f>
        <v>168</v>
      </c>
      <c r="E39" s="100">
        <f t="shared" ref="E39:F42" si="4">E40</f>
        <v>168</v>
      </c>
      <c r="F39" s="100">
        <f t="shared" si="4"/>
        <v>168</v>
      </c>
    </row>
    <row r="40" spans="1:6" ht="42.75" customHeight="1" x14ac:dyDescent="0.25">
      <c r="A40" s="37" t="s">
        <v>18</v>
      </c>
      <c r="B40" s="34" t="s">
        <v>19</v>
      </c>
      <c r="C40" s="56"/>
      <c r="D40" s="100">
        <f>D41</f>
        <v>168</v>
      </c>
      <c r="E40" s="100">
        <f t="shared" si="4"/>
        <v>168</v>
      </c>
      <c r="F40" s="100">
        <f t="shared" si="4"/>
        <v>168</v>
      </c>
    </row>
    <row r="41" spans="1:6" ht="79.5" customHeight="1" x14ac:dyDescent="0.25">
      <c r="A41" s="19" t="s">
        <v>6</v>
      </c>
      <c r="B41" s="20" t="s">
        <v>20</v>
      </c>
      <c r="C41" s="56"/>
      <c r="D41" s="100">
        <f>D42</f>
        <v>168</v>
      </c>
      <c r="E41" s="100">
        <f t="shared" si="4"/>
        <v>168</v>
      </c>
      <c r="F41" s="100">
        <f t="shared" si="4"/>
        <v>168</v>
      </c>
    </row>
    <row r="42" spans="1:6" ht="34.5" customHeight="1" x14ac:dyDescent="0.25">
      <c r="A42" s="16" t="s">
        <v>1367</v>
      </c>
      <c r="B42" s="20" t="s">
        <v>20</v>
      </c>
      <c r="C42" s="186">
        <v>300</v>
      </c>
      <c r="D42" s="100">
        <f>D43</f>
        <v>168</v>
      </c>
      <c r="E42" s="100">
        <f t="shared" si="4"/>
        <v>168</v>
      </c>
      <c r="F42" s="100">
        <f t="shared" si="4"/>
        <v>168</v>
      </c>
    </row>
    <row r="43" spans="1:6" ht="31.5" x14ac:dyDescent="0.25">
      <c r="A43" s="16" t="s">
        <v>1368</v>
      </c>
      <c r="B43" s="20" t="s">
        <v>20</v>
      </c>
      <c r="C43" s="186">
        <v>320</v>
      </c>
      <c r="D43" s="100">
        <v>168</v>
      </c>
      <c r="E43" s="100">
        <v>168</v>
      </c>
      <c r="F43" s="100">
        <v>168</v>
      </c>
    </row>
    <row r="44" spans="1:6" ht="22.5" customHeight="1" x14ac:dyDescent="0.25">
      <c r="A44" s="12" t="s">
        <v>21</v>
      </c>
      <c r="B44" s="10" t="s">
        <v>22</v>
      </c>
      <c r="C44" s="53"/>
      <c r="D44" s="100">
        <f>D45+D54+D61+D78+D101+D128+D146+D158</f>
        <v>249022</v>
      </c>
      <c r="E44" s="100">
        <f>E45+E54+E61+E78+E101+E128+E146+E158</f>
        <v>204479</v>
      </c>
      <c r="F44" s="100">
        <f>F45+F54+F61+F78+F101+F128+F146+F158</f>
        <v>279494</v>
      </c>
    </row>
    <row r="45" spans="1:6" ht="47.25" hidden="1" x14ac:dyDescent="0.25">
      <c r="A45" s="13" t="s">
        <v>1437</v>
      </c>
      <c r="B45" s="3" t="s">
        <v>23</v>
      </c>
      <c r="C45" s="53"/>
      <c r="D45" s="100">
        <f>D48</f>
        <v>0</v>
      </c>
      <c r="E45" s="100">
        <f t="shared" ref="E45:F45" si="5">E48</f>
        <v>0</v>
      </c>
      <c r="F45" s="100">
        <f t="shared" si="5"/>
        <v>0</v>
      </c>
    </row>
    <row r="46" spans="1:6" ht="31.5" hidden="1" x14ac:dyDescent="0.25">
      <c r="A46" s="7" t="s">
        <v>24</v>
      </c>
      <c r="B46" s="1" t="s">
        <v>25</v>
      </c>
      <c r="C46" s="53"/>
      <c r="D46" s="100">
        <f>D47</f>
        <v>0</v>
      </c>
      <c r="E46" s="100">
        <f t="shared" ref="E46:F46" si="6">E47</f>
        <v>0</v>
      </c>
      <c r="F46" s="100">
        <f t="shared" si="6"/>
        <v>0</v>
      </c>
    </row>
    <row r="47" spans="1:6" ht="47.25" hidden="1" x14ac:dyDescent="0.25">
      <c r="A47" s="21" t="s">
        <v>26</v>
      </c>
      <c r="B47" s="20" t="s">
        <v>27</v>
      </c>
      <c r="C47" s="53"/>
      <c r="D47" s="100"/>
      <c r="E47" s="100"/>
      <c r="F47" s="100"/>
    </row>
    <row r="48" spans="1:6" ht="45.75" hidden="1" customHeight="1" x14ac:dyDescent="0.25">
      <c r="A48" s="7" t="s">
        <v>1438</v>
      </c>
      <c r="B48" s="1" t="s">
        <v>28</v>
      </c>
      <c r="C48" s="53"/>
      <c r="D48" s="100">
        <f>D51</f>
        <v>0</v>
      </c>
      <c r="E48" s="100">
        <f t="shared" ref="E48:F48" si="7">E51</f>
        <v>0</v>
      </c>
      <c r="F48" s="100">
        <f t="shared" si="7"/>
        <v>0</v>
      </c>
    </row>
    <row r="49" spans="1:8" ht="31.5" hidden="1" x14ac:dyDescent="0.25">
      <c r="A49" s="16" t="s">
        <v>29</v>
      </c>
      <c r="B49" s="2" t="s">
        <v>30</v>
      </c>
      <c r="C49" s="53"/>
      <c r="D49" s="100"/>
      <c r="E49" s="100"/>
      <c r="F49" s="100"/>
    </row>
    <row r="50" spans="1:8" ht="47.25" hidden="1" x14ac:dyDescent="0.25">
      <c r="A50" s="16" t="s">
        <v>31</v>
      </c>
      <c r="B50" s="2" t="s">
        <v>32</v>
      </c>
      <c r="C50" s="53"/>
      <c r="D50" s="100"/>
      <c r="E50" s="100"/>
      <c r="F50" s="100"/>
    </row>
    <row r="51" spans="1:8" ht="47.25" hidden="1" x14ac:dyDescent="0.25">
      <c r="A51" s="21" t="s">
        <v>33</v>
      </c>
      <c r="B51" s="20" t="s">
        <v>34</v>
      </c>
      <c r="C51" s="53"/>
      <c r="D51" s="100">
        <f>D52</f>
        <v>0</v>
      </c>
      <c r="E51" s="100">
        <f t="shared" ref="E51:F52" si="8">E52</f>
        <v>0</v>
      </c>
      <c r="F51" s="100">
        <f t="shared" si="8"/>
        <v>0</v>
      </c>
    </row>
    <row r="52" spans="1:8" ht="26.25" hidden="1" customHeight="1" x14ac:dyDescent="0.25">
      <c r="A52" s="58" t="s">
        <v>1376</v>
      </c>
      <c r="B52" s="20" t="s">
        <v>34</v>
      </c>
      <c r="C52" s="53">
        <v>200</v>
      </c>
      <c r="D52" s="100">
        <f>D53</f>
        <v>0</v>
      </c>
      <c r="E52" s="100">
        <f t="shared" si="8"/>
        <v>0</v>
      </c>
      <c r="F52" s="100">
        <f t="shared" si="8"/>
        <v>0</v>
      </c>
    </row>
    <row r="53" spans="1:8" ht="43.5" hidden="1" customHeight="1" x14ac:dyDescent="0.25">
      <c r="A53" s="58" t="s">
        <v>1377</v>
      </c>
      <c r="B53" s="20" t="s">
        <v>34</v>
      </c>
      <c r="C53" s="53">
        <v>240</v>
      </c>
      <c r="D53" s="100"/>
      <c r="E53" s="100">
        <v>0</v>
      </c>
      <c r="F53" s="100">
        <v>0</v>
      </c>
      <c r="H53" s="124"/>
    </row>
    <row r="54" spans="1:8" ht="28.5" hidden="1" customHeight="1" x14ac:dyDescent="0.25">
      <c r="A54" s="13" t="s">
        <v>35</v>
      </c>
      <c r="B54" s="3" t="s">
        <v>36</v>
      </c>
      <c r="C54" s="53"/>
      <c r="D54" s="100">
        <f>D55</f>
        <v>0</v>
      </c>
      <c r="E54" s="100">
        <f t="shared" ref="E54:F54" si="9">E55</f>
        <v>0</v>
      </c>
      <c r="F54" s="100">
        <f t="shared" si="9"/>
        <v>0</v>
      </c>
    </row>
    <row r="55" spans="1:8" ht="31.5" hidden="1" x14ac:dyDescent="0.25">
      <c r="A55" s="7" t="s">
        <v>37</v>
      </c>
      <c r="B55" s="1" t="s">
        <v>38</v>
      </c>
      <c r="C55" s="53"/>
      <c r="D55" s="100">
        <f>D56+D57+D58</f>
        <v>0</v>
      </c>
      <c r="E55" s="100">
        <f t="shared" ref="E55:F55" si="10">E56+E57+E58</f>
        <v>0</v>
      </c>
      <c r="F55" s="100">
        <f t="shared" si="10"/>
        <v>0</v>
      </c>
    </row>
    <row r="56" spans="1:8" ht="31.5" hidden="1" x14ac:dyDescent="0.25">
      <c r="A56" s="26" t="s">
        <v>39</v>
      </c>
      <c r="B56" s="20" t="s">
        <v>40</v>
      </c>
      <c r="C56" s="53"/>
      <c r="D56" s="100"/>
      <c r="E56" s="100"/>
      <c r="F56" s="100"/>
    </row>
    <row r="57" spans="1:8" ht="31.5" hidden="1" x14ac:dyDescent="0.25">
      <c r="A57" s="28" t="s">
        <v>41</v>
      </c>
      <c r="B57" s="20" t="s">
        <v>42</v>
      </c>
      <c r="C57" s="53"/>
      <c r="D57" s="100"/>
      <c r="E57" s="100"/>
      <c r="F57" s="100"/>
    </row>
    <row r="58" spans="1:8" ht="15.75" hidden="1" x14ac:dyDescent="0.25">
      <c r="A58" s="21" t="s">
        <v>43</v>
      </c>
      <c r="B58" s="20" t="s">
        <v>44</v>
      </c>
      <c r="C58" s="53"/>
      <c r="D58" s="100"/>
      <c r="E58" s="100"/>
      <c r="F58" s="100"/>
    </row>
    <row r="59" spans="1:8" ht="31.5" hidden="1" x14ac:dyDescent="0.25">
      <c r="A59" s="7" t="s">
        <v>45</v>
      </c>
      <c r="B59" s="1" t="s">
        <v>46</v>
      </c>
      <c r="C59" s="53"/>
      <c r="D59" s="100">
        <f>D60</f>
        <v>0</v>
      </c>
      <c r="E59" s="100">
        <f t="shared" ref="E59:F59" si="11">E60</f>
        <v>0</v>
      </c>
      <c r="F59" s="100">
        <f t="shared" si="11"/>
        <v>0</v>
      </c>
    </row>
    <row r="60" spans="1:8" ht="47.25" hidden="1" x14ac:dyDescent="0.25">
      <c r="A60" s="24" t="s">
        <v>47</v>
      </c>
      <c r="B60" s="20" t="s">
        <v>48</v>
      </c>
      <c r="C60" s="53"/>
      <c r="D60" s="100"/>
      <c r="E60" s="100"/>
      <c r="F60" s="100"/>
    </row>
    <row r="61" spans="1:8" ht="33" customHeight="1" x14ac:dyDescent="0.25">
      <c r="A61" s="13" t="s">
        <v>1573</v>
      </c>
      <c r="B61" s="3" t="s">
        <v>49</v>
      </c>
      <c r="C61" s="53"/>
      <c r="D61" s="100">
        <f>D62</f>
        <v>27080</v>
      </c>
      <c r="E61" s="100">
        <f t="shared" ref="E61:F61" si="12">E62</f>
        <v>28100</v>
      </c>
      <c r="F61" s="100">
        <f t="shared" si="12"/>
        <v>27100</v>
      </c>
    </row>
    <row r="62" spans="1:8" ht="45.75" customHeight="1" x14ac:dyDescent="0.25">
      <c r="A62" s="7" t="s">
        <v>50</v>
      </c>
      <c r="B62" s="1" t="s">
        <v>51</v>
      </c>
      <c r="C62" s="53"/>
      <c r="D62" s="100">
        <f>D63+D69+D72+D75+D66</f>
        <v>27080</v>
      </c>
      <c r="E62" s="100">
        <f>E63+E69+E72+E75+E66</f>
        <v>28100</v>
      </c>
      <c r="F62" s="100">
        <f>F63+F69+F72+F75+F66</f>
        <v>27100</v>
      </c>
    </row>
    <row r="63" spans="1:8" ht="27.75" hidden="1" customHeight="1" x14ac:dyDescent="0.25">
      <c r="A63" s="22" t="s">
        <v>52</v>
      </c>
      <c r="B63" s="20" t="s">
        <v>53</v>
      </c>
      <c r="C63" s="53"/>
      <c r="D63" s="100">
        <f>D64</f>
        <v>0</v>
      </c>
      <c r="E63" s="100">
        <f t="shared" ref="E63:F64" si="13">E64</f>
        <v>0</v>
      </c>
      <c r="F63" s="100">
        <f t="shared" si="13"/>
        <v>0</v>
      </c>
    </row>
    <row r="64" spans="1:8" ht="27.75" hidden="1" customHeight="1" x14ac:dyDescent="0.25">
      <c r="A64" s="16" t="s">
        <v>1372</v>
      </c>
      <c r="B64" s="20" t="s">
        <v>53</v>
      </c>
      <c r="C64" s="53">
        <v>600</v>
      </c>
      <c r="D64" s="100">
        <f>D65</f>
        <v>0</v>
      </c>
      <c r="E64" s="100">
        <f t="shared" si="13"/>
        <v>0</v>
      </c>
      <c r="F64" s="100">
        <f t="shared" si="13"/>
        <v>0</v>
      </c>
    </row>
    <row r="65" spans="1:8" ht="27.75" hidden="1" customHeight="1" x14ac:dyDescent="0.25">
      <c r="A65" s="16" t="s">
        <v>1373</v>
      </c>
      <c r="B65" s="20" t="s">
        <v>53</v>
      </c>
      <c r="C65" s="53">
        <v>610</v>
      </c>
      <c r="D65" s="100">
        <v>0</v>
      </c>
      <c r="E65" s="100">
        <v>0</v>
      </c>
      <c r="F65" s="100">
        <v>0</v>
      </c>
      <c r="G65" s="103"/>
      <c r="H65" s="103"/>
    </row>
    <row r="66" spans="1:8" ht="22.5" hidden="1" customHeight="1" x14ac:dyDescent="0.25">
      <c r="A66" s="66" t="s">
        <v>1439</v>
      </c>
      <c r="B66" s="108" t="s">
        <v>1421</v>
      </c>
      <c r="C66" s="109"/>
      <c r="D66" s="100">
        <f>D67</f>
        <v>0</v>
      </c>
      <c r="E66" s="100">
        <f>E67</f>
        <v>0</v>
      </c>
      <c r="F66" s="100">
        <f>F67</f>
        <v>0</v>
      </c>
    </row>
    <row r="67" spans="1:8" ht="42" hidden="1" customHeight="1" x14ac:dyDescent="0.25">
      <c r="A67" s="16" t="s">
        <v>1372</v>
      </c>
      <c r="B67" s="2" t="s">
        <v>1421</v>
      </c>
      <c r="C67" s="53">
        <v>600</v>
      </c>
      <c r="D67" s="100">
        <f>D68</f>
        <v>0</v>
      </c>
      <c r="E67" s="100">
        <f t="shared" ref="E67:F67" si="14">E68</f>
        <v>0</v>
      </c>
      <c r="F67" s="100">
        <f t="shared" si="14"/>
        <v>0</v>
      </c>
    </row>
    <row r="68" spans="1:8" ht="22.5" hidden="1" customHeight="1" x14ac:dyDescent="0.25">
      <c r="A68" s="16" t="s">
        <v>1373</v>
      </c>
      <c r="B68" s="2" t="s">
        <v>1421</v>
      </c>
      <c r="C68" s="53">
        <v>610</v>
      </c>
      <c r="D68" s="100"/>
      <c r="E68" s="100"/>
      <c r="F68" s="100"/>
    </row>
    <row r="69" spans="1:8" ht="42" customHeight="1" x14ac:dyDescent="0.25">
      <c r="A69" s="59" t="s">
        <v>54</v>
      </c>
      <c r="B69" s="20" t="s">
        <v>55</v>
      </c>
      <c r="C69" s="53"/>
      <c r="D69" s="100">
        <f>D70</f>
        <v>26980</v>
      </c>
      <c r="E69" s="100">
        <f t="shared" ref="E69:F70" si="15">E70</f>
        <v>27000</v>
      </c>
      <c r="F69" s="100">
        <f t="shared" si="15"/>
        <v>27000</v>
      </c>
    </row>
    <row r="70" spans="1:8" ht="37.5" customHeight="1" x14ac:dyDescent="0.25">
      <c r="A70" s="16" t="s">
        <v>1372</v>
      </c>
      <c r="B70" s="20" t="s">
        <v>55</v>
      </c>
      <c r="C70" s="53">
        <v>600</v>
      </c>
      <c r="D70" s="100">
        <f>D71</f>
        <v>26980</v>
      </c>
      <c r="E70" s="100">
        <f t="shared" si="15"/>
        <v>27000</v>
      </c>
      <c r="F70" s="100">
        <f t="shared" si="15"/>
        <v>27000</v>
      </c>
    </row>
    <row r="71" spans="1:8" ht="24.75" customHeight="1" x14ac:dyDescent="0.25">
      <c r="A71" s="16" t="s">
        <v>1373</v>
      </c>
      <c r="B71" s="20" t="s">
        <v>55</v>
      </c>
      <c r="C71" s="53">
        <v>610</v>
      </c>
      <c r="D71" s="100">
        <v>26980</v>
      </c>
      <c r="E71" s="100">
        <v>27000</v>
      </c>
      <c r="F71" s="100">
        <v>27000</v>
      </c>
    </row>
    <row r="72" spans="1:8" ht="38.25" customHeight="1" x14ac:dyDescent="0.25">
      <c r="A72" s="28" t="s">
        <v>56</v>
      </c>
      <c r="B72" s="20" t="s">
        <v>57</v>
      </c>
      <c r="C72" s="53"/>
      <c r="D72" s="100">
        <f>D73</f>
        <v>0</v>
      </c>
      <c r="E72" s="100">
        <f t="shared" ref="E72:F73" si="16">E73</f>
        <v>1000</v>
      </c>
      <c r="F72" s="100">
        <f t="shared" si="16"/>
        <v>0</v>
      </c>
    </row>
    <row r="73" spans="1:8" ht="42" customHeight="1" x14ac:dyDescent="0.25">
      <c r="A73" s="16" t="s">
        <v>1372</v>
      </c>
      <c r="B73" s="20" t="s">
        <v>57</v>
      </c>
      <c r="C73" s="53">
        <v>600</v>
      </c>
      <c r="D73" s="100">
        <f>D74</f>
        <v>0</v>
      </c>
      <c r="E73" s="100">
        <f t="shared" si="16"/>
        <v>1000</v>
      </c>
      <c r="F73" s="100">
        <f t="shared" si="16"/>
        <v>0</v>
      </c>
    </row>
    <row r="74" spans="1:8" ht="24.75" customHeight="1" x14ac:dyDescent="0.25">
      <c r="A74" s="16" t="s">
        <v>1373</v>
      </c>
      <c r="B74" s="20" t="s">
        <v>57</v>
      </c>
      <c r="C74" s="53">
        <v>610</v>
      </c>
      <c r="D74" s="100"/>
      <c r="E74" s="100">
        <v>1000</v>
      </c>
      <c r="F74" s="129"/>
      <c r="H74" s="124"/>
    </row>
    <row r="75" spans="1:8" ht="42" customHeight="1" x14ac:dyDescent="0.25">
      <c r="A75" s="26" t="s">
        <v>58</v>
      </c>
      <c r="B75" s="20" t="s">
        <v>59</v>
      </c>
      <c r="C75" s="53"/>
      <c r="D75" s="100">
        <f>D76</f>
        <v>100</v>
      </c>
      <c r="E75" s="100">
        <f t="shared" ref="E75:F76" si="17">E76</f>
        <v>100</v>
      </c>
      <c r="F75" s="100">
        <f t="shared" si="17"/>
        <v>100</v>
      </c>
    </row>
    <row r="76" spans="1:8" ht="33" customHeight="1" x14ac:dyDescent="0.25">
      <c r="A76" s="16" t="s">
        <v>1372</v>
      </c>
      <c r="B76" s="20" t="s">
        <v>59</v>
      </c>
      <c r="C76" s="53">
        <v>600</v>
      </c>
      <c r="D76" s="100">
        <f>D77</f>
        <v>100</v>
      </c>
      <c r="E76" s="100">
        <f t="shared" si="17"/>
        <v>100</v>
      </c>
      <c r="F76" s="100">
        <f t="shared" si="17"/>
        <v>100</v>
      </c>
    </row>
    <row r="77" spans="1:8" ht="55.5" customHeight="1" x14ac:dyDescent="0.25">
      <c r="A77" s="16" t="s">
        <v>1373</v>
      </c>
      <c r="B77" s="20" t="s">
        <v>59</v>
      </c>
      <c r="C77" s="53">
        <v>610</v>
      </c>
      <c r="D77" s="100">
        <v>100</v>
      </c>
      <c r="E77" s="100">
        <v>100</v>
      </c>
      <c r="F77" s="100">
        <v>100</v>
      </c>
    </row>
    <row r="78" spans="1:8" ht="55.5" customHeight="1" x14ac:dyDescent="0.25">
      <c r="A78" s="13" t="s">
        <v>1574</v>
      </c>
      <c r="B78" s="3" t="s">
        <v>60</v>
      </c>
      <c r="C78" s="53"/>
      <c r="D78" s="100">
        <f>D79+D87+D88+D94+D90</f>
        <v>157733</v>
      </c>
      <c r="E78" s="100">
        <f t="shared" ref="E78:F78" si="18">E79+E87+E88+E94+E90</f>
        <v>154529</v>
      </c>
      <c r="F78" s="100">
        <f t="shared" si="18"/>
        <v>154000</v>
      </c>
    </row>
    <row r="79" spans="1:8" ht="55.5" hidden="1" customHeight="1" x14ac:dyDescent="0.25">
      <c r="A79" s="7" t="s">
        <v>61</v>
      </c>
      <c r="B79" s="1" t="s">
        <v>62</v>
      </c>
      <c r="C79" s="53"/>
      <c r="D79" s="100">
        <f>D80+D81+D82+D83+D84+D85+D86</f>
        <v>0</v>
      </c>
      <c r="E79" s="100">
        <f t="shared" ref="E79:F79" si="19">E80+E81+E82+E83+E84+E85+E86</f>
        <v>0</v>
      </c>
      <c r="F79" s="100">
        <f t="shared" si="19"/>
        <v>0</v>
      </c>
    </row>
    <row r="80" spans="1:8" ht="55.5" hidden="1" customHeight="1" x14ac:dyDescent="0.25">
      <c r="A80" s="16" t="s">
        <v>63</v>
      </c>
      <c r="B80" s="2" t="s">
        <v>64</v>
      </c>
      <c r="C80" s="53"/>
      <c r="D80" s="100"/>
      <c r="E80" s="100"/>
      <c r="F80" s="100"/>
    </row>
    <row r="81" spans="1:6" ht="55.5" hidden="1" customHeight="1" x14ac:dyDescent="0.25">
      <c r="A81" s="16" t="s">
        <v>65</v>
      </c>
      <c r="B81" s="2" t="s">
        <v>66</v>
      </c>
      <c r="C81" s="53"/>
      <c r="D81" s="100"/>
      <c r="E81" s="100"/>
      <c r="F81" s="100"/>
    </row>
    <row r="82" spans="1:6" ht="55.5" hidden="1" customHeight="1" x14ac:dyDescent="0.25">
      <c r="A82" s="16" t="s">
        <v>67</v>
      </c>
      <c r="B82" s="2" t="s">
        <v>68</v>
      </c>
      <c r="C82" s="53"/>
      <c r="D82" s="100"/>
      <c r="E82" s="100"/>
      <c r="F82" s="100"/>
    </row>
    <row r="83" spans="1:6" ht="55.5" hidden="1" customHeight="1" x14ac:dyDescent="0.25">
      <c r="A83" s="16" t="s">
        <v>69</v>
      </c>
      <c r="B83" s="2" t="s">
        <v>70</v>
      </c>
      <c r="C83" s="53"/>
      <c r="D83" s="100"/>
      <c r="E83" s="100"/>
      <c r="F83" s="100"/>
    </row>
    <row r="84" spans="1:6" ht="55.5" hidden="1" customHeight="1" x14ac:dyDescent="0.25">
      <c r="A84" s="26" t="s">
        <v>71</v>
      </c>
      <c r="B84" s="20" t="s">
        <v>72</v>
      </c>
      <c r="C84" s="53"/>
      <c r="D84" s="100"/>
      <c r="E84" s="100"/>
      <c r="F84" s="100"/>
    </row>
    <row r="85" spans="1:6" ht="55.5" hidden="1" customHeight="1" x14ac:dyDescent="0.25">
      <c r="A85" s="26" t="s">
        <v>73</v>
      </c>
      <c r="B85" s="20" t="s">
        <v>74</v>
      </c>
      <c r="C85" s="53"/>
      <c r="D85" s="100"/>
      <c r="E85" s="100"/>
      <c r="F85" s="100"/>
    </row>
    <row r="86" spans="1:6" ht="55.5" hidden="1" customHeight="1" x14ac:dyDescent="0.25">
      <c r="A86" s="26" t="s">
        <v>75</v>
      </c>
      <c r="B86" s="20" t="s">
        <v>76</v>
      </c>
      <c r="C86" s="53"/>
      <c r="D86" s="100"/>
      <c r="E86" s="100"/>
      <c r="F86" s="100"/>
    </row>
    <row r="87" spans="1:6" ht="55.5" hidden="1" customHeight="1" x14ac:dyDescent="0.25">
      <c r="A87" s="7" t="s">
        <v>77</v>
      </c>
      <c r="B87" s="1" t="s">
        <v>78</v>
      </c>
      <c r="C87" s="53"/>
      <c r="D87" s="100"/>
      <c r="E87" s="100"/>
      <c r="F87" s="100"/>
    </row>
    <row r="88" spans="1:6" ht="55.5" hidden="1" customHeight="1" x14ac:dyDescent="0.25">
      <c r="A88" s="37" t="s">
        <v>79</v>
      </c>
      <c r="B88" s="34" t="s">
        <v>80</v>
      </c>
      <c r="C88" s="53"/>
      <c r="D88" s="100">
        <f>D89</f>
        <v>0</v>
      </c>
      <c r="E88" s="100">
        <f t="shared" ref="E88:F88" si="20">E89</f>
        <v>0</v>
      </c>
      <c r="F88" s="100">
        <f t="shared" si="20"/>
        <v>0</v>
      </c>
    </row>
    <row r="89" spans="1:6" ht="55.5" hidden="1" customHeight="1" x14ac:dyDescent="0.25">
      <c r="A89" s="26" t="s">
        <v>81</v>
      </c>
      <c r="B89" s="20" t="s">
        <v>82</v>
      </c>
      <c r="C89" s="53"/>
      <c r="D89" s="100"/>
      <c r="E89" s="100"/>
      <c r="F89" s="100"/>
    </row>
    <row r="90" spans="1:6" ht="55.5" hidden="1" customHeight="1" x14ac:dyDescent="0.25">
      <c r="A90" s="132" t="s">
        <v>1492</v>
      </c>
      <c r="B90" s="20" t="s">
        <v>78</v>
      </c>
      <c r="C90" s="53"/>
      <c r="D90" s="100">
        <f>D91</f>
        <v>0</v>
      </c>
      <c r="E90" s="100">
        <f t="shared" ref="E90:F90" si="21">E91</f>
        <v>0</v>
      </c>
      <c r="F90" s="100">
        <f t="shared" si="21"/>
        <v>0</v>
      </c>
    </row>
    <row r="91" spans="1:6" ht="55.5" hidden="1" customHeight="1" x14ac:dyDescent="0.25">
      <c r="A91" s="142" t="s">
        <v>1493</v>
      </c>
      <c r="B91" s="20" t="s">
        <v>1491</v>
      </c>
      <c r="C91" s="53"/>
      <c r="D91" s="100">
        <f>D92</f>
        <v>0</v>
      </c>
      <c r="E91" s="100"/>
      <c r="F91" s="100"/>
    </row>
    <row r="92" spans="1:6" ht="55.5" hidden="1" customHeight="1" x14ac:dyDescent="0.25">
      <c r="A92" s="16" t="s">
        <v>1372</v>
      </c>
      <c r="B92" s="20" t="s">
        <v>1491</v>
      </c>
      <c r="C92" s="53">
        <v>600</v>
      </c>
      <c r="D92" s="100">
        <f>D93</f>
        <v>0</v>
      </c>
      <c r="E92" s="100"/>
      <c r="F92" s="100"/>
    </row>
    <row r="93" spans="1:6" ht="55.5" hidden="1" customHeight="1" x14ac:dyDescent="0.25">
      <c r="A93" s="16" t="s">
        <v>1373</v>
      </c>
      <c r="B93" s="20" t="s">
        <v>1491</v>
      </c>
      <c r="C93" s="53">
        <v>610</v>
      </c>
      <c r="D93" s="100"/>
      <c r="E93" s="100"/>
      <c r="F93" s="100"/>
    </row>
    <row r="94" spans="1:6" ht="55.5" customHeight="1" x14ac:dyDescent="0.25">
      <c r="A94" s="116" t="s">
        <v>1442</v>
      </c>
      <c r="B94" s="1" t="s">
        <v>1441</v>
      </c>
      <c r="C94" s="53"/>
      <c r="D94" s="100">
        <f>D95+D98</f>
        <v>157733</v>
      </c>
      <c r="E94" s="100">
        <f t="shared" ref="E94:F94" si="22">E95+E98</f>
        <v>154529</v>
      </c>
      <c r="F94" s="100">
        <f t="shared" si="22"/>
        <v>154000</v>
      </c>
    </row>
    <row r="95" spans="1:6" ht="55.5" customHeight="1" x14ac:dyDescent="0.25">
      <c r="A95" s="26" t="s">
        <v>1444</v>
      </c>
      <c r="B95" s="20" t="s">
        <v>1443</v>
      </c>
      <c r="C95" s="53"/>
      <c r="D95" s="100">
        <f t="shared" ref="D95:F96" si="23">D96</f>
        <v>156533</v>
      </c>
      <c r="E95" s="100">
        <f t="shared" si="23"/>
        <v>152529</v>
      </c>
      <c r="F95" s="100">
        <f t="shared" si="23"/>
        <v>152000</v>
      </c>
    </row>
    <row r="96" spans="1:6" ht="55.5" customHeight="1" x14ac:dyDescent="0.25">
      <c r="A96" s="16" t="s">
        <v>1372</v>
      </c>
      <c r="B96" s="20" t="s">
        <v>1443</v>
      </c>
      <c r="C96" s="53">
        <v>600</v>
      </c>
      <c r="D96" s="100">
        <f t="shared" si="23"/>
        <v>156533</v>
      </c>
      <c r="E96" s="100">
        <f t="shared" si="23"/>
        <v>152529</v>
      </c>
      <c r="F96" s="100">
        <f t="shared" si="23"/>
        <v>152000</v>
      </c>
    </row>
    <row r="97" spans="1:8" ht="55.5" customHeight="1" x14ac:dyDescent="0.25">
      <c r="A97" s="16" t="s">
        <v>1373</v>
      </c>
      <c r="B97" s="20" t="s">
        <v>1443</v>
      </c>
      <c r="C97" s="53">
        <v>610</v>
      </c>
      <c r="D97" s="100">
        <v>156533</v>
      </c>
      <c r="E97" s="100">
        <v>152529</v>
      </c>
      <c r="F97" s="100">
        <v>152000</v>
      </c>
      <c r="H97" s="124"/>
    </row>
    <row r="98" spans="1:8" ht="42.75" customHeight="1" x14ac:dyDescent="0.25">
      <c r="A98" s="66" t="s">
        <v>75</v>
      </c>
      <c r="B98" s="20" t="s">
        <v>1445</v>
      </c>
      <c r="C98" s="53"/>
      <c r="D98" s="100">
        <f t="shared" ref="D98:F99" si="24">D99</f>
        <v>1200</v>
      </c>
      <c r="E98" s="100">
        <f t="shared" si="24"/>
        <v>2000</v>
      </c>
      <c r="F98" s="100">
        <f t="shared" si="24"/>
        <v>2000</v>
      </c>
    </row>
    <row r="99" spans="1:8" ht="55.5" customHeight="1" x14ac:dyDescent="0.25">
      <c r="A99" s="16" t="s">
        <v>1372</v>
      </c>
      <c r="B99" s="20" t="s">
        <v>1445</v>
      </c>
      <c r="C99" s="53">
        <v>600</v>
      </c>
      <c r="D99" s="100">
        <f t="shared" si="24"/>
        <v>1200</v>
      </c>
      <c r="E99" s="100">
        <f t="shared" si="24"/>
        <v>2000</v>
      </c>
      <c r="F99" s="100">
        <f t="shared" si="24"/>
        <v>2000</v>
      </c>
    </row>
    <row r="100" spans="1:8" ht="55.5" customHeight="1" x14ac:dyDescent="0.25">
      <c r="A100" s="16" t="s">
        <v>1373</v>
      </c>
      <c r="B100" s="20" t="s">
        <v>1445</v>
      </c>
      <c r="C100" s="53">
        <v>610</v>
      </c>
      <c r="D100" s="100">
        <v>1200</v>
      </c>
      <c r="E100" s="100">
        <v>2000</v>
      </c>
      <c r="F100" s="100">
        <v>2000</v>
      </c>
      <c r="H100" s="124"/>
    </row>
    <row r="101" spans="1:8" ht="55.5" customHeight="1" x14ac:dyDescent="0.25">
      <c r="A101" s="13" t="s">
        <v>1447</v>
      </c>
      <c r="B101" s="3" t="s">
        <v>83</v>
      </c>
      <c r="C101" s="53"/>
      <c r="D101" s="100">
        <f>D106+D102</f>
        <v>52297</v>
      </c>
      <c r="E101" s="100">
        <f t="shared" ref="E101:F101" si="25">E106+E102</f>
        <v>10000</v>
      </c>
      <c r="F101" s="100">
        <f t="shared" si="25"/>
        <v>86541</v>
      </c>
    </row>
    <row r="102" spans="1:8" ht="71.25" customHeight="1" x14ac:dyDescent="0.25">
      <c r="A102" s="142" t="s">
        <v>1648</v>
      </c>
      <c r="B102" s="3" t="s">
        <v>1575</v>
      </c>
      <c r="C102" s="53"/>
      <c r="D102" s="100">
        <f t="shared" ref="D102:F104" si="26">D103</f>
        <v>2872</v>
      </c>
      <c r="E102" s="100">
        <f t="shared" si="26"/>
        <v>10000</v>
      </c>
      <c r="F102" s="100">
        <f t="shared" si="26"/>
        <v>0</v>
      </c>
    </row>
    <row r="103" spans="1:8" ht="55.5" customHeight="1" x14ac:dyDescent="0.25">
      <c r="A103" s="35" t="s">
        <v>1446</v>
      </c>
      <c r="B103" s="3" t="s">
        <v>1576</v>
      </c>
      <c r="C103" s="53"/>
      <c r="D103" s="100">
        <f t="shared" si="26"/>
        <v>2872</v>
      </c>
      <c r="E103" s="100">
        <f t="shared" si="26"/>
        <v>10000</v>
      </c>
      <c r="F103" s="100">
        <f t="shared" si="26"/>
        <v>0</v>
      </c>
    </row>
    <row r="104" spans="1:8" ht="43.5" customHeight="1" x14ac:dyDescent="0.25">
      <c r="A104" s="16" t="s">
        <v>1372</v>
      </c>
      <c r="B104" s="3" t="s">
        <v>1576</v>
      </c>
      <c r="C104" s="53">
        <v>600</v>
      </c>
      <c r="D104" s="100">
        <f t="shared" si="26"/>
        <v>2872</v>
      </c>
      <c r="E104" s="100">
        <f t="shared" si="26"/>
        <v>10000</v>
      </c>
      <c r="F104" s="100">
        <f t="shared" si="26"/>
        <v>0</v>
      </c>
    </row>
    <row r="105" spans="1:8" ht="42.75" customHeight="1" x14ac:dyDescent="0.25">
      <c r="A105" s="16" t="s">
        <v>1373</v>
      </c>
      <c r="B105" s="3" t="s">
        <v>1576</v>
      </c>
      <c r="C105" s="53">
        <v>610</v>
      </c>
      <c r="D105" s="129">
        <v>2872</v>
      </c>
      <c r="E105" s="100">
        <v>10000</v>
      </c>
      <c r="F105" s="150">
        <v>0</v>
      </c>
    </row>
    <row r="106" spans="1:8" ht="33" customHeight="1" x14ac:dyDescent="0.25">
      <c r="A106" s="17" t="s">
        <v>84</v>
      </c>
      <c r="B106" s="1" t="s">
        <v>85</v>
      </c>
      <c r="C106" s="53"/>
      <c r="D106" s="100">
        <f>D107+D110+D113+D125+D116+D117+D118+D119+D120+D121+D122+D123+D124</f>
        <v>49425</v>
      </c>
      <c r="E106" s="100">
        <f t="shared" ref="E106:F106" si="27">E107+E110+E113+E125+E116+E117+E118+E119+E120+E121+E122+E123+E124</f>
        <v>0</v>
      </c>
      <c r="F106" s="100">
        <f t="shared" si="27"/>
        <v>86541</v>
      </c>
    </row>
    <row r="107" spans="1:8" ht="31.5" hidden="1" x14ac:dyDescent="0.25">
      <c r="A107" s="26" t="s">
        <v>86</v>
      </c>
      <c r="B107" s="20" t="s">
        <v>87</v>
      </c>
      <c r="C107" s="53"/>
      <c r="D107" s="100">
        <f>D108</f>
        <v>0</v>
      </c>
      <c r="E107" s="100">
        <f t="shared" ref="E107:F107" si="28">E108</f>
        <v>0</v>
      </c>
      <c r="F107" s="100">
        <f t="shared" si="28"/>
        <v>0</v>
      </c>
    </row>
    <row r="108" spans="1:8" ht="30" hidden="1" customHeight="1" x14ac:dyDescent="0.25">
      <c r="A108" s="16" t="s">
        <v>1372</v>
      </c>
      <c r="B108" s="20" t="s">
        <v>87</v>
      </c>
      <c r="C108" s="53">
        <v>600</v>
      </c>
      <c r="D108" s="100">
        <f>D109</f>
        <v>0</v>
      </c>
      <c r="E108" s="100">
        <f>E109</f>
        <v>0</v>
      </c>
      <c r="F108" s="100">
        <f>F109</f>
        <v>0</v>
      </c>
    </row>
    <row r="109" spans="1:8" ht="30" hidden="1" customHeight="1" x14ac:dyDescent="0.25">
      <c r="A109" s="16" t="s">
        <v>1373</v>
      </c>
      <c r="B109" s="20" t="s">
        <v>87</v>
      </c>
      <c r="C109" s="53">
        <v>610</v>
      </c>
      <c r="D109" s="100"/>
      <c r="E109" s="100"/>
      <c r="F109" s="100"/>
    </row>
    <row r="110" spans="1:8" ht="31.5" hidden="1" x14ac:dyDescent="0.25">
      <c r="A110" s="26" t="s">
        <v>71</v>
      </c>
      <c r="B110" s="20" t="s">
        <v>88</v>
      </c>
      <c r="C110" s="53"/>
      <c r="D110" s="100">
        <f>D111</f>
        <v>0</v>
      </c>
      <c r="E110" s="100">
        <f t="shared" ref="E110:F111" si="29">E111</f>
        <v>0</v>
      </c>
      <c r="F110" s="100">
        <f t="shared" si="29"/>
        <v>0</v>
      </c>
    </row>
    <row r="111" spans="1:8" ht="32.25" hidden="1" customHeight="1" x14ac:dyDescent="0.25">
      <c r="A111" s="16" t="s">
        <v>1372</v>
      </c>
      <c r="B111" s="20" t="s">
        <v>88</v>
      </c>
      <c r="C111" s="53">
        <v>600</v>
      </c>
      <c r="D111" s="100">
        <f>D112</f>
        <v>0</v>
      </c>
      <c r="E111" s="100">
        <f t="shared" si="29"/>
        <v>0</v>
      </c>
      <c r="F111" s="100">
        <f t="shared" si="29"/>
        <v>0</v>
      </c>
    </row>
    <row r="112" spans="1:8" ht="26.25" hidden="1" customHeight="1" x14ac:dyDescent="0.25">
      <c r="A112" s="16" t="s">
        <v>1373</v>
      </c>
      <c r="B112" s="20" t="s">
        <v>88</v>
      </c>
      <c r="C112" s="53">
        <v>610</v>
      </c>
      <c r="D112" s="100"/>
      <c r="E112" s="100"/>
      <c r="F112" s="100"/>
    </row>
    <row r="113" spans="1:9" ht="47.25" x14ac:dyDescent="0.25">
      <c r="A113" s="22" t="s">
        <v>89</v>
      </c>
      <c r="B113" s="20" t="s">
        <v>90</v>
      </c>
      <c r="C113" s="53"/>
      <c r="D113" s="100">
        <f>D114</f>
        <v>49425</v>
      </c>
      <c r="E113" s="100">
        <f t="shared" ref="E113:F114" si="30">E114</f>
        <v>0</v>
      </c>
      <c r="F113" s="100">
        <f t="shared" si="30"/>
        <v>86541</v>
      </c>
    </row>
    <row r="114" spans="1:9" ht="34.5" customHeight="1" x14ac:dyDescent="0.25">
      <c r="A114" s="16" t="s">
        <v>1372</v>
      </c>
      <c r="B114" s="20" t="s">
        <v>90</v>
      </c>
      <c r="C114" s="53">
        <v>600</v>
      </c>
      <c r="D114" s="100">
        <f>D115</f>
        <v>49425</v>
      </c>
      <c r="E114" s="100">
        <f t="shared" si="30"/>
        <v>0</v>
      </c>
      <c r="F114" s="100">
        <f t="shared" si="30"/>
        <v>86541</v>
      </c>
    </row>
    <row r="115" spans="1:9" ht="33" customHeight="1" x14ac:dyDescent="0.25">
      <c r="A115" s="16" t="s">
        <v>1373</v>
      </c>
      <c r="B115" s="20" t="s">
        <v>90</v>
      </c>
      <c r="C115" s="53">
        <v>610</v>
      </c>
      <c r="D115" s="100">
        <v>49425</v>
      </c>
      <c r="E115" s="100"/>
      <c r="F115" s="100">
        <v>86541</v>
      </c>
      <c r="G115" s="105"/>
      <c r="H115" s="104"/>
      <c r="I115" s="104"/>
    </row>
    <row r="116" spans="1:9" ht="43.5" hidden="1" customHeight="1" x14ac:dyDescent="0.25">
      <c r="A116" s="16" t="s">
        <v>91</v>
      </c>
      <c r="B116" s="2" t="s">
        <v>92</v>
      </c>
      <c r="C116" s="53"/>
      <c r="D116" s="100"/>
      <c r="E116" s="100"/>
      <c r="F116" s="100"/>
    </row>
    <row r="117" spans="1:9" ht="53.25" hidden="1" customHeight="1" x14ac:dyDescent="0.25">
      <c r="A117" s="16" t="s">
        <v>93</v>
      </c>
      <c r="B117" s="2" t="s">
        <v>94</v>
      </c>
      <c r="C117" s="53"/>
      <c r="D117" s="100"/>
      <c r="E117" s="100"/>
      <c r="F117" s="100"/>
    </row>
    <row r="118" spans="1:9" ht="78.75" hidden="1" x14ac:dyDescent="0.25">
      <c r="A118" s="16" t="s">
        <v>95</v>
      </c>
      <c r="B118" s="2" t="s">
        <v>96</v>
      </c>
      <c r="C118" s="53"/>
      <c r="D118" s="100"/>
      <c r="E118" s="100"/>
      <c r="F118" s="100"/>
    </row>
    <row r="119" spans="1:9" ht="31.5" hidden="1" customHeight="1" x14ac:dyDescent="0.25">
      <c r="A119" s="16" t="s">
        <v>97</v>
      </c>
      <c r="B119" s="2" t="s">
        <v>98</v>
      </c>
      <c r="C119" s="53"/>
      <c r="D119" s="100"/>
      <c r="E119" s="100"/>
      <c r="F119" s="100"/>
    </row>
    <row r="120" spans="1:9" ht="47.25" hidden="1" x14ac:dyDescent="0.25">
      <c r="A120" s="16" t="s">
        <v>99</v>
      </c>
      <c r="B120" s="2" t="s">
        <v>100</v>
      </c>
      <c r="C120" s="53"/>
      <c r="D120" s="100"/>
      <c r="E120" s="100"/>
      <c r="F120" s="100"/>
    </row>
    <row r="121" spans="1:9" ht="25.5" hidden="1" customHeight="1" x14ac:dyDescent="0.25">
      <c r="A121" s="16" t="s">
        <v>101</v>
      </c>
      <c r="B121" s="2" t="s">
        <v>102</v>
      </c>
      <c r="C121" s="53"/>
      <c r="D121" s="100"/>
      <c r="E121" s="100"/>
      <c r="F121" s="100"/>
    </row>
    <row r="122" spans="1:9" ht="30.75" hidden="1" customHeight="1" x14ac:dyDescent="0.25">
      <c r="A122" s="16" t="s">
        <v>103</v>
      </c>
      <c r="B122" s="2" t="s">
        <v>104</v>
      </c>
      <c r="C122" s="53"/>
      <c r="D122" s="100"/>
      <c r="E122" s="100"/>
      <c r="F122" s="100"/>
    </row>
    <row r="123" spans="1:9" ht="47.25" hidden="1" x14ac:dyDescent="0.25">
      <c r="A123" s="16" t="s">
        <v>105</v>
      </c>
      <c r="B123" s="2" t="s">
        <v>106</v>
      </c>
      <c r="C123" s="53"/>
      <c r="D123" s="100"/>
      <c r="E123" s="100"/>
      <c r="F123" s="100"/>
    </row>
    <row r="124" spans="1:9" ht="45" hidden="1" customHeight="1" x14ac:dyDescent="0.25">
      <c r="A124" s="16" t="s">
        <v>107</v>
      </c>
      <c r="B124" s="2" t="s">
        <v>108</v>
      </c>
      <c r="C124" s="53"/>
      <c r="D124" s="100"/>
      <c r="E124" s="100"/>
      <c r="F124" s="100"/>
    </row>
    <row r="125" spans="1:9" ht="86.25" hidden="1" customHeight="1" x14ac:dyDescent="0.25">
      <c r="A125" s="66" t="s">
        <v>95</v>
      </c>
      <c r="B125" s="20" t="s">
        <v>96</v>
      </c>
      <c r="C125" s="53"/>
      <c r="D125" s="100">
        <f>D126</f>
        <v>0</v>
      </c>
      <c r="E125" s="100">
        <f t="shared" ref="E125:F126" si="31">E126</f>
        <v>0</v>
      </c>
      <c r="F125" s="100">
        <f t="shared" si="31"/>
        <v>0</v>
      </c>
    </row>
    <row r="126" spans="1:9" ht="35.25" hidden="1" customHeight="1" x14ac:dyDescent="0.25">
      <c r="A126" s="16" t="s">
        <v>1372</v>
      </c>
      <c r="B126" s="20" t="s">
        <v>96</v>
      </c>
      <c r="C126" s="53">
        <v>600</v>
      </c>
      <c r="D126" s="100">
        <f>D127</f>
        <v>0</v>
      </c>
      <c r="E126" s="100">
        <f t="shared" si="31"/>
        <v>0</v>
      </c>
      <c r="F126" s="100">
        <f t="shared" si="31"/>
        <v>0</v>
      </c>
    </row>
    <row r="127" spans="1:9" ht="36" hidden="1" customHeight="1" x14ac:dyDescent="0.25">
      <c r="A127" s="16" t="s">
        <v>1373</v>
      </c>
      <c r="B127" s="20" t="s">
        <v>90</v>
      </c>
      <c r="C127" s="53">
        <v>610</v>
      </c>
      <c r="D127" s="100">
        <v>0</v>
      </c>
      <c r="E127" s="100">
        <v>0</v>
      </c>
      <c r="F127" s="100">
        <v>0</v>
      </c>
    </row>
    <row r="128" spans="1:9" ht="32.25" customHeight="1" x14ac:dyDescent="0.25">
      <c r="A128" s="13" t="s">
        <v>1577</v>
      </c>
      <c r="B128" s="3" t="s">
        <v>109</v>
      </c>
      <c r="C128" s="53"/>
      <c r="D128" s="100">
        <f>D129+D133</f>
        <v>2612</v>
      </c>
      <c r="E128" s="100">
        <f t="shared" ref="E128:F128" si="32">E129+E133</f>
        <v>2580</v>
      </c>
      <c r="F128" s="100">
        <f t="shared" si="32"/>
        <v>2583</v>
      </c>
    </row>
    <row r="129" spans="1:6" ht="32.25" hidden="1" customHeight="1" x14ac:dyDescent="0.25">
      <c r="A129" s="17" t="s">
        <v>110</v>
      </c>
      <c r="B129" s="1" t="s">
        <v>111</v>
      </c>
      <c r="C129" s="53"/>
      <c r="D129" s="100">
        <f>D130</f>
        <v>0</v>
      </c>
      <c r="E129" s="100">
        <f t="shared" ref="E129:F130" si="33">E130</f>
        <v>0</v>
      </c>
      <c r="F129" s="100">
        <f t="shared" si="33"/>
        <v>0</v>
      </c>
    </row>
    <row r="130" spans="1:6" ht="32.25" hidden="1" customHeight="1" x14ac:dyDescent="0.25">
      <c r="A130" s="25" t="s">
        <v>112</v>
      </c>
      <c r="B130" s="20" t="s">
        <v>113</v>
      </c>
      <c r="C130" s="53"/>
      <c r="D130" s="100">
        <f>D131</f>
        <v>0</v>
      </c>
      <c r="E130" s="100">
        <f t="shared" si="33"/>
        <v>0</v>
      </c>
      <c r="F130" s="100">
        <f t="shared" si="33"/>
        <v>0</v>
      </c>
    </row>
    <row r="131" spans="1:6" ht="32.25" hidden="1" customHeight="1" x14ac:dyDescent="0.25">
      <c r="A131" s="16" t="s">
        <v>1372</v>
      </c>
      <c r="B131" s="20" t="s">
        <v>113</v>
      </c>
      <c r="C131" s="53">
        <v>600</v>
      </c>
      <c r="D131" s="100">
        <f>D132</f>
        <v>0</v>
      </c>
      <c r="E131" s="100">
        <f t="shared" ref="E131:F131" si="34">E132</f>
        <v>0</v>
      </c>
      <c r="F131" s="100">
        <f t="shared" si="34"/>
        <v>0</v>
      </c>
    </row>
    <row r="132" spans="1:6" ht="32.25" hidden="1" customHeight="1" x14ac:dyDescent="0.25">
      <c r="A132" s="16" t="s">
        <v>1373</v>
      </c>
      <c r="B132" s="20" t="s">
        <v>113</v>
      </c>
      <c r="C132" s="53">
        <v>610</v>
      </c>
      <c r="D132" s="100">
        <v>0</v>
      </c>
      <c r="E132" s="100">
        <v>0</v>
      </c>
      <c r="F132" s="100">
        <v>0</v>
      </c>
    </row>
    <row r="133" spans="1:6" ht="55.5" customHeight="1" x14ac:dyDescent="0.25">
      <c r="A133" s="17" t="s">
        <v>114</v>
      </c>
      <c r="B133" s="1" t="s">
        <v>115</v>
      </c>
      <c r="C133" s="53"/>
      <c r="D133" s="100">
        <f>D134+D139+D142+D143+D144+D145</f>
        <v>2612</v>
      </c>
      <c r="E133" s="100">
        <f t="shared" ref="E133:F133" si="35">E134+E139+E142+E143+E144+E145</f>
        <v>2580</v>
      </c>
      <c r="F133" s="100">
        <f t="shared" si="35"/>
        <v>2583</v>
      </c>
    </row>
    <row r="134" spans="1:6" ht="70.5" customHeight="1" x14ac:dyDescent="0.25">
      <c r="A134" s="22" t="s">
        <v>116</v>
      </c>
      <c r="B134" s="20" t="s">
        <v>117</v>
      </c>
      <c r="C134" s="53"/>
      <c r="D134" s="100">
        <f>D135+D137</f>
        <v>2612</v>
      </c>
      <c r="E134" s="100">
        <f t="shared" ref="E134:F134" si="36">E135+E137</f>
        <v>2580</v>
      </c>
      <c r="F134" s="100">
        <f t="shared" si="36"/>
        <v>2583</v>
      </c>
    </row>
    <row r="135" spans="1:6" ht="36" customHeight="1" x14ac:dyDescent="0.25">
      <c r="A135" s="58" t="s">
        <v>1374</v>
      </c>
      <c r="B135" s="20" t="s">
        <v>117</v>
      </c>
      <c r="C135" s="53">
        <v>100</v>
      </c>
      <c r="D135" s="100">
        <f>D136</f>
        <v>2449</v>
      </c>
      <c r="E135" s="100">
        <f t="shared" ref="E135:F135" si="37">E136</f>
        <v>2449</v>
      </c>
      <c r="F135" s="100">
        <f t="shared" si="37"/>
        <v>2449</v>
      </c>
    </row>
    <row r="136" spans="1:6" ht="35.25" customHeight="1" x14ac:dyDescent="0.25">
      <c r="A136" s="58" t="s">
        <v>1375</v>
      </c>
      <c r="B136" s="20" t="s">
        <v>117</v>
      </c>
      <c r="C136" s="53">
        <v>120</v>
      </c>
      <c r="D136" s="100">
        <v>2449</v>
      </c>
      <c r="E136" s="100">
        <v>2449</v>
      </c>
      <c r="F136" s="100">
        <v>2449</v>
      </c>
    </row>
    <row r="137" spans="1:6" ht="38.25" customHeight="1" x14ac:dyDescent="0.25">
      <c r="A137" s="58" t="s">
        <v>1376</v>
      </c>
      <c r="B137" s="20" t="s">
        <v>117</v>
      </c>
      <c r="C137" s="53">
        <v>200</v>
      </c>
      <c r="D137" s="100">
        <f>D138</f>
        <v>163</v>
      </c>
      <c r="E137" s="100">
        <f t="shared" ref="E137:F137" si="38">E138</f>
        <v>131</v>
      </c>
      <c r="F137" s="100">
        <f t="shared" si="38"/>
        <v>134</v>
      </c>
    </row>
    <row r="138" spans="1:6" ht="33.75" customHeight="1" x14ac:dyDescent="0.25">
      <c r="A138" s="58" t="s">
        <v>1377</v>
      </c>
      <c r="B138" s="20" t="s">
        <v>117</v>
      </c>
      <c r="C138" s="53">
        <v>240</v>
      </c>
      <c r="D138" s="100">
        <v>163</v>
      </c>
      <c r="E138" s="100">
        <v>131</v>
      </c>
      <c r="F138" s="100">
        <v>134</v>
      </c>
    </row>
    <row r="139" spans="1:6" ht="73.5" hidden="1" customHeight="1" x14ac:dyDescent="0.25">
      <c r="A139" s="22" t="s">
        <v>118</v>
      </c>
      <c r="B139" s="20" t="s">
        <v>119</v>
      </c>
      <c r="C139" s="56"/>
      <c r="D139" s="100">
        <f>D140</f>
        <v>0</v>
      </c>
      <c r="E139" s="100">
        <f t="shared" ref="E139:F140" si="39">E140</f>
        <v>0</v>
      </c>
      <c r="F139" s="100">
        <f t="shared" si="39"/>
        <v>0</v>
      </c>
    </row>
    <row r="140" spans="1:6" ht="34.5" hidden="1" customHeight="1" x14ac:dyDescent="0.25">
      <c r="A140" s="58" t="s">
        <v>1376</v>
      </c>
      <c r="B140" s="20" t="s">
        <v>119</v>
      </c>
      <c r="C140" s="56">
        <v>200</v>
      </c>
      <c r="D140" s="100">
        <f>D141</f>
        <v>0</v>
      </c>
      <c r="E140" s="100">
        <f t="shared" si="39"/>
        <v>0</v>
      </c>
      <c r="F140" s="100">
        <f t="shared" si="39"/>
        <v>0</v>
      </c>
    </row>
    <row r="141" spans="1:6" ht="31.5" hidden="1" customHeight="1" x14ac:dyDescent="0.25">
      <c r="A141" s="58" t="s">
        <v>1377</v>
      </c>
      <c r="B141" s="20" t="s">
        <v>119</v>
      </c>
      <c r="C141" s="56">
        <v>240</v>
      </c>
      <c r="D141" s="100">
        <v>0</v>
      </c>
      <c r="E141" s="100">
        <v>0</v>
      </c>
      <c r="F141" s="100">
        <v>0</v>
      </c>
    </row>
    <row r="142" spans="1:6" ht="47.25" hidden="1" x14ac:dyDescent="0.25">
      <c r="A142" s="16" t="s">
        <v>120</v>
      </c>
      <c r="B142" s="2" t="s">
        <v>121</v>
      </c>
      <c r="C142" s="53"/>
      <c r="D142" s="100"/>
      <c r="E142" s="100"/>
      <c r="F142" s="100"/>
    </row>
    <row r="143" spans="1:6" ht="47.25" hidden="1" x14ac:dyDescent="0.25">
      <c r="A143" s="16" t="s">
        <v>122</v>
      </c>
      <c r="B143" s="2" t="s">
        <v>123</v>
      </c>
      <c r="C143" s="53"/>
      <c r="D143" s="100"/>
      <c r="E143" s="100"/>
      <c r="F143" s="100"/>
    </row>
    <row r="144" spans="1:6" ht="47.25" hidden="1" x14ac:dyDescent="0.25">
      <c r="A144" s="16" t="s">
        <v>124</v>
      </c>
      <c r="B144" s="2" t="s">
        <v>125</v>
      </c>
      <c r="C144" s="53"/>
      <c r="D144" s="100"/>
      <c r="E144" s="100"/>
      <c r="F144" s="100"/>
    </row>
    <row r="145" spans="1:6" ht="47.25" hidden="1" x14ac:dyDescent="0.25">
      <c r="A145" s="16" t="s">
        <v>126</v>
      </c>
      <c r="B145" s="2" t="s">
        <v>127</v>
      </c>
      <c r="C145" s="53"/>
      <c r="D145" s="100"/>
      <c r="E145" s="100"/>
      <c r="F145" s="100"/>
    </row>
    <row r="146" spans="1:6" ht="36" customHeight="1" x14ac:dyDescent="0.25">
      <c r="A146" s="13" t="s">
        <v>128</v>
      </c>
      <c r="B146" s="3" t="s">
        <v>129</v>
      </c>
      <c r="C146" s="53"/>
      <c r="D146" s="100">
        <f>D147</f>
        <v>9300</v>
      </c>
      <c r="E146" s="100">
        <f t="shared" ref="E146:F146" si="40">E147</f>
        <v>9270</v>
      </c>
      <c r="F146" s="100">
        <f t="shared" si="40"/>
        <v>9270</v>
      </c>
    </row>
    <row r="147" spans="1:6" ht="44.25" customHeight="1" x14ac:dyDescent="0.25">
      <c r="A147" s="7" t="s">
        <v>130</v>
      </c>
      <c r="B147" s="1" t="s">
        <v>131</v>
      </c>
      <c r="C147" s="53"/>
      <c r="D147" s="100">
        <f>D148+D155</f>
        <v>9300</v>
      </c>
      <c r="E147" s="100">
        <f t="shared" ref="E147:F147" si="41">E148+E155</f>
        <v>9270</v>
      </c>
      <c r="F147" s="100">
        <f t="shared" si="41"/>
        <v>9270</v>
      </c>
    </row>
    <row r="148" spans="1:6" ht="39" customHeight="1" x14ac:dyDescent="0.25">
      <c r="A148" s="22" t="s">
        <v>132</v>
      </c>
      <c r="B148" s="20" t="s">
        <v>133</v>
      </c>
      <c r="C148" s="53"/>
      <c r="D148" s="100">
        <f>D149+D151+D153</f>
        <v>9170</v>
      </c>
      <c r="E148" s="100">
        <f t="shared" ref="E148:F148" si="42">E149+E151+E153</f>
        <v>9170</v>
      </c>
      <c r="F148" s="100">
        <f t="shared" si="42"/>
        <v>9170</v>
      </c>
    </row>
    <row r="149" spans="1:6" ht="34.5" customHeight="1" x14ac:dyDescent="0.25">
      <c r="A149" s="58" t="s">
        <v>1374</v>
      </c>
      <c r="B149" s="20" t="s">
        <v>133</v>
      </c>
      <c r="C149" s="53">
        <v>100</v>
      </c>
      <c r="D149" s="100">
        <f>D150</f>
        <v>8815</v>
      </c>
      <c r="E149" s="100">
        <f t="shared" ref="E149:F149" si="43">E150</f>
        <v>8815</v>
      </c>
      <c r="F149" s="100">
        <f t="shared" si="43"/>
        <v>8815</v>
      </c>
    </row>
    <row r="150" spans="1:6" ht="27.75" customHeight="1" x14ac:dyDescent="0.25">
      <c r="A150" s="58" t="s">
        <v>1375</v>
      </c>
      <c r="B150" s="20" t="s">
        <v>133</v>
      </c>
      <c r="C150" s="53">
        <v>120</v>
      </c>
      <c r="D150" s="100">
        <v>8815</v>
      </c>
      <c r="E150" s="100">
        <v>8815</v>
      </c>
      <c r="F150" s="100">
        <v>8815</v>
      </c>
    </row>
    <row r="151" spans="1:6" ht="26.25" customHeight="1" x14ac:dyDescent="0.25">
      <c r="A151" s="58" t="s">
        <v>1376</v>
      </c>
      <c r="B151" s="20" t="s">
        <v>133</v>
      </c>
      <c r="C151" s="53">
        <v>200</v>
      </c>
      <c r="D151" s="100">
        <f>D152</f>
        <v>351</v>
      </c>
      <c r="E151" s="100">
        <f t="shared" ref="E151:F151" si="44">E152</f>
        <v>351</v>
      </c>
      <c r="F151" s="100">
        <f t="shared" si="44"/>
        <v>351</v>
      </c>
    </row>
    <row r="152" spans="1:6" ht="38.25" customHeight="1" x14ac:dyDescent="0.25">
      <c r="A152" s="58" t="s">
        <v>1377</v>
      </c>
      <c r="B152" s="20" t="s">
        <v>133</v>
      </c>
      <c r="C152" s="53">
        <v>240</v>
      </c>
      <c r="D152" s="100">
        <v>351</v>
      </c>
      <c r="E152" s="100">
        <v>351</v>
      </c>
      <c r="F152" s="100">
        <v>351</v>
      </c>
    </row>
    <row r="153" spans="1:6" ht="26.25" customHeight="1" x14ac:dyDescent="0.25">
      <c r="A153" s="58" t="s">
        <v>1380</v>
      </c>
      <c r="B153" s="20" t="s">
        <v>133</v>
      </c>
      <c r="C153" s="53">
        <v>800</v>
      </c>
      <c r="D153" s="100">
        <f>D154</f>
        <v>4</v>
      </c>
      <c r="E153" s="100">
        <f t="shared" ref="E153:F153" si="45">E154</f>
        <v>4</v>
      </c>
      <c r="F153" s="100">
        <f t="shared" si="45"/>
        <v>4</v>
      </c>
    </row>
    <row r="154" spans="1:6" ht="23.25" customHeight="1" x14ac:dyDescent="0.25">
      <c r="A154" s="16" t="s">
        <v>1381</v>
      </c>
      <c r="B154" s="20" t="s">
        <v>133</v>
      </c>
      <c r="C154" s="53">
        <v>850</v>
      </c>
      <c r="D154" s="100">
        <v>4</v>
      </c>
      <c r="E154" s="100">
        <v>4</v>
      </c>
      <c r="F154" s="100">
        <v>4</v>
      </c>
    </row>
    <row r="155" spans="1:6" ht="34.5" customHeight="1" x14ac:dyDescent="0.25">
      <c r="A155" s="22" t="s">
        <v>75</v>
      </c>
      <c r="B155" s="20" t="s">
        <v>134</v>
      </c>
      <c r="C155" s="53"/>
      <c r="D155" s="100">
        <f>D156</f>
        <v>130</v>
      </c>
      <c r="E155" s="100">
        <f>E156</f>
        <v>100</v>
      </c>
      <c r="F155" s="100">
        <f>F156</f>
        <v>100</v>
      </c>
    </row>
    <row r="156" spans="1:6" ht="33.75" customHeight="1" x14ac:dyDescent="0.25">
      <c r="A156" s="16" t="s">
        <v>1383</v>
      </c>
      <c r="B156" s="20" t="s">
        <v>134</v>
      </c>
      <c r="C156" s="53">
        <v>300</v>
      </c>
      <c r="D156" s="100">
        <f>D157</f>
        <v>130</v>
      </c>
      <c r="E156" s="100">
        <f t="shared" ref="E156:F156" si="46">E157</f>
        <v>100</v>
      </c>
      <c r="F156" s="100">
        <f t="shared" si="46"/>
        <v>100</v>
      </c>
    </row>
    <row r="157" spans="1:6" ht="36.75" customHeight="1" x14ac:dyDescent="0.25">
      <c r="A157" s="16" t="s">
        <v>1384</v>
      </c>
      <c r="B157" s="20" t="s">
        <v>134</v>
      </c>
      <c r="C157" s="53">
        <v>320</v>
      </c>
      <c r="D157" s="100">
        <v>130</v>
      </c>
      <c r="E157" s="100">
        <v>100</v>
      </c>
      <c r="F157" s="100">
        <v>100</v>
      </c>
    </row>
    <row r="158" spans="1:6" ht="34.5" hidden="1" customHeight="1" x14ac:dyDescent="0.25">
      <c r="A158" s="13" t="s">
        <v>135</v>
      </c>
      <c r="B158" s="3" t="s">
        <v>136</v>
      </c>
      <c r="C158" s="53"/>
      <c r="D158" s="100">
        <f>D159</f>
        <v>0</v>
      </c>
      <c r="E158" s="100">
        <f t="shared" ref="E158:F158" si="47">E159</f>
        <v>0</v>
      </c>
      <c r="F158" s="100">
        <f t="shared" si="47"/>
        <v>0</v>
      </c>
    </row>
    <row r="159" spans="1:6" ht="34.5" hidden="1" customHeight="1" x14ac:dyDescent="0.25">
      <c r="A159" s="7" t="s">
        <v>137</v>
      </c>
      <c r="B159" s="1" t="s">
        <v>138</v>
      </c>
      <c r="C159" s="53"/>
      <c r="D159" s="100">
        <f>D160+D161</f>
        <v>0</v>
      </c>
      <c r="E159" s="100">
        <f t="shared" ref="E159:F159" si="48">E160+E161</f>
        <v>0</v>
      </c>
      <c r="F159" s="100">
        <f t="shared" si="48"/>
        <v>0</v>
      </c>
    </row>
    <row r="160" spans="1:6" ht="34.5" hidden="1" customHeight="1" x14ac:dyDescent="0.25">
      <c r="A160" s="43" t="s">
        <v>139</v>
      </c>
      <c r="B160" s="20" t="s">
        <v>140</v>
      </c>
      <c r="C160" s="53"/>
      <c r="D160" s="100"/>
      <c r="E160" s="100"/>
      <c r="F160" s="100"/>
    </row>
    <row r="161" spans="1:6" ht="34.5" hidden="1" customHeight="1" x14ac:dyDescent="0.25">
      <c r="A161" s="43" t="s">
        <v>141</v>
      </c>
      <c r="B161" s="20" t="s">
        <v>142</v>
      </c>
      <c r="C161" s="53"/>
      <c r="D161" s="100"/>
      <c r="E161" s="100"/>
      <c r="F161" s="100"/>
    </row>
    <row r="162" spans="1:6" ht="41.25" customHeight="1" x14ac:dyDescent="0.25">
      <c r="A162" s="12" t="s">
        <v>143</v>
      </c>
      <c r="B162" s="10" t="s">
        <v>144</v>
      </c>
      <c r="C162" s="53"/>
      <c r="D162" s="100">
        <f>D163+D231+D341+D398+D403+D59+D423</f>
        <v>920637</v>
      </c>
      <c r="E162" s="100">
        <f>E163+E231+E341+E398+E403+E59+E423</f>
        <v>1014628</v>
      </c>
      <c r="F162" s="100">
        <f>F163+F231+F341+F398+F403+F59+F423</f>
        <v>993844</v>
      </c>
    </row>
    <row r="163" spans="1:6" ht="27.75" customHeight="1" x14ac:dyDescent="0.25">
      <c r="A163" s="13" t="s">
        <v>145</v>
      </c>
      <c r="B163" s="3" t="s">
        <v>146</v>
      </c>
      <c r="C163" s="53"/>
      <c r="D163" s="100">
        <f>D172+D189+D220+D229+D164</f>
        <v>279048</v>
      </c>
      <c r="E163" s="100">
        <f>E172+E189+E220+E229+E164</f>
        <v>327836</v>
      </c>
      <c r="F163" s="100">
        <f>F172+F189+F220+F229+F164</f>
        <v>380571</v>
      </c>
    </row>
    <row r="164" spans="1:6" ht="31.5" x14ac:dyDescent="0.25">
      <c r="A164" s="7" t="s">
        <v>1644</v>
      </c>
      <c r="B164" s="1" t="s">
        <v>147</v>
      </c>
      <c r="C164" s="53"/>
      <c r="D164" s="100">
        <f>D165+D169</f>
        <v>0</v>
      </c>
      <c r="E164" s="100">
        <f t="shared" ref="E164:F164" si="49">E165+E169</f>
        <v>38392</v>
      </c>
      <c r="F164" s="100">
        <f t="shared" si="49"/>
        <v>93627</v>
      </c>
    </row>
    <row r="165" spans="1:6" ht="63" hidden="1" x14ac:dyDescent="0.25">
      <c r="A165" s="22" t="s">
        <v>172</v>
      </c>
      <c r="B165" s="20" t="s">
        <v>1462</v>
      </c>
      <c r="C165" s="53"/>
      <c r="D165" s="100">
        <f>D166</f>
        <v>0</v>
      </c>
      <c r="E165" s="100">
        <f t="shared" ref="E165:F165" si="50">E166</f>
        <v>0</v>
      </c>
      <c r="F165" s="100">
        <f t="shared" si="50"/>
        <v>0</v>
      </c>
    </row>
    <row r="166" spans="1:6" ht="34.5" hidden="1" customHeight="1" x14ac:dyDescent="0.25">
      <c r="A166" s="16" t="s">
        <v>1372</v>
      </c>
      <c r="B166" s="20" t="s">
        <v>1462</v>
      </c>
      <c r="C166" s="53">
        <v>600</v>
      </c>
      <c r="D166" s="100">
        <f>D167+D168</f>
        <v>0</v>
      </c>
      <c r="E166" s="100">
        <f t="shared" ref="E166:F166" si="51">E167+E168</f>
        <v>0</v>
      </c>
      <c r="F166" s="100">
        <f t="shared" si="51"/>
        <v>0</v>
      </c>
    </row>
    <row r="167" spans="1:6" ht="27" hidden="1" customHeight="1" x14ac:dyDescent="0.25">
      <c r="A167" s="16" t="s">
        <v>1378</v>
      </c>
      <c r="B167" s="20" t="s">
        <v>1462</v>
      </c>
      <c r="C167" s="53">
        <v>610</v>
      </c>
      <c r="D167" s="100">
        <v>0</v>
      </c>
      <c r="E167" s="100">
        <v>0</v>
      </c>
      <c r="F167" s="100">
        <v>0</v>
      </c>
    </row>
    <row r="168" spans="1:6" ht="41.25" hidden="1" customHeight="1" x14ac:dyDescent="0.25">
      <c r="A168" s="15" t="s">
        <v>1382</v>
      </c>
      <c r="B168" s="20" t="s">
        <v>1462</v>
      </c>
      <c r="C168" s="53">
        <v>620</v>
      </c>
      <c r="D168" s="100">
        <v>0</v>
      </c>
      <c r="E168" s="100"/>
      <c r="F168" s="100"/>
    </row>
    <row r="169" spans="1:6" ht="48.75" customHeight="1" x14ac:dyDescent="0.25">
      <c r="A169" s="96" t="s">
        <v>1645</v>
      </c>
      <c r="B169" s="2" t="s">
        <v>1557</v>
      </c>
      <c r="C169" s="53"/>
      <c r="D169" s="100">
        <f>D170</f>
        <v>0</v>
      </c>
      <c r="E169" s="100">
        <f t="shared" ref="E169:F169" si="52">E170</f>
        <v>38392</v>
      </c>
      <c r="F169" s="100">
        <f t="shared" si="52"/>
        <v>93627</v>
      </c>
    </row>
    <row r="170" spans="1:6" ht="48.75" customHeight="1" x14ac:dyDescent="0.25">
      <c r="A170" s="16" t="s">
        <v>1372</v>
      </c>
      <c r="B170" s="2" t="s">
        <v>1557</v>
      </c>
      <c r="C170" s="53">
        <v>600</v>
      </c>
      <c r="D170" s="100">
        <f>D171</f>
        <v>0</v>
      </c>
      <c r="E170" s="100">
        <f t="shared" ref="E170:F170" si="53">E171</f>
        <v>38392</v>
      </c>
      <c r="F170" s="100">
        <f t="shared" si="53"/>
        <v>93627</v>
      </c>
    </row>
    <row r="171" spans="1:6" ht="48.75" customHeight="1" x14ac:dyDescent="0.25">
      <c r="A171" s="15" t="s">
        <v>1382</v>
      </c>
      <c r="B171" s="2" t="s">
        <v>1557</v>
      </c>
      <c r="C171" s="53">
        <v>620</v>
      </c>
      <c r="D171" s="100"/>
      <c r="E171" s="100">
        <v>38392</v>
      </c>
      <c r="F171" s="100">
        <v>93627</v>
      </c>
    </row>
    <row r="172" spans="1:6" ht="48.75" customHeight="1" x14ac:dyDescent="0.25">
      <c r="A172" s="7" t="s">
        <v>157</v>
      </c>
      <c r="B172" s="1" t="s">
        <v>148</v>
      </c>
      <c r="C172" s="53"/>
      <c r="D172" s="100">
        <f>D185+D190+D202+D216</f>
        <v>279048</v>
      </c>
      <c r="E172" s="100">
        <f>E185+E190+E202+E216</f>
        <v>289444</v>
      </c>
      <c r="F172" s="100">
        <f>F185+F190+F202+F216</f>
        <v>286944</v>
      </c>
    </row>
    <row r="173" spans="1:6" ht="47.25" hidden="1" x14ac:dyDescent="0.25">
      <c r="A173" s="19" t="s">
        <v>149</v>
      </c>
      <c r="B173" s="20" t="s">
        <v>150</v>
      </c>
      <c r="C173" s="53"/>
      <c r="D173" s="100">
        <f>D174</f>
        <v>0</v>
      </c>
      <c r="E173" s="100">
        <f t="shared" ref="E173:F173" si="54">E174</f>
        <v>0</v>
      </c>
      <c r="F173" s="100">
        <f t="shared" si="54"/>
        <v>0</v>
      </c>
    </row>
    <row r="174" spans="1:6" ht="31.5" hidden="1" customHeight="1" x14ac:dyDescent="0.25">
      <c r="A174" s="16" t="s">
        <v>1379</v>
      </c>
      <c r="B174" s="20" t="s">
        <v>150</v>
      </c>
      <c r="C174" s="53">
        <v>600</v>
      </c>
      <c r="D174" s="100">
        <f>D175+D176</f>
        <v>0</v>
      </c>
      <c r="E174" s="100">
        <f t="shared" ref="E174:F174" si="55">E175+E176</f>
        <v>0</v>
      </c>
      <c r="F174" s="100">
        <f t="shared" si="55"/>
        <v>0</v>
      </c>
    </row>
    <row r="175" spans="1:6" ht="31.5" hidden="1" customHeight="1" x14ac:dyDescent="0.25">
      <c r="A175" s="16" t="s">
        <v>1378</v>
      </c>
      <c r="B175" s="20" t="s">
        <v>150</v>
      </c>
      <c r="C175" s="53">
        <v>610</v>
      </c>
      <c r="D175" s="100"/>
      <c r="E175" s="100"/>
      <c r="F175" s="100"/>
    </row>
    <row r="176" spans="1:6" ht="27.75" hidden="1" customHeight="1" x14ac:dyDescent="0.25">
      <c r="A176" s="15" t="s">
        <v>1382</v>
      </c>
      <c r="B176" s="20" t="s">
        <v>150</v>
      </c>
      <c r="C176" s="53">
        <v>620</v>
      </c>
      <c r="D176" s="100"/>
      <c r="E176" s="100"/>
      <c r="F176" s="100"/>
    </row>
    <row r="177" spans="1:6" ht="31.5" hidden="1" x14ac:dyDescent="0.25">
      <c r="A177" s="19" t="s">
        <v>151</v>
      </c>
      <c r="B177" s="20" t="s">
        <v>152</v>
      </c>
      <c r="C177" s="53"/>
      <c r="D177" s="100">
        <f>D178</f>
        <v>0</v>
      </c>
      <c r="E177" s="100">
        <f t="shared" ref="E177:F177" si="56">E178</f>
        <v>0</v>
      </c>
      <c r="F177" s="100">
        <f t="shared" si="56"/>
        <v>0</v>
      </c>
    </row>
    <row r="178" spans="1:6" ht="27.75" hidden="1" customHeight="1" x14ac:dyDescent="0.25">
      <c r="A178" s="16" t="s">
        <v>1379</v>
      </c>
      <c r="B178" s="20" t="s">
        <v>152</v>
      </c>
      <c r="C178" s="53">
        <v>600</v>
      </c>
      <c r="D178" s="100">
        <f>D179+D180</f>
        <v>0</v>
      </c>
      <c r="E178" s="100">
        <f t="shared" ref="E178:F178" si="57">E179+E180</f>
        <v>0</v>
      </c>
      <c r="F178" s="100">
        <f t="shared" si="57"/>
        <v>0</v>
      </c>
    </row>
    <row r="179" spans="1:6" ht="29.25" hidden="1" customHeight="1" x14ac:dyDescent="0.25">
      <c r="A179" s="16" t="s">
        <v>1378</v>
      </c>
      <c r="B179" s="20" t="s">
        <v>152</v>
      </c>
      <c r="C179" s="53">
        <v>610</v>
      </c>
      <c r="D179" s="100"/>
      <c r="E179" s="100"/>
      <c r="F179" s="100"/>
    </row>
    <row r="180" spans="1:6" ht="29.25" hidden="1" customHeight="1" x14ac:dyDescent="0.25">
      <c r="A180" s="15" t="s">
        <v>1382</v>
      </c>
      <c r="B180" s="20" t="s">
        <v>152</v>
      </c>
      <c r="C180" s="53">
        <v>620</v>
      </c>
      <c r="D180" s="100"/>
      <c r="E180" s="100"/>
      <c r="F180" s="100"/>
    </row>
    <row r="181" spans="1:6" ht="47.25" hidden="1" x14ac:dyDescent="0.25">
      <c r="A181" s="19" t="s">
        <v>153</v>
      </c>
      <c r="B181" s="20" t="s">
        <v>154</v>
      </c>
      <c r="C181" s="53"/>
      <c r="D181" s="100">
        <f>D182</f>
        <v>0</v>
      </c>
      <c r="E181" s="100">
        <f t="shared" ref="E181:F181" si="58">E182</f>
        <v>0</v>
      </c>
      <c r="F181" s="100">
        <f t="shared" si="58"/>
        <v>0</v>
      </c>
    </row>
    <row r="182" spans="1:6" ht="27.75" hidden="1" customHeight="1" x14ac:dyDescent="0.25">
      <c r="A182" s="16" t="s">
        <v>1379</v>
      </c>
      <c r="B182" s="20" t="s">
        <v>154</v>
      </c>
      <c r="C182" s="53">
        <v>600</v>
      </c>
      <c r="D182" s="100">
        <f>D183+D184</f>
        <v>0</v>
      </c>
      <c r="E182" s="100">
        <f t="shared" ref="E182:F182" si="59">E183+E184</f>
        <v>0</v>
      </c>
      <c r="F182" s="100">
        <f t="shared" si="59"/>
        <v>0</v>
      </c>
    </row>
    <row r="183" spans="1:6" ht="28.5" hidden="1" customHeight="1" x14ac:dyDescent="0.25">
      <c r="A183" s="16" t="s">
        <v>1378</v>
      </c>
      <c r="B183" s="20" t="s">
        <v>154</v>
      </c>
      <c r="C183" s="53">
        <v>610</v>
      </c>
      <c r="D183" s="100"/>
      <c r="E183" s="100"/>
      <c r="F183" s="100"/>
    </row>
    <row r="184" spans="1:6" ht="32.25" hidden="1" customHeight="1" x14ac:dyDescent="0.25">
      <c r="A184" s="15" t="s">
        <v>1382</v>
      </c>
      <c r="B184" s="20" t="s">
        <v>154</v>
      </c>
      <c r="C184" s="53">
        <v>620</v>
      </c>
      <c r="D184" s="100"/>
      <c r="E184" s="100"/>
      <c r="F184" s="100"/>
    </row>
    <row r="185" spans="1:6" ht="31.5" x14ac:dyDescent="0.25">
      <c r="A185" s="28" t="s">
        <v>155</v>
      </c>
      <c r="B185" s="20" t="s">
        <v>156</v>
      </c>
      <c r="C185" s="53"/>
      <c r="D185" s="100">
        <f>D186</f>
        <v>1500</v>
      </c>
      <c r="E185" s="100">
        <f t="shared" ref="E185:F185" si="60">E186</f>
        <v>2500</v>
      </c>
      <c r="F185" s="100">
        <f t="shared" si="60"/>
        <v>0</v>
      </c>
    </row>
    <row r="186" spans="1:6" ht="39.75" customHeight="1" x14ac:dyDescent="0.25">
      <c r="A186" s="16" t="s">
        <v>1379</v>
      </c>
      <c r="B186" s="20" t="s">
        <v>156</v>
      </c>
      <c r="C186" s="53">
        <v>600</v>
      </c>
      <c r="D186" s="100">
        <f>D187+D188</f>
        <v>1500</v>
      </c>
      <c r="E186" s="100">
        <f t="shared" ref="E186:F186" si="61">E187+E188</f>
        <v>2500</v>
      </c>
      <c r="F186" s="100">
        <f t="shared" si="61"/>
        <v>0</v>
      </c>
    </row>
    <row r="187" spans="1:6" ht="27" hidden="1" customHeight="1" x14ac:dyDescent="0.25">
      <c r="A187" s="16" t="s">
        <v>1378</v>
      </c>
      <c r="B187" s="20" t="s">
        <v>156</v>
      </c>
      <c r="C187" s="53">
        <v>610</v>
      </c>
      <c r="D187" s="100">
        <v>0</v>
      </c>
      <c r="E187" s="100">
        <v>0</v>
      </c>
      <c r="F187" s="100">
        <v>0</v>
      </c>
    </row>
    <row r="188" spans="1:6" ht="34.5" customHeight="1" x14ac:dyDescent="0.25">
      <c r="A188" s="15" t="s">
        <v>1382</v>
      </c>
      <c r="B188" s="20" t="s">
        <v>156</v>
      </c>
      <c r="C188" s="53">
        <v>620</v>
      </c>
      <c r="D188" s="100">
        <v>1500</v>
      </c>
      <c r="E188" s="100">
        <v>2500</v>
      </c>
      <c r="F188" s="100">
        <v>0</v>
      </c>
    </row>
    <row r="189" spans="1:6" ht="45.75" hidden="1" customHeight="1" x14ac:dyDescent="0.25">
      <c r="A189" s="7" t="s">
        <v>157</v>
      </c>
      <c r="B189" s="1" t="s">
        <v>148</v>
      </c>
      <c r="C189" s="53"/>
      <c r="D189" s="100"/>
      <c r="E189" s="100"/>
      <c r="F189" s="100"/>
    </row>
    <row r="190" spans="1:6" ht="114.75" customHeight="1" x14ac:dyDescent="0.25">
      <c r="A190" s="22" t="s">
        <v>158</v>
      </c>
      <c r="B190" s="20" t="s">
        <v>1452</v>
      </c>
      <c r="C190" s="53"/>
      <c r="D190" s="129">
        <f>D193+D191</f>
        <v>153667</v>
      </c>
      <c r="E190" s="129">
        <f t="shared" ref="E190:F190" si="62">E193+E191</f>
        <v>163513</v>
      </c>
      <c r="F190" s="129">
        <f t="shared" si="62"/>
        <v>163513</v>
      </c>
    </row>
    <row r="191" spans="1:6" ht="39" customHeight="1" x14ac:dyDescent="0.25">
      <c r="A191" s="58" t="s">
        <v>1376</v>
      </c>
      <c r="B191" s="20" t="s">
        <v>1452</v>
      </c>
      <c r="C191" s="53">
        <v>200</v>
      </c>
      <c r="D191" s="129">
        <f>D192</f>
        <v>200</v>
      </c>
      <c r="E191" s="100"/>
      <c r="F191" s="100"/>
    </row>
    <row r="192" spans="1:6" ht="46.5" customHeight="1" x14ac:dyDescent="0.25">
      <c r="A192" s="58" t="s">
        <v>1377</v>
      </c>
      <c r="B192" s="20" t="s">
        <v>1452</v>
      </c>
      <c r="C192" s="53">
        <v>240</v>
      </c>
      <c r="D192" s="129">
        <v>200</v>
      </c>
      <c r="E192" s="100"/>
      <c r="F192" s="100"/>
    </row>
    <row r="193" spans="1:6" ht="44.25" customHeight="1" x14ac:dyDescent="0.25">
      <c r="A193" s="16" t="s">
        <v>1379</v>
      </c>
      <c r="B193" s="20" t="s">
        <v>1452</v>
      </c>
      <c r="C193" s="53">
        <v>600</v>
      </c>
      <c r="D193" s="100">
        <f>D194+D195</f>
        <v>153467</v>
      </c>
      <c r="E193" s="100">
        <f t="shared" ref="E193:F193" si="63">E194+E195</f>
        <v>163513</v>
      </c>
      <c r="F193" s="100">
        <f t="shared" si="63"/>
        <v>163513</v>
      </c>
    </row>
    <row r="194" spans="1:6" ht="42.75" customHeight="1" x14ac:dyDescent="0.25">
      <c r="A194" s="16" t="s">
        <v>1378</v>
      </c>
      <c r="B194" s="20" t="s">
        <v>1452</v>
      </c>
      <c r="C194" s="53">
        <v>610</v>
      </c>
      <c r="D194" s="100">
        <v>2515</v>
      </c>
      <c r="E194" s="100">
        <v>2600</v>
      </c>
      <c r="F194" s="100">
        <v>2600</v>
      </c>
    </row>
    <row r="195" spans="1:6" ht="31.5" customHeight="1" x14ac:dyDescent="0.25">
      <c r="A195" s="15" t="s">
        <v>1386</v>
      </c>
      <c r="B195" s="20" t="s">
        <v>1452</v>
      </c>
      <c r="C195" s="53">
        <v>620</v>
      </c>
      <c r="D195" s="100">
        <v>150952</v>
      </c>
      <c r="E195" s="100">
        <v>160913</v>
      </c>
      <c r="F195" s="100">
        <v>160913</v>
      </c>
    </row>
    <row r="196" spans="1:6" ht="95.25" hidden="1" customHeight="1" x14ac:dyDescent="0.25">
      <c r="A196" s="22" t="s">
        <v>159</v>
      </c>
      <c r="B196" s="20" t="s">
        <v>160</v>
      </c>
      <c r="C196" s="53"/>
      <c r="D196" s="100"/>
      <c r="E196" s="100"/>
      <c r="F196" s="100"/>
    </row>
    <row r="197" spans="1:6" ht="36.75" hidden="1" customHeight="1" x14ac:dyDescent="0.25">
      <c r="A197" s="16" t="s">
        <v>1379</v>
      </c>
      <c r="B197" s="20" t="s">
        <v>160</v>
      </c>
      <c r="C197" s="53">
        <v>600</v>
      </c>
      <c r="D197" s="100"/>
      <c r="E197" s="100"/>
      <c r="F197" s="100"/>
    </row>
    <row r="198" spans="1:6" ht="46.5" hidden="1" customHeight="1" x14ac:dyDescent="0.25">
      <c r="A198" s="16" t="s">
        <v>1378</v>
      </c>
      <c r="B198" s="20" t="s">
        <v>160</v>
      </c>
      <c r="C198" s="53">
        <v>610</v>
      </c>
      <c r="D198" s="100"/>
      <c r="E198" s="100"/>
      <c r="F198" s="100"/>
    </row>
    <row r="199" spans="1:6" ht="30" hidden="1" customHeight="1" x14ac:dyDescent="0.25">
      <c r="A199" s="15" t="s">
        <v>1382</v>
      </c>
      <c r="B199" s="20" t="s">
        <v>160</v>
      </c>
      <c r="C199" s="53">
        <v>620</v>
      </c>
      <c r="D199" s="100"/>
      <c r="E199" s="100"/>
      <c r="F199" s="100"/>
    </row>
    <row r="200" spans="1:6" ht="74.25" hidden="1" customHeight="1" x14ac:dyDescent="0.25">
      <c r="A200" s="16" t="s">
        <v>161</v>
      </c>
      <c r="B200" s="20" t="s">
        <v>162</v>
      </c>
      <c r="C200" s="53"/>
      <c r="D200" s="100"/>
      <c r="E200" s="100"/>
      <c r="F200" s="100"/>
    </row>
    <row r="201" spans="1:6" ht="94.5" hidden="1" x14ac:dyDescent="0.25">
      <c r="A201" s="16" t="s">
        <v>163</v>
      </c>
      <c r="B201" s="20" t="s">
        <v>164</v>
      </c>
      <c r="C201" s="53"/>
      <c r="D201" s="100"/>
      <c r="E201" s="100"/>
      <c r="F201" s="100"/>
    </row>
    <row r="202" spans="1:6" ht="76.5" customHeight="1" x14ac:dyDescent="0.25">
      <c r="A202" s="22" t="s">
        <v>165</v>
      </c>
      <c r="B202" s="20" t="s">
        <v>1454</v>
      </c>
      <c r="C202" s="53"/>
      <c r="D202" s="100">
        <f>D203+D205+D207</f>
        <v>11676</v>
      </c>
      <c r="E202" s="100">
        <f t="shared" ref="E202:F202" si="64">E203+E205+E207</f>
        <v>11676</v>
      </c>
      <c r="F202" s="100">
        <f t="shared" si="64"/>
        <v>11676</v>
      </c>
    </row>
    <row r="203" spans="1:6" ht="33.75" customHeight="1" x14ac:dyDescent="0.25">
      <c r="A203" s="58" t="s">
        <v>1374</v>
      </c>
      <c r="B203" s="20" t="s">
        <v>1454</v>
      </c>
      <c r="C203" s="53">
        <v>100</v>
      </c>
      <c r="D203" s="100">
        <f>D204</f>
        <v>513</v>
      </c>
      <c r="E203" s="100">
        <f t="shared" ref="E203:F203" si="65">E204</f>
        <v>513</v>
      </c>
      <c r="F203" s="100">
        <f t="shared" si="65"/>
        <v>513</v>
      </c>
    </row>
    <row r="204" spans="1:6" ht="33.75" customHeight="1" x14ac:dyDescent="0.25">
      <c r="A204" s="58" t="s">
        <v>1385</v>
      </c>
      <c r="B204" s="20" t="s">
        <v>1454</v>
      </c>
      <c r="C204" s="53">
        <v>110</v>
      </c>
      <c r="D204" s="100">
        <v>513</v>
      </c>
      <c r="E204" s="100">
        <v>513</v>
      </c>
      <c r="F204" s="100">
        <v>513</v>
      </c>
    </row>
    <row r="205" spans="1:6" ht="38.25" customHeight="1" x14ac:dyDescent="0.25">
      <c r="A205" s="58" t="s">
        <v>1376</v>
      </c>
      <c r="B205" s="20" t="s">
        <v>1454</v>
      </c>
      <c r="C205" s="53">
        <v>200</v>
      </c>
      <c r="D205" s="100">
        <f>D206</f>
        <v>111</v>
      </c>
      <c r="E205" s="100">
        <f t="shared" ref="E205:F205" si="66">E206</f>
        <v>111</v>
      </c>
      <c r="F205" s="100">
        <f t="shared" si="66"/>
        <v>111</v>
      </c>
    </row>
    <row r="206" spans="1:6" ht="38.25" customHeight="1" x14ac:dyDescent="0.25">
      <c r="A206" s="58" t="s">
        <v>1377</v>
      </c>
      <c r="B206" s="20" t="s">
        <v>1454</v>
      </c>
      <c r="C206" s="53">
        <v>240</v>
      </c>
      <c r="D206" s="100">
        <v>111</v>
      </c>
      <c r="E206" s="100">
        <v>111</v>
      </c>
      <c r="F206" s="100">
        <v>111</v>
      </c>
    </row>
    <row r="207" spans="1:6" ht="38.25" customHeight="1" x14ac:dyDescent="0.25">
      <c r="A207" s="16" t="s">
        <v>1383</v>
      </c>
      <c r="B207" s="20" t="s">
        <v>1454</v>
      </c>
      <c r="C207" s="53">
        <v>300</v>
      </c>
      <c r="D207" s="100">
        <f>D208</f>
        <v>11052</v>
      </c>
      <c r="E207" s="100">
        <f t="shared" ref="E207:F207" si="67">E208</f>
        <v>11052</v>
      </c>
      <c r="F207" s="100">
        <f t="shared" si="67"/>
        <v>11052</v>
      </c>
    </row>
    <row r="208" spans="1:6" ht="38.25" customHeight="1" x14ac:dyDescent="0.25">
      <c r="A208" s="16" t="s">
        <v>1384</v>
      </c>
      <c r="B208" s="20" t="s">
        <v>1454</v>
      </c>
      <c r="C208" s="53">
        <v>320</v>
      </c>
      <c r="D208" s="100">
        <v>11052</v>
      </c>
      <c r="E208" s="100">
        <v>11052</v>
      </c>
      <c r="F208" s="100">
        <v>11052</v>
      </c>
    </row>
    <row r="209" spans="1:6" ht="63" hidden="1" x14ac:dyDescent="0.25">
      <c r="A209" s="22" t="s">
        <v>166</v>
      </c>
      <c r="B209" s="20" t="s">
        <v>167</v>
      </c>
      <c r="C209" s="53"/>
      <c r="D209" s="100">
        <f>D210</f>
        <v>0</v>
      </c>
      <c r="E209" s="100">
        <f t="shared" ref="E209:F209" si="68">E210</f>
        <v>0</v>
      </c>
      <c r="F209" s="100">
        <f t="shared" si="68"/>
        <v>0</v>
      </c>
    </row>
    <row r="210" spans="1:6" ht="37.5" hidden="1" customHeight="1" x14ac:dyDescent="0.25">
      <c r="A210" s="58" t="s">
        <v>1374</v>
      </c>
      <c r="B210" s="20" t="s">
        <v>167</v>
      </c>
      <c r="C210" s="53">
        <v>100</v>
      </c>
      <c r="D210" s="100">
        <f>D215</f>
        <v>0</v>
      </c>
      <c r="E210" s="100">
        <f t="shared" ref="E210:F210" si="69">E215</f>
        <v>0</v>
      </c>
      <c r="F210" s="100">
        <f t="shared" si="69"/>
        <v>0</v>
      </c>
    </row>
    <row r="211" spans="1:6" ht="22.5" hidden="1" customHeight="1" x14ac:dyDescent="0.25">
      <c r="A211" s="58" t="s">
        <v>1385</v>
      </c>
      <c r="B211" s="20" t="s">
        <v>167</v>
      </c>
      <c r="C211" s="53">
        <v>110</v>
      </c>
      <c r="D211" s="100"/>
      <c r="E211" s="100"/>
      <c r="F211" s="100"/>
    </row>
    <row r="212" spans="1:6" ht="22.5" hidden="1" customHeight="1" x14ac:dyDescent="0.25">
      <c r="A212" s="58" t="s">
        <v>1376</v>
      </c>
      <c r="B212" s="20" t="s">
        <v>167</v>
      </c>
      <c r="C212" s="53">
        <v>200</v>
      </c>
      <c r="D212" s="100">
        <f>D213</f>
        <v>0</v>
      </c>
      <c r="E212" s="100">
        <f t="shared" ref="E212:F212" si="70">E213</f>
        <v>0</v>
      </c>
      <c r="F212" s="100">
        <f t="shared" si="70"/>
        <v>0</v>
      </c>
    </row>
    <row r="213" spans="1:6" ht="22.5" hidden="1" customHeight="1" x14ac:dyDescent="0.25">
      <c r="A213" s="58" t="s">
        <v>1377</v>
      </c>
      <c r="B213" s="20" t="s">
        <v>167</v>
      </c>
      <c r="C213" s="53">
        <v>240</v>
      </c>
      <c r="D213" s="100"/>
      <c r="E213" s="100"/>
      <c r="F213" s="100"/>
    </row>
    <row r="214" spans="1:6" ht="35.25" hidden="1" customHeight="1" x14ac:dyDescent="0.25">
      <c r="A214" s="16" t="s">
        <v>1383</v>
      </c>
      <c r="B214" s="20" t="s">
        <v>167</v>
      </c>
      <c r="C214" s="53">
        <v>300</v>
      </c>
      <c r="D214" s="100">
        <f>D215</f>
        <v>0</v>
      </c>
      <c r="E214" s="100">
        <f t="shared" ref="E214:F214" si="71">E215</f>
        <v>0</v>
      </c>
      <c r="F214" s="100">
        <f t="shared" si="71"/>
        <v>0</v>
      </c>
    </row>
    <row r="215" spans="1:6" ht="30.75" hidden="1" customHeight="1" x14ac:dyDescent="0.25">
      <c r="A215" s="16" t="s">
        <v>1384</v>
      </c>
      <c r="B215" s="20" t="s">
        <v>167</v>
      </c>
      <c r="C215" s="53">
        <v>320</v>
      </c>
      <c r="D215" s="100">
        <v>0</v>
      </c>
      <c r="E215" s="100">
        <v>0</v>
      </c>
      <c r="F215" s="100">
        <v>0</v>
      </c>
    </row>
    <row r="216" spans="1:6" ht="49.5" customHeight="1" x14ac:dyDescent="0.25">
      <c r="A216" s="27" t="s">
        <v>169</v>
      </c>
      <c r="B216" s="20" t="s">
        <v>1453</v>
      </c>
      <c r="C216" s="53"/>
      <c r="D216" s="100">
        <f>D217</f>
        <v>112205</v>
      </c>
      <c r="E216" s="100">
        <f t="shared" ref="E216:F216" si="72">E217</f>
        <v>111755</v>
      </c>
      <c r="F216" s="100">
        <f t="shared" si="72"/>
        <v>111755</v>
      </c>
    </row>
    <row r="217" spans="1:6" ht="32.25" customHeight="1" x14ac:dyDescent="0.25">
      <c r="A217" s="16" t="s">
        <v>1379</v>
      </c>
      <c r="B217" s="20" t="s">
        <v>1453</v>
      </c>
      <c r="C217" s="53">
        <v>600</v>
      </c>
      <c r="D217" s="100">
        <f>D218+D219</f>
        <v>112205</v>
      </c>
      <c r="E217" s="100">
        <f t="shared" ref="E217:F217" si="73">E218+E219</f>
        <v>111755</v>
      </c>
      <c r="F217" s="100">
        <f t="shared" si="73"/>
        <v>111755</v>
      </c>
    </row>
    <row r="218" spans="1:6" ht="36.75" customHeight="1" x14ac:dyDescent="0.25">
      <c r="A218" s="16" t="s">
        <v>1378</v>
      </c>
      <c r="B218" s="20" t="s">
        <v>1453</v>
      </c>
      <c r="C218" s="53">
        <v>610</v>
      </c>
      <c r="D218" s="129">
        <v>3144</v>
      </c>
      <c r="E218" s="100">
        <v>3382</v>
      </c>
      <c r="F218" s="100">
        <v>3382</v>
      </c>
    </row>
    <row r="219" spans="1:6" ht="36" customHeight="1" x14ac:dyDescent="0.25">
      <c r="A219" s="15" t="s">
        <v>1382</v>
      </c>
      <c r="B219" s="20" t="s">
        <v>1453</v>
      </c>
      <c r="C219" s="53">
        <v>620</v>
      </c>
      <c r="D219" s="129">
        <v>109061</v>
      </c>
      <c r="E219" s="129">
        <v>108373</v>
      </c>
      <c r="F219" s="129">
        <v>108373</v>
      </c>
    </row>
    <row r="220" spans="1:6" ht="31.5" hidden="1" x14ac:dyDescent="0.25">
      <c r="A220" s="7" t="s">
        <v>170</v>
      </c>
      <c r="B220" s="1" t="s">
        <v>171</v>
      </c>
      <c r="C220" s="53"/>
      <c r="D220" s="100">
        <f>D221+D225</f>
        <v>0</v>
      </c>
      <c r="E220" s="100">
        <f t="shared" ref="E220:F220" si="74">E221+E225</f>
        <v>0</v>
      </c>
      <c r="F220" s="100">
        <f t="shared" si="74"/>
        <v>0</v>
      </c>
    </row>
    <row r="221" spans="1:6" ht="63" hidden="1" x14ac:dyDescent="0.25">
      <c r="A221" s="22" t="s">
        <v>172</v>
      </c>
      <c r="B221" s="20" t="s">
        <v>173</v>
      </c>
      <c r="C221" s="53"/>
      <c r="D221" s="100">
        <f>D222</f>
        <v>0</v>
      </c>
      <c r="E221" s="100">
        <f t="shared" ref="E221:F221" si="75">E222</f>
        <v>0</v>
      </c>
      <c r="F221" s="100">
        <f t="shared" si="75"/>
        <v>0</v>
      </c>
    </row>
    <row r="222" spans="1:6" ht="37.5" hidden="1" customHeight="1" x14ac:dyDescent="0.25">
      <c r="A222" s="16" t="s">
        <v>1379</v>
      </c>
      <c r="B222" s="20" t="s">
        <v>173</v>
      </c>
      <c r="C222" s="53">
        <v>600</v>
      </c>
      <c r="D222" s="100">
        <f>D223+D224</f>
        <v>0</v>
      </c>
      <c r="E222" s="100">
        <f t="shared" ref="E222:F222" si="76">E223+E224</f>
        <v>0</v>
      </c>
      <c r="F222" s="100">
        <f t="shared" si="76"/>
        <v>0</v>
      </c>
    </row>
    <row r="223" spans="1:6" ht="34.5" hidden="1" customHeight="1" x14ac:dyDescent="0.25">
      <c r="A223" s="16" t="s">
        <v>1378</v>
      </c>
      <c r="B223" s="20" t="s">
        <v>173</v>
      </c>
      <c r="C223" s="53">
        <v>610</v>
      </c>
      <c r="D223" s="100"/>
      <c r="E223" s="100"/>
      <c r="F223" s="100"/>
    </row>
    <row r="224" spans="1:6" ht="39.75" hidden="1" customHeight="1" x14ac:dyDescent="0.25">
      <c r="A224" s="15" t="s">
        <v>1382</v>
      </c>
      <c r="B224" s="20" t="s">
        <v>173</v>
      </c>
      <c r="C224" s="53">
        <v>620</v>
      </c>
      <c r="D224" s="100">
        <v>0</v>
      </c>
      <c r="E224" s="100">
        <v>0</v>
      </c>
      <c r="F224" s="100">
        <v>0</v>
      </c>
    </row>
    <row r="225" spans="1:6" ht="63" hidden="1" x14ac:dyDescent="0.25">
      <c r="A225" s="22" t="s">
        <v>174</v>
      </c>
      <c r="B225" s="20" t="s">
        <v>175</v>
      </c>
      <c r="C225" s="53"/>
      <c r="D225" s="100">
        <f>D226</f>
        <v>0</v>
      </c>
      <c r="E225" s="100">
        <f t="shared" ref="E225:F225" si="77">E226</f>
        <v>0</v>
      </c>
      <c r="F225" s="100">
        <f t="shared" si="77"/>
        <v>0</v>
      </c>
    </row>
    <row r="226" spans="1:6" ht="29.25" hidden="1" customHeight="1" x14ac:dyDescent="0.25">
      <c r="A226" s="16" t="s">
        <v>1379</v>
      </c>
      <c r="B226" s="20" t="s">
        <v>175</v>
      </c>
      <c r="C226" s="53">
        <v>600</v>
      </c>
      <c r="D226" s="100">
        <f>D227+D228</f>
        <v>0</v>
      </c>
      <c r="E226" s="100">
        <f t="shared" ref="E226:F226" si="78">E227+E228</f>
        <v>0</v>
      </c>
      <c r="F226" s="100">
        <f t="shared" si="78"/>
        <v>0</v>
      </c>
    </row>
    <row r="227" spans="1:6" ht="28.5" hidden="1" customHeight="1" x14ac:dyDescent="0.25">
      <c r="A227" s="16" t="s">
        <v>1378</v>
      </c>
      <c r="B227" s="20" t="s">
        <v>175</v>
      </c>
      <c r="C227" s="53">
        <v>610</v>
      </c>
      <c r="D227" s="100"/>
      <c r="E227" s="100"/>
      <c r="F227" s="100"/>
    </row>
    <row r="228" spans="1:6" ht="32.25" hidden="1" customHeight="1" x14ac:dyDescent="0.25">
      <c r="A228" s="15" t="s">
        <v>1382</v>
      </c>
      <c r="B228" s="20" t="s">
        <v>175</v>
      </c>
      <c r="C228" s="53">
        <v>620</v>
      </c>
      <c r="D228" s="100"/>
      <c r="E228" s="100"/>
      <c r="F228" s="100"/>
    </row>
    <row r="229" spans="1:6" ht="31.5" hidden="1" x14ac:dyDescent="0.25">
      <c r="A229" s="7" t="s">
        <v>176</v>
      </c>
      <c r="B229" s="1" t="s">
        <v>177</v>
      </c>
      <c r="C229" s="53"/>
      <c r="D229" s="100">
        <f>D230</f>
        <v>0</v>
      </c>
      <c r="E229" s="100">
        <f t="shared" ref="E229:F229" si="79">E230</f>
        <v>0</v>
      </c>
      <c r="F229" s="100">
        <f t="shared" si="79"/>
        <v>0</v>
      </c>
    </row>
    <row r="230" spans="1:6" ht="43.5" hidden="1" customHeight="1" x14ac:dyDescent="0.25">
      <c r="A230" s="22" t="s">
        <v>168</v>
      </c>
      <c r="B230" s="20" t="s">
        <v>178</v>
      </c>
      <c r="C230" s="53"/>
      <c r="D230" s="100"/>
      <c r="E230" s="100"/>
      <c r="F230" s="100"/>
    </row>
    <row r="231" spans="1:6" ht="39.75" customHeight="1" x14ac:dyDescent="0.25">
      <c r="A231" s="13" t="s">
        <v>179</v>
      </c>
      <c r="B231" s="3" t="s">
        <v>180</v>
      </c>
      <c r="C231" s="53"/>
      <c r="D231" s="100">
        <f>D232+D254+D308+D337+D304</f>
        <v>503389</v>
      </c>
      <c r="E231" s="100">
        <f t="shared" ref="E231:F231" si="80">E232+E254+E308+E337</f>
        <v>552425</v>
      </c>
      <c r="F231" s="100">
        <f t="shared" si="80"/>
        <v>487946</v>
      </c>
    </row>
    <row r="232" spans="1:6" ht="45" customHeight="1" x14ac:dyDescent="0.25">
      <c r="A232" s="7" t="s">
        <v>181</v>
      </c>
      <c r="B232" s="1" t="s">
        <v>182</v>
      </c>
      <c r="C232" s="53"/>
      <c r="D232" s="100">
        <f>D233+D236+D248</f>
        <v>441054</v>
      </c>
      <c r="E232" s="100">
        <f t="shared" ref="E232:F232" si="81">E233+E236+E248</f>
        <v>440213</v>
      </c>
      <c r="F232" s="100">
        <f t="shared" si="81"/>
        <v>440213</v>
      </c>
    </row>
    <row r="233" spans="1:6" ht="184.5" customHeight="1" x14ac:dyDescent="0.25">
      <c r="A233" s="184" t="s">
        <v>1647</v>
      </c>
      <c r="B233" s="1" t="s">
        <v>1522</v>
      </c>
      <c r="C233" s="53"/>
      <c r="D233" s="100">
        <f>D234</f>
        <v>15624</v>
      </c>
      <c r="E233" s="100">
        <f t="shared" ref="E233:F233" si="82">E234</f>
        <v>15624</v>
      </c>
      <c r="F233" s="100">
        <f t="shared" si="82"/>
        <v>15624</v>
      </c>
    </row>
    <row r="234" spans="1:6" ht="45" customHeight="1" x14ac:dyDescent="0.25">
      <c r="A234" s="16" t="s">
        <v>1379</v>
      </c>
      <c r="B234" s="1" t="s">
        <v>1522</v>
      </c>
      <c r="C234" s="53">
        <v>600</v>
      </c>
      <c r="D234" s="100">
        <f>D235</f>
        <v>15624</v>
      </c>
      <c r="E234" s="100">
        <f t="shared" ref="E234:F234" si="83">E235</f>
        <v>15624</v>
      </c>
      <c r="F234" s="100">
        <f t="shared" si="83"/>
        <v>15624</v>
      </c>
    </row>
    <row r="235" spans="1:6" ht="45" customHeight="1" x14ac:dyDescent="0.25">
      <c r="A235" s="16" t="s">
        <v>1378</v>
      </c>
      <c r="B235" s="1" t="s">
        <v>1522</v>
      </c>
      <c r="C235" s="53">
        <v>610</v>
      </c>
      <c r="D235" s="129">
        <v>15624</v>
      </c>
      <c r="E235" s="100">
        <v>15624</v>
      </c>
      <c r="F235" s="100">
        <v>15624</v>
      </c>
    </row>
    <row r="236" spans="1:6" ht="144" customHeight="1" x14ac:dyDescent="0.25">
      <c r="A236" s="22" t="s">
        <v>183</v>
      </c>
      <c r="B236" s="20" t="s">
        <v>184</v>
      </c>
      <c r="C236" s="53"/>
      <c r="D236" s="129">
        <f>D241+D237+D239</f>
        <v>329055</v>
      </c>
      <c r="E236" s="129">
        <f t="shared" ref="E236:F236" si="84">E241+E237+E239</f>
        <v>334050</v>
      </c>
      <c r="F236" s="129">
        <f t="shared" si="84"/>
        <v>334050</v>
      </c>
    </row>
    <row r="237" spans="1:6" ht="31.5" customHeight="1" x14ac:dyDescent="0.25">
      <c r="A237" s="58" t="s">
        <v>1376</v>
      </c>
      <c r="B237" s="20" t="s">
        <v>184</v>
      </c>
      <c r="C237" s="53">
        <v>200</v>
      </c>
      <c r="D237" s="100">
        <f>D238</f>
        <v>0</v>
      </c>
      <c r="E237" s="100">
        <f>E238</f>
        <v>2602</v>
      </c>
      <c r="F237" s="100">
        <f>F238</f>
        <v>2602</v>
      </c>
    </row>
    <row r="238" spans="1:6" ht="36" customHeight="1" x14ac:dyDescent="0.25">
      <c r="A238" s="95" t="s">
        <v>1377</v>
      </c>
      <c r="B238" s="20" t="s">
        <v>184</v>
      </c>
      <c r="C238" s="53">
        <v>240</v>
      </c>
      <c r="D238" s="100">
        <v>0</v>
      </c>
      <c r="E238" s="100">
        <v>2602</v>
      </c>
      <c r="F238" s="100">
        <v>2602</v>
      </c>
    </row>
    <row r="239" spans="1:6" ht="36" customHeight="1" x14ac:dyDescent="0.25">
      <c r="A239" s="16" t="s">
        <v>1383</v>
      </c>
      <c r="B239" s="20" t="s">
        <v>184</v>
      </c>
      <c r="C239" s="53">
        <v>300</v>
      </c>
      <c r="D239" s="100">
        <f>D240</f>
        <v>1100</v>
      </c>
      <c r="E239" s="100">
        <f t="shared" ref="E239:F239" si="85">E240</f>
        <v>1100</v>
      </c>
      <c r="F239" s="100">
        <f t="shared" si="85"/>
        <v>1100</v>
      </c>
    </row>
    <row r="240" spans="1:6" ht="36" customHeight="1" x14ac:dyDescent="0.25">
      <c r="A240" s="16" t="s">
        <v>1384</v>
      </c>
      <c r="B240" s="20" t="s">
        <v>184</v>
      </c>
      <c r="C240" s="53">
        <v>320</v>
      </c>
      <c r="D240" s="100">
        <v>1100</v>
      </c>
      <c r="E240" s="100">
        <v>1100</v>
      </c>
      <c r="F240" s="100">
        <v>1100</v>
      </c>
    </row>
    <row r="241" spans="1:6" ht="29.25" customHeight="1" x14ac:dyDescent="0.25">
      <c r="A241" s="16" t="s">
        <v>1379</v>
      </c>
      <c r="B241" s="20" t="s">
        <v>184</v>
      </c>
      <c r="C241" s="53">
        <v>600</v>
      </c>
      <c r="D241" s="100">
        <f>D242</f>
        <v>327955</v>
      </c>
      <c r="E241" s="100">
        <v>330348</v>
      </c>
      <c r="F241" s="100">
        <f t="shared" ref="F241" si="86">F242</f>
        <v>330348</v>
      </c>
    </row>
    <row r="242" spans="1:6" ht="36" customHeight="1" x14ac:dyDescent="0.25">
      <c r="A242" s="16" t="s">
        <v>1378</v>
      </c>
      <c r="B242" s="20" t="s">
        <v>184</v>
      </c>
      <c r="C242" s="53">
        <v>610</v>
      </c>
      <c r="D242" s="100">
        <v>327955</v>
      </c>
      <c r="E242" s="100">
        <v>330348</v>
      </c>
      <c r="F242" s="100">
        <v>330348</v>
      </c>
    </row>
    <row r="243" spans="1:6" ht="141.75" hidden="1" x14ac:dyDescent="0.25">
      <c r="A243" s="22" t="s">
        <v>185</v>
      </c>
      <c r="B243" s="20" t="s">
        <v>186</v>
      </c>
      <c r="C243" s="53"/>
      <c r="D243" s="100">
        <f>D244</f>
        <v>0</v>
      </c>
      <c r="E243" s="100">
        <f t="shared" ref="E243:F243" si="87">E244</f>
        <v>0</v>
      </c>
      <c r="F243" s="100">
        <f t="shared" si="87"/>
        <v>0</v>
      </c>
    </row>
    <row r="244" spans="1:6" ht="27.75" hidden="1" customHeight="1" x14ac:dyDescent="0.25">
      <c r="A244" s="16" t="s">
        <v>1379</v>
      </c>
      <c r="B244" s="20" t="s">
        <v>186</v>
      </c>
      <c r="C244" s="53">
        <v>600</v>
      </c>
      <c r="D244" s="100">
        <f>D245</f>
        <v>0</v>
      </c>
      <c r="E244" s="100">
        <f t="shared" ref="E244:F244" si="88">E245</f>
        <v>0</v>
      </c>
      <c r="F244" s="100">
        <f t="shared" si="88"/>
        <v>0</v>
      </c>
    </row>
    <row r="245" spans="1:6" ht="25.5" hidden="1" customHeight="1" x14ac:dyDescent="0.25">
      <c r="A245" s="16" t="s">
        <v>1378</v>
      </c>
      <c r="B245" s="20" t="s">
        <v>186</v>
      </c>
      <c r="C245" s="53">
        <v>610</v>
      </c>
      <c r="D245" s="100"/>
      <c r="E245" s="100"/>
      <c r="F245" s="100"/>
    </row>
    <row r="246" spans="1:6" ht="90.75" hidden="1" customHeight="1" x14ac:dyDescent="0.25">
      <c r="A246" s="16" t="s">
        <v>187</v>
      </c>
      <c r="B246" s="2" t="s">
        <v>188</v>
      </c>
      <c r="C246" s="53"/>
      <c r="D246" s="100"/>
      <c r="E246" s="100"/>
      <c r="F246" s="100"/>
    </row>
    <row r="247" spans="1:6" ht="126" hidden="1" x14ac:dyDescent="0.25">
      <c r="A247" s="16" t="s">
        <v>189</v>
      </c>
      <c r="B247" s="2" t="s">
        <v>190</v>
      </c>
      <c r="C247" s="53"/>
      <c r="D247" s="100"/>
      <c r="E247" s="100"/>
      <c r="F247" s="100"/>
    </row>
    <row r="248" spans="1:6" ht="31.5" x14ac:dyDescent="0.25">
      <c r="A248" s="19" t="s">
        <v>191</v>
      </c>
      <c r="B248" s="20" t="s">
        <v>192</v>
      </c>
      <c r="C248" s="53"/>
      <c r="D248" s="100">
        <f>D249</f>
        <v>96375</v>
      </c>
      <c r="E248" s="100">
        <f t="shared" ref="E248:F248" si="89">E249</f>
        <v>90539</v>
      </c>
      <c r="F248" s="100">
        <f t="shared" si="89"/>
        <v>90539</v>
      </c>
    </row>
    <row r="249" spans="1:6" ht="30" customHeight="1" x14ac:dyDescent="0.25">
      <c r="A249" s="16" t="s">
        <v>1379</v>
      </c>
      <c r="B249" s="20" t="s">
        <v>192</v>
      </c>
      <c r="C249" s="53">
        <v>600</v>
      </c>
      <c r="D249" s="100">
        <f>D250</f>
        <v>96375</v>
      </c>
      <c r="E249" s="100">
        <f t="shared" ref="E249:F249" si="90">E250</f>
        <v>90539</v>
      </c>
      <c r="F249" s="100">
        <f t="shared" si="90"/>
        <v>90539</v>
      </c>
    </row>
    <row r="250" spans="1:6" ht="42" customHeight="1" x14ac:dyDescent="0.25">
      <c r="A250" s="16" t="s">
        <v>1378</v>
      </c>
      <c r="B250" s="20" t="s">
        <v>192</v>
      </c>
      <c r="C250" s="53">
        <v>610</v>
      </c>
      <c r="D250" s="100">
        <v>96375</v>
      </c>
      <c r="E250" s="100">
        <v>90539</v>
      </c>
      <c r="F250" s="100">
        <v>90539</v>
      </c>
    </row>
    <row r="251" spans="1:6" ht="47.25" hidden="1" x14ac:dyDescent="0.25">
      <c r="A251" s="7" t="s">
        <v>193</v>
      </c>
      <c r="B251" s="1" t="s">
        <v>194</v>
      </c>
      <c r="C251" s="53"/>
      <c r="D251" s="100"/>
      <c r="E251" s="100"/>
      <c r="F251" s="100"/>
    </row>
    <row r="252" spans="1:6" ht="63" hidden="1" x14ac:dyDescent="0.25">
      <c r="A252" s="16" t="s">
        <v>195</v>
      </c>
      <c r="B252" s="2" t="s">
        <v>196</v>
      </c>
      <c r="C252" s="53"/>
      <c r="D252" s="100"/>
      <c r="E252" s="100"/>
      <c r="F252" s="100"/>
    </row>
    <row r="253" spans="1:6" ht="78.75" hidden="1" x14ac:dyDescent="0.25">
      <c r="A253" s="16" t="s">
        <v>197</v>
      </c>
      <c r="B253" s="2" t="s">
        <v>198</v>
      </c>
      <c r="C253" s="53"/>
      <c r="D253" s="100"/>
      <c r="E253" s="100"/>
      <c r="F253" s="100"/>
    </row>
    <row r="254" spans="1:6" ht="74.25" customHeight="1" x14ac:dyDescent="0.25">
      <c r="A254" s="7" t="s">
        <v>199</v>
      </c>
      <c r="B254" s="1" t="s">
        <v>200</v>
      </c>
      <c r="C254" s="53"/>
      <c r="D254" s="100">
        <f>D255+D258+D268+D276+D284+D290+D298+D301+D271</f>
        <v>43464</v>
      </c>
      <c r="E254" s="100">
        <f t="shared" ref="E254:F254" si="91">E255+E258+E268+E276+E284+E290+E298+E301+E271</f>
        <v>43787</v>
      </c>
      <c r="F254" s="100">
        <f t="shared" si="91"/>
        <v>43517</v>
      </c>
    </row>
    <row r="255" spans="1:6" ht="33" hidden="1" customHeight="1" x14ac:dyDescent="0.25">
      <c r="A255" s="22" t="s">
        <v>201</v>
      </c>
      <c r="B255" s="20" t="s">
        <v>202</v>
      </c>
      <c r="C255" s="53"/>
      <c r="D255" s="100">
        <f>D256+D257</f>
        <v>0</v>
      </c>
      <c r="E255" s="100">
        <f t="shared" ref="E255:F255" si="92">E256+E257</f>
        <v>0</v>
      </c>
      <c r="F255" s="100">
        <f t="shared" si="92"/>
        <v>0</v>
      </c>
    </row>
    <row r="256" spans="1:6" ht="33" hidden="1" customHeight="1" x14ac:dyDescent="0.25">
      <c r="A256" s="16" t="s">
        <v>1379</v>
      </c>
      <c r="B256" s="20" t="s">
        <v>202</v>
      </c>
      <c r="C256" s="53">
        <v>600</v>
      </c>
      <c r="D256" s="100">
        <f>D257</f>
        <v>0</v>
      </c>
      <c r="E256" s="100">
        <f t="shared" ref="E256:F256" si="93">E257</f>
        <v>0</v>
      </c>
      <c r="F256" s="100">
        <f t="shared" si="93"/>
        <v>0</v>
      </c>
    </row>
    <row r="257" spans="1:6" ht="33" hidden="1" customHeight="1" x14ac:dyDescent="0.25">
      <c r="A257" s="16" t="s">
        <v>1378</v>
      </c>
      <c r="B257" s="20" t="s">
        <v>202</v>
      </c>
      <c r="C257" s="53">
        <v>610</v>
      </c>
      <c r="D257" s="100"/>
      <c r="E257" s="100"/>
      <c r="F257" s="100"/>
    </row>
    <row r="258" spans="1:6" ht="54" customHeight="1" x14ac:dyDescent="0.25">
      <c r="A258" s="123" t="s">
        <v>1632</v>
      </c>
      <c r="B258" s="20" t="s">
        <v>203</v>
      </c>
      <c r="C258" s="53"/>
      <c r="D258" s="100">
        <f>D259+D261</f>
        <v>2195</v>
      </c>
      <c r="E258" s="100">
        <f t="shared" ref="E258:F258" si="94">E259+E261</f>
        <v>2195</v>
      </c>
      <c r="F258" s="100">
        <f t="shared" si="94"/>
        <v>2195</v>
      </c>
    </row>
    <row r="259" spans="1:6" ht="57.75" customHeight="1" x14ac:dyDescent="0.25">
      <c r="A259" s="58" t="s">
        <v>1374</v>
      </c>
      <c r="B259" s="20" t="s">
        <v>203</v>
      </c>
      <c r="C259" s="53">
        <v>100</v>
      </c>
      <c r="D259" s="83">
        <f>D260</f>
        <v>1644</v>
      </c>
      <c r="E259" s="83">
        <f t="shared" ref="E259:F259" si="95">E260</f>
        <v>1644</v>
      </c>
      <c r="F259" s="83">
        <f t="shared" si="95"/>
        <v>1644</v>
      </c>
    </row>
    <row r="260" spans="1:6" ht="44.25" customHeight="1" x14ac:dyDescent="0.25">
      <c r="A260" s="58" t="s">
        <v>1375</v>
      </c>
      <c r="B260" s="20" t="s">
        <v>203</v>
      </c>
      <c r="C260" s="53">
        <v>120</v>
      </c>
      <c r="D260" s="83">
        <v>1644</v>
      </c>
      <c r="E260" s="83">
        <v>1644</v>
      </c>
      <c r="F260" s="83">
        <v>1644</v>
      </c>
    </row>
    <row r="261" spans="1:6" ht="44.25" customHeight="1" x14ac:dyDescent="0.25">
      <c r="A261" s="58" t="s">
        <v>1376</v>
      </c>
      <c r="B261" s="20" t="s">
        <v>203</v>
      </c>
      <c r="C261" s="53">
        <v>200</v>
      </c>
      <c r="D261" s="83">
        <f>D262</f>
        <v>551</v>
      </c>
      <c r="E261" s="83">
        <f t="shared" ref="E261:F261" si="96">E262</f>
        <v>551</v>
      </c>
      <c r="F261" s="83">
        <f t="shared" si="96"/>
        <v>551</v>
      </c>
    </row>
    <row r="262" spans="1:6" ht="44.25" customHeight="1" x14ac:dyDescent="0.25">
      <c r="A262" s="58" t="s">
        <v>1377</v>
      </c>
      <c r="B262" s="20" t="s">
        <v>203</v>
      </c>
      <c r="C262" s="53">
        <v>240</v>
      </c>
      <c r="D262" s="83">
        <v>551</v>
      </c>
      <c r="E262" s="83">
        <v>551</v>
      </c>
      <c r="F262" s="83">
        <v>551</v>
      </c>
    </row>
    <row r="263" spans="1:6" ht="63" hidden="1" x14ac:dyDescent="0.25">
      <c r="A263" s="22" t="s">
        <v>204</v>
      </c>
      <c r="B263" s="20" t="s">
        <v>205</v>
      </c>
      <c r="C263" s="53"/>
      <c r="D263" s="83"/>
      <c r="E263" s="83"/>
      <c r="F263" s="83"/>
    </row>
    <row r="264" spans="1:6" ht="33.75" hidden="1" customHeight="1" x14ac:dyDescent="0.25">
      <c r="A264" s="58" t="s">
        <v>1374</v>
      </c>
      <c r="B264" s="20" t="s">
        <v>205</v>
      </c>
      <c r="C264" s="53">
        <v>100</v>
      </c>
      <c r="D264" s="83"/>
      <c r="E264" s="83"/>
      <c r="F264" s="83"/>
    </row>
    <row r="265" spans="1:6" ht="33" hidden="1" customHeight="1" x14ac:dyDescent="0.25">
      <c r="A265" s="58" t="s">
        <v>1375</v>
      </c>
      <c r="B265" s="20" t="s">
        <v>205</v>
      </c>
      <c r="C265" s="53">
        <v>120</v>
      </c>
      <c r="D265" s="83"/>
      <c r="E265" s="83"/>
      <c r="F265" s="83"/>
    </row>
    <row r="266" spans="1:6" ht="31.5" hidden="1" customHeight="1" x14ac:dyDescent="0.25">
      <c r="A266" s="58" t="s">
        <v>1376</v>
      </c>
      <c r="B266" s="20" t="s">
        <v>205</v>
      </c>
      <c r="C266" s="53">
        <v>200</v>
      </c>
      <c r="D266" s="83"/>
      <c r="E266" s="83"/>
      <c r="F266" s="83"/>
    </row>
    <row r="267" spans="1:6" ht="33" hidden="1" customHeight="1" x14ac:dyDescent="0.25">
      <c r="A267" s="58" t="s">
        <v>1377</v>
      </c>
      <c r="B267" s="20" t="s">
        <v>205</v>
      </c>
      <c r="C267" s="53">
        <v>240</v>
      </c>
      <c r="D267" s="83"/>
      <c r="E267" s="83"/>
      <c r="F267" s="83"/>
    </row>
    <row r="268" spans="1:6" ht="36.75" hidden="1" customHeight="1" x14ac:dyDescent="0.25">
      <c r="A268" s="22" t="s">
        <v>206</v>
      </c>
      <c r="B268" s="20" t="s">
        <v>207</v>
      </c>
      <c r="C268" s="53"/>
      <c r="D268" s="83">
        <f>D269</f>
        <v>0</v>
      </c>
      <c r="E268" s="83">
        <f t="shared" ref="E268:F269" si="97">E269</f>
        <v>0</v>
      </c>
      <c r="F268" s="83">
        <f t="shared" si="97"/>
        <v>0</v>
      </c>
    </row>
    <row r="269" spans="1:6" ht="36.75" hidden="1" customHeight="1" x14ac:dyDescent="0.25">
      <c r="A269" s="16" t="s">
        <v>1379</v>
      </c>
      <c r="B269" s="20" t="s">
        <v>207</v>
      </c>
      <c r="C269" s="53">
        <v>600</v>
      </c>
      <c r="D269" s="83">
        <f>D270</f>
        <v>0</v>
      </c>
      <c r="E269" s="83">
        <f t="shared" si="97"/>
        <v>0</v>
      </c>
      <c r="F269" s="83">
        <f t="shared" si="97"/>
        <v>0</v>
      </c>
    </row>
    <row r="270" spans="1:6" ht="36.75" hidden="1" customHeight="1" x14ac:dyDescent="0.25">
      <c r="A270" s="16" t="s">
        <v>1378</v>
      </c>
      <c r="B270" s="20" t="s">
        <v>207</v>
      </c>
      <c r="C270" s="53">
        <v>610</v>
      </c>
      <c r="D270" s="83"/>
      <c r="E270" s="83"/>
      <c r="F270" s="83"/>
    </row>
    <row r="271" spans="1:6" ht="79.5" customHeight="1" x14ac:dyDescent="0.25">
      <c r="A271" s="133" t="s">
        <v>1562</v>
      </c>
      <c r="B271" s="20" t="s">
        <v>1561</v>
      </c>
      <c r="C271" s="53"/>
      <c r="D271" s="83">
        <f>D272+D274</f>
        <v>13240</v>
      </c>
      <c r="E271" s="83">
        <f t="shared" ref="E271:F271" si="98">E272+E274</f>
        <v>13240</v>
      </c>
      <c r="F271" s="83">
        <f t="shared" si="98"/>
        <v>13240</v>
      </c>
    </row>
    <row r="272" spans="1:6" ht="36.75" customHeight="1" x14ac:dyDescent="0.25">
      <c r="A272" s="58" t="s">
        <v>1376</v>
      </c>
      <c r="B272" s="20" t="s">
        <v>1561</v>
      </c>
      <c r="C272" s="53">
        <v>200</v>
      </c>
      <c r="D272" s="83">
        <f>D273</f>
        <v>12430</v>
      </c>
      <c r="E272" s="83">
        <f t="shared" ref="E272:F272" si="99">E273</f>
        <v>13240</v>
      </c>
      <c r="F272" s="83">
        <f t="shared" si="99"/>
        <v>13240</v>
      </c>
    </row>
    <row r="273" spans="1:6" ht="36.75" customHeight="1" x14ac:dyDescent="0.25">
      <c r="A273" s="95" t="s">
        <v>1377</v>
      </c>
      <c r="B273" s="20" t="s">
        <v>1561</v>
      </c>
      <c r="C273" s="53">
        <v>240</v>
      </c>
      <c r="D273" s="83">
        <v>12430</v>
      </c>
      <c r="E273" s="83">
        <v>13240</v>
      </c>
      <c r="F273" s="83">
        <v>13240</v>
      </c>
    </row>
    <row r="274" spans="1:6" ht="36.75" customHeight="1" x14ac:dyDescent="0.25">
      <c r="A274" s="16" t="s">
        <v>1383</v>
      </c>
      <c r="B274" s="20" t="s">
        <v>1561</v>
      </c>
      <c r="C274" s="53">
        <v>300</v>
      </c>
      <c r="D274" s="83">
        <f>D275</f>
        <v>810</v>
      </c>
      <c r="E274" s="83"/>
      <c r="F274" s="83"/>
    </row>
    <row r="275" spans="1:6" ht="36.75" customHeight="1" x14ac:dyDescent="0.25">
      <c r="A275" s="16" t="s">
        <v>1384</v>
      </c>
      <c r="B275" s="20" t="s">
        <v>1561</v>
      </c>
      <c r="C275" s="53">
        <v>320</v>
      </c>
      <c r="D275" s="83">
        <v>810</v>
      </c>
      <c r="E275" s="83">
        <v>0</v>
      </c>
      <c r="F275" s="83">
        <v>0</v>
      </c>
    </row>
    <row r="276" spans="1:6" ht="103.5" hidden="1" customHeight="1" x14ac:dyDescent="0.25">
      <c r="A276" s="22" t="s">
        <v>208</v>
      </c>
      <c r="B276" s="20" t="s">
        <v>209</v>
      </c>
      <c r="C276" s="53"/>
      <c r="D276" s="83">
        <f>D279+D277</f>
        <v>0</v>
      </c>
      <c r="E276" s="83">
        <f t="shared" ref="E276:F276" si="100">E279+E277</f>
        <v>0</v>
      </c>
      <c r="F276" s="83">
        <f t="shared" si="100"/>
        <v>0</v>
      </c>
    </row>
    <row r="277" spans="1:6" ht="24.75" hidden="1" customHeight="1" x14ac:dyDescent="0.25">
      <c r="A277" s="16" t="s">
        <v>1383</v>
      </c>
      <c r="B277" s="20" t="s">
        <v>209</v>
      </c>
      <c r="C277" s="53">
        <v>300</v>
      </c>
      <c r="D277" s="83">
        <f>D278</f>
        <v>0</v>
      </c>
      <c r="E277" s="83">
        <f>E278</f>
        <v>0</v>
      </c>
      <c r="F277" s="83">
        <f>F278</f>
        <v>0</v>
      </c>
    </row>
    <row r="278" spans="1:6" ht="26.25" hidden="1" customHeight="1" x14ac:dyDescent="0.25">
      <c r="A278" s="16" t="s">
        <v>1384</v>
      </c>
      <c r="B278" s="20" t="s">
        <v>209</v>
      </c>
      <c r="C278" s="53">
        <v>320</v>
      </c>
      <c r="D278" s="83"/>
      <c r="E278" s="83">
        <v>0</v>
      </c>
      <c r="F278" s="83">
        <v>0</v>
      </c>
    </row>
    <row r="279" spans="1:6" ht="33.75" hidden="1" customHeight="1" x14ac:dyDescent="0.25">
      <c r="A279" s="16" t="s">
        <v>1379</v>
      </c>
      <c r="B279" s="20" t="s">
        <v>209</v>
      </c>
      <c r="C279" s="53">
        <v>600</v>
      </c>
      <c r="D279" s="83"/>
      <c r="E279" s="83">
        <f t="shared" ref="E279:F279" si="101">E280</f>
        <v>0</v>
      </c>
      <c r="F279" s="83">
        <f t="shared" si="101"/>
        <v>0</v>
      </c>
    </row>
    <row r="280" spans="1:6" ht="31.5" hidden="1" customHeight="1" x14ac:dyDescent="0.25">
      <c r="A280" s="16" t="s">
        <v>1378</v>
      </c>
      <c r="B280" s="20" t="s">
        <v>209</v>
      </c>
      <c r="C280" s="53">
        <v>610</v>
      </c>
      <c r="D280" s="83"/>
      <c r="E280" s="83">
        <v>0</v>
      </c>
      <c r="F280" s="83">
        <v>0</v>
      </c>
    </row>
    <row r="281" spans="1:6" ht="110.25" hidden="1" x14ac:dyDescent="0.25">
      <c r="A281" s="22" t="s">
        <v>210</v>
      </c>
      <c r="B281" s="20" t="s">
        <v>211</v>
      </c>
      <c r="C281" s="53"/>
      <c r="D281" s="83"/>
      <c r="E281" s="83"/>
      <c r="F281" s="83"/>
    </row>
    <row r="282" spans="1:6" ht="33" hidden="1" customHeight="1" x14ac:dyDescent="0.25">
      <c r="A282" s="16" t="s">
        <v>1379</v>
      </c>
      <c r="B282" s="20" t="s">
        <v>211</v>
      </c>
      <c r="C282" s="53">
        <v>600</v>
      </c>
      <c r="D282" s="83"/>
      <c r="E282" s="83"/>
      <c r="F282" s="83"/>
    </row>
    <row r="283" spans="1:6" ht="27" hidden="1" customHeight="1" x14ac:dyDescent="0.25">
      <c r="A283" s="16" t="s">
        <v>1378</v>
      </c>
      <c r="B283" s="20" t="s">
        <v>211</v>
      </c>
      <c r="C283" s="53">
        <v>610</v>
      </c>
      <c r="D283" s="83"/>
      <c r="E283" s="83"/>
      <c r="F283" s="83"/>
    </row>
    <row r="284" spans="1:6" ht="47.25" x14ac:dyDescent="0.25">
      <c r="A284" s="22" t="s">
        <v>212</v>
      </c>
      <c r="B284" s="20" t="s">
        <v>213</v>
      </c>
      <c r="C284" s="53"/>
      <c r="D284" s="83">
        <f>D285</f>
        <v>143</v>
      </c>
      <c r="E284" s="83">
        <f t="shared" ref="E284:F285" si="102">E285</f>
        <v>143</v>
      </c>
      <c r="F284" s="83">
        <f t="shared" si="102"/>
        <v>143</v>
      </c>
    </row>
    <row r="285" spans="1:6" ht="27" customHeight="1" x14ac:dyDescent="0.25">
      <c r="A285" s="16" t="s">
        <v>1379</v>
      </c>
      <c r="B285" s="20" t="s">
        <v>213</v>
      </c>
      <c r="C285" s="53">
        <v>600</v>
      </c>
      <c r="D285" s="83">
        <f>D286</f>
        <v>143</v>
      </c>
      <c r="E285" s="83">
        <f t="shared" si="102"/>
        <v>143</v>
      </c>
      <c r="F285" s="83">
        <f t="shared" si="102"/>
        <v>143</v>
      </c>
    </row>
    <row r="286" spans="1:6" ht="33.75" customHeight="1" x14ac:dyDescent="0.25">
      <c r="A286" s="16" t="s">
        <v>1378</v>
      </c>
      <c r="B286" s="20" t="s">
        <v>213</v>
      </c>
      <c r="C286" s="53">
        <v>610</v>
      </c>
      <c r="D286" s="83">
        <v>143</v>
      </c>
      <c r="E286" s="83">
        <v>143</v>
      </c>
      <c r="F286" s="83">
        <v>143</v>
      </c>
    </row>
    <row r="287" spans="1:6" ht="63" hidden="1" x14ac:dyDescent="0.25">
      <c r="A287" s="22" t="s">
        <v>214</v>
      </c>
      <c r="B287" s="20" t="s">
        <v>215</v>
      </c>
      <c r="C287" s="53"/>
      <c r="D287" s="83"/>
      <c r="E287" s="83"/>
      <c r="F287" s="83"/>
    </row>
    <row r="288" spans="1:6" ht="27" hidden="1" customHeight="1" x14ac:dyDescent="0.25">
      <c r="A288" s="16" t="s">
        <v>1379</v>
      </c>
      <c r="B288" s="20" t="s">
        <v>215</v>
      </c>
      <c r="C288" s="53">
        <v>600</v>
      </c>
      <c r="D288" s="83"/>
      <c r="E288" s="83"/>
      <c r="F288" s="83"/>
    </row>
    <row r="289" spans="1:9" ht="29.25" hidden="1" customHeight="1" x14ac:dyDescent="0.25">
      <c r="A289" s="16" t="s">
        <v>1378</v>
      </c>
      <c r="B289" s="20" t="s">
        <v>215</v>
      </c>
      <c r="C289" s="53">
        <v>610</v>
      </c>
      <c r="D289" s="83"/>
      <c r="E289" s="83"/>
      <c r="F289" s="83"/>
    </row>
    <row r="290" spans="1:9" ht="47.25" x14ac:dyDescent="0.25">
      <c r="A290" s="22" t="s">
        <v>216</v>
      </c>
      <c r="B290" s="20" t="s">
        <v>217</v>
      </c>
      <c r="C290" s="53"/>
      <c r="D290" s="83">
        <f>D293+D291</f>
        <v>2320</v>
      </c>
      <c r="E290" s="83">
        <f t="shared" ref="E290:F290" si="103">E293+E291</f>
        <v>2100</v>
      </c>
      <c r="F290" s="83">
        <f t="shared" si="103"/>
        <v>2100</v>
      </c>
    </row>
    <row r="291" spans="1:9" ht="42" customHeight="1" x14ac:dyDescent="0.25">
      <c r="A291" s="58" t="s">
        <v>1376</v>
      </c>
      <c r="B291" s="20" t="s">
        <v>217</v>
      </c>
      <c r="C291" s="53">
        <v>200</v>
      </c>
      <c r="D291" s="83">
        <f>D292</f>
        <v>2320</v>
      </c>
      <c r="E291" s="99"/>
      <c r="F291" s="83"/>
    </row>
    <row r="292" spans="1:9" ht="35.25" customHeight="1" x14ac:dyDescent="0.25">
      <c r="A292" s="95" t="s">
        <v>1377</v>
      </c>
      <c r="B292" s="20" t="s">
        <v>217</v>
      </c>
      <c r="C292" s="53">
        <v>240</v>
      </c>
      <c r="D292" s="83">
        <v>2320</v>
      </c>
      <c r="E292" s="99"/>
      <c r="F292" s="83"/>
    </row>
    <row r="293" spans="1:9" ht="32.25" customHeight="1" x14ac:dyDescent="0.25">
      <c r="A293" s="16" t="s">
        <v>1379</v>
      </c>
      <c r="B293" s="20" t="s">
        <v>217</v>
      </c>
      <c r="C293" s="53">
        <v>600</v>
      </c>
      <c r="D293" s="83">
        <f>D294</f>
        <v>0</v>
      </c>
      <c r="E293" s="99">
        <f t="shared" ref="E293:F293" si="104">E294</f>
        <v>2100</v>
      </c>
      <c r="F293" s="83">
        <f t="shared" si="104"/>
        <v>2100</v>
      </c>
    </row>
    <row r="294" spans="1:9" ht="39" customHeight="1" x14ac:dyDescent="0.25">
      <c r="A294" s="16" t="s">
        <v>1378</v>
      </c>
      <c r="B294" s="20" t="s">
        <v>217</v>
      </c>
      <c r="C294" s="53">
        <v>610</v>
      </c>
      <c r="D294" s="83">
        <v>0</v>
      </c>
      <c r="E294" s="99">
        <v>2100</v>
      </c>
      <c r="F294" s="83">
        <v>2100</v>
      </c>
    </row>
    <row r="295" spans="1:9" ht="47.25" hidden="1" x14ac:dyDescent="0.25">
      <c r="A295" s="22" t="s">
        <v>218</v>
      </c>
      <c r="B295" s="20" t="s">
        <v>219</v>
      </c>
      <c r="C295" s="53"/>
      <c r="D295" s="83"/>
      <c r="E295" s="83"/>
      <c r="F295" s="83"/>
    </row>
    <row r="296" spans="1:9" ht="30" hidden="1" customHeight="1" x14ac:dyDescent="0.25">
      <c r="A296" s="16" t="s">
        <v>1379</v>
      </c>
      <c r="B296" s="20" t="s">
        <v>219</v>
      </c>
      <c r="C296" s="53">
        <v>600</v>
      </c>
      <c r="D296" s="83"/>
      <c r="E296" s="83"/>
      <c r="F296" s="83"/>
    </row>
    <row r="297" spans="1:9" ht="29.25" hidden="1" customHeight="1" x14ac:dyDescent="0.25">
      <c r="A297" s="16" t="s">
        <v>1378</v>
      </c>
      <c r="B297" s="20" t="s">
        <v>219</v>
      </c>
      <c r="C297" s="53">
        <v>610</v>
      </c>
      <c r="D297" s="83"/>
      <c r="E297" s="83"/>
      <c r="F297" s="83"/>
    </row>
    <row r="298" spans="1:9" ht="51.75" customHeight="1" x14ac:dyDescent="0.25">
      <c r="A298" s="22" t="s">
        <v>220</v>
      </c>
      <c r="B298" s="20" t="s">
        <v>221</v>
      </c>
      <c r="C298" s="53"/>
      <c r="D298" s="83">
        <f>D299</f>
        <v>8204</v>
      </c>
      <c r="E298" s="83">
        <f t="shared" ref="E298:F299" si="105">E299</f>
        <v>8204</v>
      </c>
      <c r="F298" s="83">
        <f t="shared" si="105"/>
        <v>8204</v>
      </c>
    </row>
    <row r="299" spans="1:9" ht="34.5" customHeight="1" x14ac:dyDescent="0.25">
      <c r="A299" s="16" t="s">
        <v>1379</v>
      </c>
      <c r="B299" s="20" t="s">
        <v>221</v>
      </c>
      <c r="C299" s="53">
        <v>600</v>
      </c>
      <c r="D299" s="83">
        <f>D300</f>
        <v>8204</v>
      </c>
      <c r="E299" s="83">
        <f t="shared" si="105"/>
        <v>8204</v>
      </c>
      <c r="F299" s="83">
        <f t="shared" si="105"/>
        <v>8204</v>
      </c>
    </row>
    <row r="300" spans="1:9" ht="34.5" customHeight="1" x14ac:dyDescent="0.25">
      <c r="A300" s="16" t="s">
        <v>1378</v>
      </c>
      <c r="B300" s="20" t="s">
        <v>221</v>
      </c>
      <c r="C300" s="53">
        <v>610</v>
      </c>
      <c r="D300" s="83">
        <v>8204</v>
      </c>
      <c r="E300" s="83">
        <v>8204</v>
      </c>
      <c r="F300" s="83">
        <v>8204</v>
      </c>
    </row>
    <row r="301" spans="1:9" ht="59.25" customHeight="1" x14ac:dyDescent="0.25">
      <c r="A301" s="22" t="s">
        <v>1495</v>
      </c>
      <c r="B301" s="20" t="s">
        <v>1494</v>
      </c>
      <c r="C301" s="53"/>
      <c r="D301" s="83">
        <f>D302</f>
        <v>17362</v>
      </c>
      <c r="E301" s="83">
        <f t="shared" ref="E301:F301" si="106">E302</f>
        <v>17905</v>
      </c>
      <c r="F301" s="83">
        <f t="shared" si="106"/>
        <v>17635</v>
      </c>
    </row>
    <row r="302" spans="1:9" ht="59.25" customHeight="1" x14ac:dyDescent="0.25">
      <c r="A302" s="58" t="s">
        <v>1376</v>
      </c>
      <c r="B302" s="20" t="s">
        <v>1494</v>
      </c>
      <c r="C302" s="53">
        <v>200</v>
      </c>
      <c r="D302" s="83">
        <f>D303</f>
        <v>17362</v>
      </c>
      <c r="E302" s="83">
        <f t="shared" ref="E302:F302" si="107">E303</f>
        <v>17905</v>
      </c>
      <c r="F302" s="83">
        <f t="shared" si="107"/>
        <v>17635</v>
      </c>
    </row>
    <row r="303" spans="1:9" ht="34.5" customHeight="1" x14ac:dyDescent="0.25">
      <c r="A303" s="95" t="s">
        <v>1377</v>
      </c>
      <c r="B303" s="20" t="s">
        <v>1494</v>
      </c>
      <c r="C303" s="53">
        <v>240</v>
      </c>
      <c r="D303" s="83">
        <v>17362</v>
      </c>
      <c r="E303" s="83">
        <v>17905</v>
      </c>
      <c r="F303" s="99">
        <v>17635</v>
      </c>
      <c r="I303" s="127"/>
    </row>
    <row r="304" spans="1:9" ht="71.25" customHeight="1" x14ac:dyDescent="0.25">
      <c r="A304" s="187" t="s">
        <v>1658</v>
      </c>
      <c r="B304" s="20" t="s">
        <v>1656</v>
      </c>
      <c r="C304" s="53"/>
      <c r="D304" s="83">
        <f>D305</f>
        <v>650</v>
      </c>
      <c r="E304" s="83"/>
      <c r="F304" s="99"/>
      <c r="I304" s="127"/>
    </row>
    <row r="305" spans="1:9" ht="34.5" customHeight="1" x14ac:dyDescent="0.25">
      <c r="A305" s="96" t="s">
        <v>191</v>
      </c>
      <c r="B305" s="20" t="s">
        <v>1657</v>
      </c>
      <c r="C305" s="53"/>
      <c r="D305" s="83">
        <f>D306</f>
        <v>650</v>
      </c>
      <c r="E305" s="83"/>
      <c r="F305" s="99"/>
      <c r="I305" s="127"/>
    </row>
    <row r="306" spans="1:9" ht="34.5" customHeight="1" x14ac:dyDescent="0.25">
      <c r="A306" s="16" t="s">
        <v>1379</v>
      </c>
      <c r="B306" s="20" t="s">
        <v>1657</v>
      </c>
      <c r="C306" s="53">
        <v>600</v>
      </c>
      <c r="D306" s="83">
        <f>D307</f>
        <v>650</v>
      </c>
      <c r="E306" s="83"/>
      <c r="F306" s="99"/>
      <c r="I306" s="127"/>
    </row>
    <row r="307" spans="1:9" ht="34.5" customHeight="1" x14ac:dyDescent="0.25">
      <c r="A307" s="16" t="s">
        <v>1378</v>
      </c>
      <c r="B307" s="20" t="s">
        <v>1657</v>
      </c>
      <c r="C307" s="53">
        <v>610</v>
      </c>
      <c r="D307" s="83">
        <v>650</v>
      </c>
      <c r="E307" s="83"/>
      <c r="F307" s="99"/>
      <c r="I307" s="127"/>
    </row>
    <row r="308" spans="1:9" ht="34.5" customHeight="1" x14ac:dyDescent="0.25">
      <c r="A308" s="7" t="s">
        <v>222</v>
      </c>
      <c r="B308" s="1" t="s">
        <v>223</v>
      </c>
      <c r="C308" s="53"/>
      <c r="D308" s="83">
        <f>D312+D320+D329+D326+D309+D334</f>
        <v>18221</v>
      </c>
      <c r="E308" s="83">
        <f>E312+E320+E329+E326+E309+E334</f>
        <v>68425</v>
      </c>
      <c r="F308" s="83">
        <f>F312+F320+F329+F326+F309+F334</f>
        <v>4216</v>
      </c>
    </row>
    <row r="309" spans="1:9" ht="34.5" customHeight="1" x14ac:dyDescent="0.25">
      <c r="A309" s="22" t="s">
        <v>155</v>
      </c>
      <c r="B309" s="20" t="s">
        <v>1440</v>
      </c>
      <c r="C309" s="53"/>
      <c r="D309" s="83">
        <f t="shared" ref="D309:F310" si="108">D310</f>
        <v>11390</v>
      </c>
      <c r="E309" s="83">
        <f t="shared" si="108"/>
        <v>1798</v>
      </c>
      <c r="F309" s="83">
        <f t="shared" si="108"/>
        <v>0</v>
      </c>
    </row>
    <row r="310" spans="1:9" ht="34.5" customHeight="1" x14ac:dyDescent="0.25">
      <c r="A310" s="16" t="s">
        <v>1379</v>
      </c>
      <c r="B310" s="20" t="s">
        <v>1440</v>
      </c>
      <c r="C310" s="53">
        <v>600</v>
      </c>
      <c r="D310" s="83">
        <f t="shared" si="108"/>
        <v>11390</v>
      </c>
      <c r="E310" s="83">
        <f t="shared" si="108"/>
        <v>1798</v>
      </c>
      <c r="F310" s="83">
        <f t="shared" si="108"/>
        <v>0</v>
      </c>
    </row>
    <row r="311" spans="1:9" ht="34.5" customHeight="1" x14ac:dyDescent="0.25">
      <c r="A311" s="16" t="s">
        <v>1378</v>
      </c>
      <c r="B311" s="20" t="s">
        <v>1440</v>
      </c>
      <c r="C311" s="53">
        <v>610</v>
      </c>
      <c r="D311" s="83">
        <v>11390</v>
      </c>
      <c r="E311" s="83">
        <v>1798</v>
      </c>
      <c r="F311" s="83">
        <v>0</v>
      </c>
    </row>
    <row r="312" spans="1:9" ht="81" customHeight="1" x14ac:dyDescent="0.25">
      <c r="A312" s="22" t="s">
        <v>1581</v>
      </c>
      <c r="B312" s="20" t="s">
        <v>224</v>
      </c>
      <c r="C312" s="53"/>
      <c r="D312" s="83">
        <f>D315+D313</f>
        <v>3216</v>
      </c>
      <c r="E312" s="83">
        <f t="shared" ref="E312:F312" si="109">E315+E313</f>
        <v>3216</v>
      </c>
      <c r="F312" s="83">
        <f t="shared" si="109"/>
        <v>3216</v>
      </c>
    </row>
    <row r="313" spans="1:9" ht="36" customHeight="1" x14ac:dyDescent="0.25">
      <c r="A313" s="58" t="s">
        <v>1376</v>
      </c>
      <c r="B313" s="20" t="s">
        <v>224</v>
      </c>
      <c r="C313" s="53">
        <v>200</v>
      </c>
      <c r="D313" s="83">
        <f>D314</f>
        <v>3216</v>
      </c>
      <c r="E313" s="83">
        <f t="shared" ref="E313:F313" si="110">E314</f>
        <v>3216</v>
      </c>
      <c r="F313" s="83">
        <f t="shared" si="110"/>
        <v>3216</v>
      </c>
    </row>
    <row r="314" spans="1:9" ht="38.25" customHeight="1" x14ac:dyDescent="0.25">
      <c r="A314" s="58" t="s">
        <v>1377</v>
      </c>
      <c r="B314" s="20" t="s">
        <v>224</v>
      </c>
      <c r="C314" s="53">
        <v>240</v>
      </c>
      <c r="D314" s="83">
        <v>3216</v>
      </c>
      <c r="E314" s="83">
        <v>3216</v>
      </c>
      <c r="F314" s="83">
        <v>3216</v>
      </c>
    </row>
    <row r="315" spans="1:9" ht="34.5" hidden="1" customHeight="1" x14ac:dyDescent="0.25">
      <c r="A315" s="16" t="s">
        <v>1379</v>
      </c>
      <c r="B315" s="20" t="s">
        <v>224</v>
      </c>
      <c r="C315" s="53">
        <v>600</v>
      </c>
      <c r="D315" s="83">
        <f>D316</f>
        <v>0</v>
      </c>
      <c r="E315" s="83">
        <f t="shared" ref="E315:F315" si="111">E316</f>
        <v>0</v>
      </c>
      <c r="F315" s="83">
        <f t="shared" si="111"/>
        <v>0</v>
      </c>
    </row>
    <row r="316" spans="1:9" ht="34.5" hidden="1" customHeight="1" x14ac:dyDescent="0.25">
      <c r="A316" s="16" t="s">
        <v>1378</v>
      </c>
      <c r="B316" s="20" t="s">
        <v>224</v>
      </c>
      <c r="C316" s="53">
        <v>610</v>
      </c>
      <c r="D316" s="99">
        <v>0</v>
      </c>
      <c r="E316" s="99">
        <v>0</v>
      </c>
      <c r="F316" s="99">
        <v>0</v>
      </c>
    </row>
    <row r="317" spans="1:9" ht="47.25" hidden="1" x14ac:dyDescent="0.25">
      <c r="A317" s="22" t="s">
        <v>225</v>
      </c>
      <c r="B317" s="20" t="s">
        <v>226</v>
      </c>
      <c r="C317" s="53"/>
      <c r="D317" s="83"/>
      <c r="E317" s="83"/>
      <c r="F317" s="83"/>
    </row>
    <row r="318" spans="1:9" ht="32.25" hidden="1" customHeight="1" x14ac:dyDescent="0.25">
      <c r="A318" s="16" t="s">
        <v>1379</v>
      </c>
      <c r="B318" s="20" t="s">
        <v>226</v>
      </c>
      <c r="C318" s="53">
        <v>600</v>
      </c>
      <c r="D318" s="83"/>
      <c r="E318" s="83"/>
      <c r="F318" s="83"/>
    </row>
    <row r="319" spans="1:9" ht="32.25" hidden="1" customHeight="1" x14ac:dyDescent="0.25">
      <c r="A319" s="16" t="s">
        <v>1378</v>
      </c>
      <c r="B319" s="20" t="s">
        <v>226</v>
      </c>
      <c r="C319" s="53">
        <v>610</v>
      </c>
      <c r="D319" s="83"/>
      <c r="E319" s="83"/>
      <c r="F319" s="83"/>
    </row>
    <row r="320" spans="1:9" ht="25.5" hidden="1" customHeight="1" x14ac:dyDescent="0.25">
      <c r="A320" s="22" t="s">
        <v>227</v>
      </c>
      <c r="B320" s="20" t="s">
        <v>228</v>
      </c>
      <c r="C320" s="53"/>
      <c r="D320" s="83">
        <f>D321</f>
        <v>0</v>
      </c>
      <c r="E320" s="83">
        <f t="shared" ref="E320:F321" si="112">E321</f>
        <v>0</v>
      </c>
      <c r="F320" s="83">
        <f t="shared" si="112"/>
        <v>0</v>
      </c>
    </row>
    <row r="321" spans="1:6" ht="25.5" hidden="1" customHeight="1" x14ac:dyDescent="0.25">
      <c r="A321" s="16" t="s">
        <v>1379</v>
      </c>
      <c r="B321" s="20" t="s">
        <v>228</v>
      </c>
      <c r="C321" s="53">
        <v>600</v>
      </c>
      <c r="D321" s="83">
        <f>D322</f>
        <v>0</v>
      </c>
      <c r="E321" s="83">
        <f t="shared" si="112"/>
        <v>0</v>
      </c>
      <c r="F321" s="83">
        <f t="shared" si="112"/>
        <v>0</v>
      </c>
    </row>
    <row r="322" spans="1:6" ht="25.5" hidden="1" customHeight="1" x14ac:dyDescent="0.25">
      <c r="A322" s="16" t="s">
        <v>1378</v>
      </c>
      <c r="B322" s="20" t="s">
        <v>228</v>
      </c>
      <c r="C322" s="53">
        <v>610</v>
      </c>
      <c r="D322" s="83"/>
      <c r="E322" s="83"/>
      <c r="F322" s="83"/>
    </row>
    <row r="323" spans="1:6" ht="36.75" hidden="1" customHeight="1" x14ac:dyDescent="0.25">
      <c r="A323" s="22" t="s">
        <v>229</v>
      </c>
      <c r="B323" s="20" t="s">
        <v>230</v>
      </c>
      <c r="C323" s="53"/>
      <c r="D323" s="83"/>
      <c r="E323" s="83"/>
      <c r="F323" s="83"/>
    </row>
    <row r="324" spans="1:6" ht="36.75" hidden="1" customHeight="1" x14ac:dyDescent="0.25">
      <c r="A324" s="16" t="s">
        <v>1379</v>
      </c>
      <c r="B324" s="20" t="s">
        <v>230</v>
      </c>
      <c r="C324" s="53">
        <v>600</v>
      </c>
      <c r="D324" s="83"/>
      <c r="E324" s="83"/>
      <c r="F324" s="83"/>
    </row>
    <row r="325" spans="1:6" ht="36.75" hidden="1" customHeight="1" x14ac:dyDescent="0.25">
      <c r="A325" s="16" t="s">
        <v>1378</v>
      </c>
      <c r="B325" s="20" t="s">
        <v>230</v>
      </c>
      <c r="C325" s="53">
        <v>610</v>
      </c>
      <c r="D325" s="83"/>
      <c r="E325" s="83"/>
      <c r="F325" s="83"/>
    </row>
    <row r="326" spans="1:6" ht="36.75" customHeight="1" x14ac:dyDescent="0.25">
      <c r="A326" s="22" t="s">
        <v>1559</v>
      </c>
      <c r="B326" s="20" t="s">
        <v>1558</v>
      </c>
      <c r="C326" s="53"/>
      <c r="D326" s="83">
        <f t="shared" ref="D326:F327" si="113">D327</f>
        <v>0</v>
      </c>
      <c r="E326" s="83">
        <f t="shared" si="113"/>
        <v>62411</v>
      </c>
      <c r="F326" s="83">
        <f t="shared" si="113"/>
        <v>0</v>
      </c>
    </row>
    <row r="327" spans="1:6" ht="36.75" customHeight="1" x14ac:dyDescent="0.25">
      <c r="A327" s="16" t="s">
        <v>1379</v>
      </c>
      <c r="B327" s="20" t="s">
        <v>1558</v>
      </c>
      <c r="C327" s="53">
        <v>600</v>
      </c>
      <c r="D327" s="83">
        <f t="shared" si="113"/>
        <v>0</v>
      </c>
      <c r="E327" s="83">
        <f t="shared" si="113"/>
        <v>62411</v>
      </c>
      <c r="F327" s="83">
        <f t="shared" si="113"/>
        <v>0</v>
      </c>
    </row>
    <row r="328" spans="1:6" ht="36.75" customHeight="1" x14ac:dyDescent="0.25">
      <c r="A328" s="16" t="s">
        <v>1378</v>
      </c>
      <c r="B328" s="20" t="s">
        <v>1558</v>
      </c>
      <c r="C328" s="53">
        <v>610</v>
      </c>
      <c r="D328" s="83">
        <v>0</v>
      </c>
      <c r="E328" s="83">
        <v>62411</v>
      </c>
      <c r="F328" s="83">
        <v>0</v>
      </c>
    </row>
    <row r="329" spans="1:6" ht="38.25" customHeight="1" x14ac:dyDescent="0.25">
      <c r="A329" s="22" t="s">
        <v>1580</v>
      </c>
      <c r="B329" s="20" t="s">
        <v>1572</v>
      </c>
      <c r="C329" s="53"/>
      <c r="D329" s="83">
        <f>D332+D330</f>
        <v>2000</v>
      </c>
      <c r="E329" s="83">
        <f t="shared" ref="E329:F329" si="114">E332+E330</f>
        <v>1000</v>
      </c>
      <c r="F329" s="83">
        <f t="shared" si="114"/>
        <v>1000</v>
      </c>
    </row>
    <row r="330" spans="1:6" ht="38.25" customHeight="1" x14ac:dyDescent="0.25">
      <c r="A330" s="58" t="s">
        <v>1376</v>
      </c>
      <c r="B330" s="20" t="s">
        <v>1572</v>
      </c>
      <c r="C330" s="53">
        <v>200</v>
      </c>
      <c r="D330" s="83">
        <f>D331</f>
        <v>2000</v>
      </c>
      <c r="E330" s="83">
        <f t="shared" ref="E330:F330" si="115">E331</f>
        <v>1000</v>
      </c>
      <c r="F330" s="83">
        <f t="shared" si="115"/>
        <v>1000</v>
      </c>
    </row>
    <row r="331" spans="1:6" ht="38.25" customHeight="1" x14ac:dyDescent="0.25">
      <c r="A331" s="58" t="s">
        <v>1377</v>
      </c>
      <c r="B331" s="20" t="s">
        <v>1572</v>
      </c>
      <c r="C331" s="53">
        <v>240</v>
      </c>
      <c r="D331" s="83">
        <v>2000</v>
      </c>
      <c r="E331" s="83">
        <v>1000</v>
      </c>
      <c r="F331" s="83">
        <v>1000</v>
      </c>
    </row>
    <row r="332" spans="1:6" ht="38.25" hidden="1" customHeight="1" x14ac:dyDescent="0.25">
      <c r="A332" s="16" t="s">
        <v>1379</v>
      </c>
      <c r="B332" s="20" t="s">
        <v>1572</v>
      </c>
      <c r="C332" s="53">
        <v>600</v>
      </c>
      <c r="D332" s="83">
        <f>D333</f>
        <v>0</v>
      </c>
      <c r="E332" s="83">
        <f t="shared" ref="E332:F332" si="116">E333</f>
        <v>0</v>
      </c>
      <c r="F332" s="83">
        <f t="shared" si="116"/>
        <v>0</v>
      </c>
    </row>
    <row r="333" spans="1:6" ht="38.25" hidden="1" customHeight="1" x14ac:dyDescent="0.25">
      <c r="A333" s="16" t="s">
        <v>1378</v>
      </c>
      <c r="B333" s="20" t="s">
        <v>1572</v>
      </c>
      <c r="C333" s="53">
        <v>610</v>
      </c>
      <c r="D333" s="83">
        <v>0</v>
      </c>
      <c r="E333" s="83">
        <v>0</v>
      </c>
      <c r="F333" s="83">
        <v>0</v>
      </c>
    </row>
    <row r="334" spans="1:6" ht="38.25" customHeight="1" x14ac:dyDescent="0.25">
      <c r="A334" s="22" t="s">
        <v>1661</v>
      </c>
      <c r="B334" s="20" t="s">
        <v>1660</v>
      </c>
      <c r="C334" s="53"/>
      <c r="D334" s="83">
        <f t="shared" ref="D334:F335" si="117">D335</f>
        <v>1615</v>
      </c>
      <c r="E334" s="83">
        <f t="shared" si="117"/>
        <v>0</v>
      </c>
      <c r="F334" s="83">
        <f t="shared" si="117"/>
        <v>0</v>
      </c>
    </row>
    <row r="335" spans="1:6" ht="38.25" customHeight="1" x14ac:dyDescent="0.25">
      <c r="A335" s="58" t="s">
        <v>1376</v>
      </c>
      <c r="B335" s="20" t="s">
        <v>1660</v>
      </c>
      <c r="C335" s="53">
        <v>200</v>
      </c>
      <c r="D335" s="83">
        <f t="shared" si="117"/>
        <v>1615</v>
      </c>
      <c r="E335" s="83">
        <f t="shared" si="117"/>
        <v>0</v>
      </c>
      <c r="F335" s="83">
        <f t="shared" si="117"/>
        <v>0</v>
      </c>
    </row>
    <row r="336" spans="1:6" ht="38.25" customHeight="1" x14ac:dyDescent="0.25">
      <c r="A336" s="58" t="s">
        <v>1377</v>
      </c>
      <c r="B336" s="20" t="s">
        <v>1660</v>
      </c>
      <c r="C336" s="53">
        <v>240</v>
      </c>
      <c r="D336" s="83">
        <v>1615</v>
      </c>
      <c r="E336" s="83"/>
      <c r="F336" s="83"/>
    </row>
    <row r="337" spans="1:6" ht="33.75" hidden="1" customHeight="1" x14ac:dyDescent="0.25">
      <c r="A337" s="7" t="s">
        <v>231</v>
      </c>
      <c r="B337" s="1" t="s">
        <v>232</v>
      </c>
      <c r="C337" s="53"/>
      <c r="D337" s="83">
        <f>D338</f>
        <v>0</v>
      </c>
      <c r="E337" s="83">
        <f t="shared" ref="E337:F337" si="118">E338</f>
        <v>0</v>
      </c>
      <c r="F337" s="83">
        <f t="shared" si="118"/>
        <v>0</v>
      </c>
    </row>
    <row r="338" spans="1:6" ht="51" hidden="1" customHeight="1" x14ac:dyDescent="0.25">
      <c r="A338" s="22" t="s">
        <v>233</v>
      </c>
      <c r="B338" s="2" t="s">
        <v>234</v>
      </c>
      <c r="C338" s="53"/>
      <c r="D338" s="83">
        <f>D339</f>
        <v>0</v>
      </c>
      <c r="E338" s="83">
        <f t="shared" ref="E338:F338" si="119">E339</f>
        <v>0</v>
      </c>
      <c r="F338" s="83">
        <f t="shared" si="119"/>
        <v>0</v>
      </c>
    </row>
    <row r="339" spans="1:6" ht="33.75" hidden="1" customHeight="1" x14ac:dyDescent="0.25">
      <c r="A339" s="16" t="s">
        <v>1379</v>
      </c>
      <c r="B339" s="2" t="s">
        <v>234</v>
      </c>
      <c r="C339" s="53">
        <v>600</v>
      </c>
      <c r="D339" s="83">
        <f>D340</f>
        <v>0</v>
      </c>
      <c r="E339" s="83">
        <f t="shared" ref="E339:F339" si="120">E340</f>
        <v>0</v>
      </c>
      <c r="F339" s="83">
        <f t="shared" si="120"/>
        <v>0</v>
      </c>
    </row>
    <row r="340" spans="1:6" ht="30.75" hidden="1" customHeight="1" x14ac:dyDescent="0.25">
      <c r="A340" s="16" t="s">
        <v>1378</v>
      </c>
      <c r="B340" s="2" t="s">
        <v>234</v>
      </c>
      <c r="C340" s="53">
        <v>610</v>
      </c>
      <c r="D340" s="83"/>
      <c r="E340" s="83"/>
      <c r="F340" s="83"/>
    </row>
    <row r="341" spans="1:6" ht="49.5" customHeight="1" x14ac:dyDescent="0.25">
      <c r="A341" s="13" t="s">
        <v>235</v>
      </c>
      <c r="B341" s="3" t="s">
        <v>236</v>
      </c>
      <c r="C341" s="53"/>
      <c r="D341" s="83">
        <f>D353+D362+D379+D346+D342</f>
        <v>118665</v>
      </c>
      <c r="E341" s="83">
        <f t="shared" ref="E341:F341" si="121">E353+E362+E379+E346+E342</f>
        <v>113947</v>
      </c>
      <c r="F341" s="83">
        <f t="shared" si="121"/>
        <v>104907</v>
      </c>
    </row>
    <row r="342" spans="1:6" ht="47.25" hidden="1" x14ac:dyDescent="0.25">
      <c r="A342" s="37" t="s">
        <v>237</v>
      </c>
      <c r="B342" s="34" t="s">
        <v>238</v>
      </c>
      <c r="C342" s="53"/>
      <c r="D342" s="83">
        <f>D343</f>
        <v>0</v>
      </c>
      <c r="E342" s="83">
        <f t="shared" ref="E342:F342" si="122">E343</f>
        <v>0</v>
      </c>
      <c r="F342" s="83">
        <f t="shared" si="122"/>
        <v>0</v>
      </c>
    </row>
    <row r="343" spans="1:6" ht="33" hidden="1" customHeight="1" x14ac:dyDescent="0.25">
      <c r="A343" s="19" t="s">
        <v>81</v>
      </c>
      <c r="B343" s="20" t="s">
        <v>239</v>
      </c>
      <c r="C343" s="53"/>
      <c r="D343" s="83">
        <f>D344</f>
        <v>0</v>
      </c>
      <c r="E343" s="83">
        <f t="shared" ref="E343:F343" si="123">E344</f>
        <v>0</v>
      </c>
      <c r="F343" s="83">
        <f t="shared" si="123"/>
        <v>0</v>
      </c>
    </row>
    <row r="344" spans="1:6" ht="33" hidden="1" customHeight="1" x14ac:dyDescent="0.25">
      <c r="A344" s="16" t="s">
        <v>1379</v>
      </c>
      <c r="B344" s="20" t="s">
        <v>239</v>
      </c>
      <c r="C344" s="53">
        <v>600</v>
      </c>
      <c r="D344" s="83">
        <f>D345</f>
        <v>0</v>
      </c>
      <c r="E344" s="83">
        <f t="shared" ref="E344:F344" si="124">E345</f>
        <v>0</v>
      </c>
      <c r="F344" s="83">
        <f t="shared" si="124"/>
        <v>0</v>
      </c>
    </row>
    <row r="345" spans="1:6" ht="33" hidden="1" customHeight="1" x14ac:dyDescent="0.25">
      <c r="A345" s="16" t="s">
        <v>1378</v>
      </c>
      <c r="B345" s="20" t="s">
        <v>239</v>
      </c>
      <c r="C345" s="53">
        <v>610</v>
      </c>
      <c r="D345" s="83"/>
      <c r="E345" s="83"/>
      <c r="F345" s="83"/>
    </row>
    <row r="346" spans="1:6" ht="63" hidden="1" x14ac:dyDescent="0.25">
      <c r="A346" s="7" t="s">
        <v>240</v>
      </c>
      <c r="B346" s="1" t="s">
        <v>241</v>
      </c>
      <c r="C346" s="53"/>
      <c r="D346" s="83">
        <f>D347</f>
        <v>0</v>
      </c>
      <c r="E346" s="83">
        <f t="shared" ref="E346:F346" si="125">E347</f>
        <v>0</v>
      </c>
      <c r="F346" s="83">
        <f t="shared" si="125"/>
        <v>0</v>
      </c>
    </row>
    <row r="347" spans="1:6" ht="63" hidden="1" x14ac:dyDescent="0.25">
      <c r="A347" s="22" t="s">
        <v>242</v>
      </c>
      <c r="B347" s="2" t="s">
        <v>243</v>
      </c>
      <c r="C347" s="53"/>
      <c r="D347" s="83">
        <f>D348</f>
        <v>0</v>
      </c>
      <c r="E347" s="83">
        <f t="shared" ref="E347:F347" si="126">E348</f>
        <v>0</v>
      </c>
      <c r="F347" s="83">
        <f t="shared" si="126"/>
        <v>0</v>
      </c>
    </row>
    <row r="348" spans="1:6" ht="31.5" hidden="1" x14ac:dyDescent="0.25">
      <c r="A348" s="16" t="s">
        <v>1379</v>
      </c>
      <c r="B348" s="2" t="s">
        <v>243</v>
      </c>
      <c r="C348" s="53">
        <v>600</v>
      </c>
      <c r="D348" s="83">
        <f>D349</f>
        <v>0</v>
      </c>
      <c r="E348" s="83">
        <f t="shared" ref="E348:F348" si="127">E349</f>
        <v>0</v>
      </c>
      <c r="F348" s="83">
        <f t="shared" si="127"/>
        <v>0</v>
      </c>
    </row>
    <row r="349" spans="1:6" ht="15.75" hidden="1" x14ac:dyDescent="0.25">
      <c r="A349" s="16" t="s">
        <v>1378</v>
      </c>
      <c r="B349" s="2" t="s">
        <v>243</v>
      </c>
      <c r="C349" s="53">
        <v>610</v>
      </c>
      <c r="D349" s="83"/>
      <c r="E349" s="83"/>
      <c r="F349" s="83"/>
    </row>
    <row r="350" spans="1:6" ht="78.75" hidden="1" x14ac:dyDescent="0.25">
      <c r="A350" s="22" t="s">
        <v>244</v>
      </c>
      <c r="B350" s="2" t="s">
        <v>245</v>
      </c>
      <c r="C350" s="53"/>
      <c r="D350" s="83">
        <f>D351</f>
        <v>0</v>
      </c>
      <c r="E350" s="83">
        <f t="shared" ref="E350:F350" si="128">E351</f>
        <v>0</v>
      </c>
      <c r="F350" s="83">
        <f t="shared" si="128"/>
        <v>0</v>
      </c>
    </row>
    <row r="351" spans="1:6" ht="31.5" hidden="1" x14ac:dyDescent="0.25">
      <c r="A351" s="16" t="s">
        <v>1379</v>
      </c>
      <c r="B351" s="2" t="s">
        <v>245</v>
      </c>
      <c r="C351" s="53">
        <v>600</v>
      </c>
      <c r="D351" s="83">
        <f>D352</f>
        <v>0</v>
      </c>
      <c r="E351" s="83">
        <f t="shared" ref="E351:F351" si="129">E352</f>
        <v>0</v>
      </c>
      <c r="F351" s="83">
        <f t="shared" si="129"/>
        <v>0</v>
      </c>
    </row>
    <row r="352" spans="1:6" ht="15.75" hidden="1" x14ac:dyDescent="0.25">
      <c r="A352" s="16" t="s">
        <v>1378</v>
      </c>
      <c r="B352" s="2" t="s">
        <v>245</v>
      </c>
      <c r="C352" s="53">
        <v>610</v>
      </c>
      <c r="D352" s="83"/>
      <c r="E352" s="83"/>
      <c r="F352" s="83"/>
    </row>
    <row r="353" spans="1:6" ht="53.25" customHeight="1" x14ac:dyDescent="0.25">
      <c r="A353" s="7" t="s">
        <v>246</v>
      </c>
      <c r="B353" s="1" t="s">
        <v>241</v>
      </c>
      <c r="C353" s="53"/>
      <c r="D353" s="83">
        <f>D354+D359</f>
        <v>109565</v>
      </c>
      <c r="E353" s="83">
        <f t="shared" ref="E353:F353" si="130">E354+E359</f>
        <v>109379</v>
      </c>
      <c r="F353" s="83">
        <f t="shared" si="130"/>
        <v>100339</v>
      </c>
    </row>
    <row r="354" spans="1:6" ht="54" customHeight="1" x14ac:dyDescent="0.25">
      <c r="A354" s="19" t="s">
        <v>247</v>
      </c>
      <c r="B354" s="20" t="s">
        <v>1451</v>
      </c>
      <c r="C354" s="53"/>
      <c r="D354" s="83">
        <f>D355</f>
        <v>104865</v>
      </c>
      <c r="E354" s="83">
        <f t="shared" ref="E354:F355" si="131">E355</f>
        <v>108379</v>
      </c>
      <c r="F354" s="83">
        <f t="shared" si="131"/>
        <v>100339</v>
      </c>
    </row>
    <row r="355" spans="1:6" ht="48.75" customHeight="1" x14ac:dyDescent="0.25">
      <c r="A355" s="16" t="s">
        <v>1379</v>
      </c>
      <c r="B355" s="20" t="s">
        <v>1451</v>
      </c>
      <c r="C355" s="53">
        <v>600</v>
      </c>
      <c r="D355" s="83">
        <f>D356</f>
        <v>104865</v>
      </c>
      <c r="E355" s="83">
        <f t="shared" si="131"/>
        <v>108379</v>
      </c>
      <c r="F355" s="83">
        <f t="shared" si="131"/>
        <v>100339</v>
      </c>
    </row>
    <row r="356" spans="1:6" ht="37.5" customHeight="1" x14ac:dyDescent="0.25">
      <c r="A356" s="16" t="s">
        <v>1378</v>
      </c>
      <c r="B356" s="20" t="s">
        <v>1451</v>
      </c>
      <c r="C356" s="53">
        <v>610</v>
      </c>
      <c r="D356" s="83">
        <v>104865</v>
      </c>
      <c r="E356" s="83">
        <v>108379</v>
      </c>
      <c r="F356" s="99">
        <v>100339</v>
      </c>
    </row>
    <row r="357" spans="1:6" ht="46.5" hidden="1" customHeight="1" x14ac:dyDescent="0.25">
      <c r="A357" s="16" t="s">
        <v>248</v>
      </c>
      <c r="B357" s="2" t="s">
        <v>249</v>
      </c>
      <c r="C357" s="53"/>
      <c r="D357" s="83"/>
      <c r="E357" s="83"/>
      <c r="F357" s="83"/>
    </row>
    <row r="358" spans="1:6" ht="63" hidden="1" x14ac:dyDescent="0.25">
      <c r="A358" s="16" t="s">
        <v>250</v>
      </c>
      <c r="B358" s="2" t="s">
        <v>251</v>
      </c>
      <c r="C358" s="53"/>
      <c r="D358" s="83"/>
      <c r="E358" s="83"/>
      <c r="F358" s="83"/>
    </row>
    <row r="359" spans="1:6" ht="31.5" x14ac:dyDescent="0.25">
      <c r="A359" s="28" t="s">
        <v>155</v>
      </c>
      <c r="B359" s="20" t="s">
        <v>1578</v>
      </c>
      <c r="C359" s="53"/>
      <c r="D359" s="83">
        <f>D360</f>
        <v>4700</v>
      </c>
      <c r="E359" s="83">
        <f t="shared" ref="E359:F359" si="132">E360</f>
        <v>1000</v>
      </c>
      <c r="F359" s="83">
        <f t="shared" si="132"/>
        <v>0</v>
      </c>
    </row>
    <row r="360" spans="1:6" ht="40.5" customHeight="1" x14ac:dyDescent="0.25">
      <c r="A360" s="16" t="s">
        <v>1379</v>
      </c>
      <c r="B360" s="20" t="s">
        <v>1578</v>
      </c>
      <c r="C360" s="53">
        <v>600</v>
      </c>
      <c r="D360" s="83">
        <f>D361</f>
        <v>4700</v>
      </c>
      <c r="E360" s="83">
        <f t="shared" ref="E360:F360" si="133">E361</f>
        <v>1000</v>
      </c>
      <c r="F360" s="83">
        <f t="shared" si="133"/>
        <v>0</v>
      </c>
    </row>
    <row r="361" spans="1:6" ht="29.25" customHeight="1" x14ac:dyDescent="0.25">
      <c r="A361" s="16" t="s">
        <v>1378</v>
      </c>
      <c r="B361" s="20" t="s">
        <v>1578</v>
      </c>
      <c r="C361" s="53">
        <v>610</v>
      </c>
      <c r="D361" s="83">
        <v>4700</v>
      </c>
      <c r="E361" s="83">
        <v>1000</v>
      </c>
      <c r="F361" s="83">
        <v>0</v>
      </c>
    </row>
    <row r="362" spans="1:6" ht="37.5" customHeight="1" x14ac:dyDescent="0.25">
      <c r="A362" s="7" t="s">
        <v>252</v>
      </c>
      <c r="B362" s="1" t="s">
        <v>1496</v>
      </c>
      <c r="C362" s="53"/>
      <c r="D362" s="83">
        <f>D363</f>
        <v>9100</v>
      </c>
      <c r="E362" s="83">
        <f t="shared" ref="E362:F362" si="134">E363</f>
        <v>4568</v>
      </c>
      <c r="F362" s="83">
        <f t="shared" si="134"/>
        <v>4568</v>
      </c>
    </row>
    <row r="363" spans="1:6" ht="47.25" x14ac:dyDescent="0.25">
      <c r="A363" s="28" t="s">
        <v>253</v>
      </c>
      <c r="B363" s="20" t="s">
        <v>1497</v>
      </c>
      <c r="C363" s="53"/>
      <c r="D363" s="83">
        <f>D364</f>
        <v>9100</v>
      </c>
      <c r="E363" s="83">
        <f t="shared" ref="E363:F363" si="135">E364</f>
        <v>4568</v>
      </c>
      <c r="F363" s="83">
        <f t="shared" si="135"/>
        <v>4568</v>
      </c>
    </row>
    <row r="364" spans="1:6" ht="30.75" customHeight="1" x14ac:dyDescent="0.25">
      <c r="A364" s="16" t="s">
        <v>1379</v>
      </c>
      <c r="B364" s="20" t="s">
        <v>1497</v>
      </c>
      <c r="C364" s="53">
        <v>600</v>
      </c>
      <c r="D364" s="83">
        <f>D365+D366+D367+D368</f>
        <v>9100</v>
      </c>
      <c r="E364" s="83">
        <f t="shared" ref="E364:F364" si="136">E365</f>
        <v>4568</v>
      </c>
      <c r="F364" s="83">
        <f t="shared" si="136"/>
        <v>4568</v>
      </c>
    </row>
    <row r="365" spans="1:6" ht="24.75" customHeight="1" x14ac:dyDescent="0.25">
      <c r="A365" s="16" t="s">
        <v>1378</v>
      </c>
      <c r="B365" s="20" t="s">
        <v>1497</v>
      </c>
      <c r="C365" s="53">
        <v>610</v>
      </c>
      <c r="D365" s="83">
        <v>9100</v>
      </c>
      <c r="E365" s="83">
        <v>4568</v>
      </c>
      <c r="F365" s="83">
        <v>4568</v>
      </c>
    </row>
    <row r="366" spans="1:6" ht="24" hidden="1" customHeight="1" x14ac:dyDescent="0.25">
      <c r="A366" s="134" t="s">
        <v>1536</v>
      </c>
      <c r="B366" s="20" t="s">
        <v>1497</v>
      </c>
      <c r="C366" s="53">
        <v>620</v>
      </c>
      <c r="D366" s="83"/>
      <c r="E366" s="83"/>
      <c r="F366" s="83"/>
    </row>
    <row r="367" spans="1:6" ht="41.25" hidden="1" customHeight="1" x14ac:dyDescent="0.25">
      <c r="A367" s="143" t="s">
        <v>1537</v>
      </c>
      <c r="B367" s="20" t="s">
        <v>1497</v>
      </c>
      <c r="C367" s="53">
        <v>630</v>
      </c>
      <c r="D367" s="83"/>
      <c r="E367" s="83"/>
      <c r="F367" s="83"/>
    </row>
    <row r="368" spans="1:6" ht="49.5" hidden="1" customHeight="1" x14ac:dyDescent="0.25">
      <c r="A368" s="130" t="s">
        <v>1538</v>
      </c>
      <c r="B368" s="20" t="s">
        <v>1497</v>
      </c>
      <c r="C368" s="53">
        <v>810</v>
      </c>
      <c r="D368" s="83"/>
      <c r="E368" s="83"/>
      <c r="F368" s="83"/>
    </row>
    <row r="369" spans="1:6" ht="27" hidden="1" customHeight="1" x14ac:dyDescent="0.25">
      <c r="A369" s="7" t="s">
        <v>84</v>
      </c>
      <c r="B369" s="1" t="s">
        <v>254</v>
      </c>
      <c r="C369" s="53"/>
      <c r="D369" s="83"/>
      <c r="E369" s="83"/>
      <c r="F369" s="83"/>
    </row>
    <row r="370" spans="1:6" ht="30.75" hidden="1" customHeight="1" x14ac:dyDescent="0.25">
      <c r="A370" s="16" t="s">
        <v>255</v>
      </c>
      <c r="B370" s="2" t="s">
        <v>256</v>
      </c>
      <c r="C370" s="53"/>
      <c r="D370" s="83"/>
      <c r="E370" s="83"/>
      <c r="F370" s="83"/>
    </row>
    <row r="371" spans="1:6" ht="27.75" hidden="1" customHeight="1" x14ac:dyDescent="0.25">
      <c r="A371" s="16" t="s">
        <v>257</v>
      </c>
      <c r="B371" s="2" t="s">
        <v>258</v>
      </c>
      <c r="C371" s="53"/>
      <c r="D371" s="83"/>
      <c r="E371" s="83"/>
      <c r="F371" s="83"/>
    </row>
    <row r="372" spans="1:6" ht="40.5" hidden="1" customHeight="1" x14ac:dyDescent="0.25">
      <c r="A372" s="16" t="s">
        <v>259</v>
      </c>
      <c r="B372" s="2" t="s">
        <v>260</v>
      </c>
      <c r="C372" s="53"/>
      <c r="D372" s="83"/>
      <c r="E372" s="83"/>
      <c r="F372" s="83"/>
    </row>
    <row r="373" spans="1:6" ht="42" hidden="1" customHeight="1" x14ac:dyDescent="0.25">
      <c r="A373" s="16" t="s">
        <v>261</v>
      </c>
      <c r="B373" s="2" t="s">
        <v>262</v>
      </c>
      <c r="C373" s="53"/>
      <c r="D373" s="83"/>
      <c r="E373" s="83"/>
      <c r="F373" s="83"/>
    </row>
    <row r="374" spans="1:6" ht="46.5" hidden="1" customHeight="1" x14ac:dyDescent="0.25">
      <c r="A374" s="16" t="s">
        <v>263</v>
      </c>
      <c r="B374" s="2" t="s">
        <v>264</v>
      </c>
      <c r="C374" s="53"/>
      <c r="D374" s="83"/>
      <c r="E374" s="83"/>
      <c r="F374" s="83"/>
    </row>
    <row r="375" spans="1:6" ht="63" hidden="1" x14ac:dyDescent="0.25">
      <c r="A375" s="16" t="s">
        <v>265</v>
      </c>
      <c r="B375" s="2" t="s">
        <v>266</v>
      </c>
      <c r="C375" s="53"/>
      <c r="D375" s="83"/>
      <c r="E375" s="83"/>
      <c r="F375" s="83"/>
    </row>
    <row r="376" spans="1:6" ht="30" hidden="1" customHeight="1" x14ac:dyDescent="0.25">
      <c r="A376" s="7" t="s">
        <v>267</v>
      </c>
      <c r="B376" s="1" t="s">
        <v>268</v>
      </c>
      <c r="C376" s="53"/>
      <c r="D376" s="83"/>
      <c r="E376" s="83"/>
      <c r="F376" s="83"/>
    </row>
    <row r="377" spans="1:6" ht="39.75" hidden="1" customHeight="1" x14ac:dyDescent="0.25">
      <c r="A377" s="16" t="s">
        <v>269</v>
      </c>
      <c r="B377" s="2" t="s">
        <v>270</v>
      </c>
      <c r="C377" s="53"/>
      <c r="D377" s="83"/>
      <c r="E377" s="83"/>
      <c r="F377" s="83"/>
    </row>
    <row r="378" spans="1:6" ht="31.5" hidden="1" x14ac:dyDescent="0.25">
      <c r="A378" s="28" t="s">
        <v>271</v>
      </c>
      <c r="B378" s="20" t="s">
        <v>272</v>
      </c>
      <c r="C378" s="53"/>
      <c r="D378" s="83"/>
      <c r="E378" s="83"/>
      <c r="F378" s="83"/>
    </row>
    <row r="379" spans="1:6" ht="35.25" hidden="1" customHeight="1" x14ac:dyDescent="0.25">
      <c r="A379" s="7" t="s">
        <v>231</v>
      </c>
      <c r="B379" s="1" t="s">
        <v>273</v>
      </c>
      <c r="C379" s="53"/>
      <c r="D379" s="83">
        <f>D382+D380+D381</f>
        <v>0</v>
      </c>
      <c r="E379" s="83">
        <f t="shared" ref="E379:F379" si="137">E382</f>
        <v>0</v>
      </c>
      <c r="F379" s="83">
        <f t="shared" si="137"/>
        <v>0</v>
      </c>
    </row>
    <row r="380" spans="1:6" ht="15.75" hidden="1" x14ac:dyDescent="0.25">
      <c r="A380" s="16" t="s">
        <v>274</v>
      </c>
      <c r="B380" s="2" t="s">
        <v>275</v>
      </c>
      <c r="C380" s="53"/>
      <c r="D380" s="83"/>
      <c r="E380" s="83"/>
      <c r="F380" s="83"/>
    </row>
    <row r="381" spans="1:6" ht="31.5" hidden="1" x14ac:dyDescent="0.25">
      <c r="A381" s="16" t="s">
        <v>276</v>
      </c>
      <c r="B381" s="2" t="s">
        <v>277</v>
      </c>
      <c r="C381" s="53"/>
      <c r="D381" s="83"/>
      <c r="E381" s="83"/>
      <c r="F381" s="83"/>
    </row>
    <row r="382" spans="1:6" ht="63" hidden="1" x14ac:dyDescent="0.25">
      <c r="A382" s="22" t="s">
        <v>278</v>
      </c>
      <c r="B382" s="20" t="s">
        <v>279</v>
      </c>
      <c r="C382" s="53"/>
      <c r="D382" s="83">
        <f>D383</f>
        <v>0</v>
      </c>
      <c r="E382" s="83">
        <f t="shared" ref="E382:F382" si="138">E383</f>
        <v>0</v>
      </c>
      <c r="F382" s="83">
        <f t="shared" si="138"/>
        <v>0</v>
      </c>
    </row>
    <row r="383" spans="1:6" ht="24.75" hidden="1" customHeight="1" x14ac:dyDescent="0.25">
      <c r="A383" s="16" t="s">
        <v>1379</v>
      </c>
      <c r="B383" s="20" t="s">
        <v>279</v>
      </c>
      <c r="C383" s="53">
        <v>600</v>
      </c>
      <c r="D383" s="83">
        <f>D384</f>
        <v>0</v>
      </c>
      <c r="E383" s="83">
        <f t="shared" ref="E383:F383" si="139">E384</f>
        <v>0</v>
      </c>
      <c r="F383" s="83">
        <f t="shared" si="139"/>
        <v>0</v>
      </c>
    </row>
    <row r="384" spans="1:6" ht="31.5" hidden="1" customHeight="1" x14ac:dyDescent="0.25">
      <c r="A384" s="16" t="s">
        <v>1378</v>
      </c>
      <c r="B384" s="20" t="s">
        <v>279</v>
      </c>
      <c r="C384" s="53">
        <v>610</v>
      </c>
      <c r="D384" s="83"/>
      <c r="E384" s="83"/>
      <c r="F384" s="83"/>
    </row>
    <row r="385" spans="1:6" ht="63" hidden="1" x14ac:dyDescent="0.25">
      <c r="A385" s="22" t="s">
        <v>280</v>
      </c>
      <c r="B385" s="20" t="s">
        <v>281</v>
      </c>
      <c r="C385" s="53"/>
      <c r="D385" s="83">
        <f>D386</f>
        <v>0</v>
      </c>
      <c r="E385" s="83">
        <f t="shared" ref="E385:F385" si="140">E386</f>
        <v>0</v>
      </c>
      <c r="F385" s="83">
        <f t="shared" si="140"/>
        <v>0</v>
      </c>
    </row>
    <row r="386" spans="1:6" ht="30" hidden="1" customHeight="1" x14ac:dyDescent="0.25">
      <c r="A386" s="16" t="s">
        <v>1379</v>
      </c>
      <c r="B386" s="20" t="s">
        <v>281</v>
      </c>
      <c r="C386" s="53">
        <v>600</v>
      </c>
      <c r="D386" s="83">
        <f>D387</f>
        <v>0</v>
      </c>
      <c r="E386" s="83">
        <f t="shared" ref="E386:F386" si="141">E387</f>
        <v>0</v>
      </c>
      <c r="F386" s="83">
        <f t="shared" si="141"/>
        <v>0</v>
      </c>
    </row>
    <row r="387" spans="1:6" ht="28.5" hidden="1" customHeight="1" x14ac:dyDescent="0.25">
      <c r="A387" s="16" t="s">
        <v>1378</v>
      </c>
      <c r="B387" s="20" t="s">
        <v>281</v>
      </c>
      <c r="C387" s="53">
        <v>610</v>
      </c>
      <c r="D387" s="83"/>
      <c r="E387" s="83"/>
      <c r="F387" s="83"/>
    </row>
    <row r="388" spans="1:6" ht="27.75" hidden="1" customHeight="1" x14ac:dyDescent="0.25">
      <c r="A388" s="7" t="s">
        <v>282</v>
      </c>
      <c r="B388" s="1" t="s">
        <v>283</v>
      </c>
      <c r="C388" s="53"/>
      <c r="D388" s="83"/>
      <c r="E388" s="83"/>
      <c r="F388" s="83"/>
    </row>
    <row r="389" spans="1:6" ht="33" hidden="1" customHeight="1" x14ac:dyDescent="0.25">
      <c r="A389" s="22" t="s">
        <v>284</v>
      </c>
      <c r="B389" s="20" t="s">
        <v>285</v>
      </c>
      <c r="C389" s="53"/>
      <c r="D389" s="83"/>
      <c r="E389" s="83"/>
      <c r="F389" s="83"/>
    </row>
    <row r="390" spans="1:6" ht="28.5" hidden="1" customHeight="1" x14ac:dyDescent="0.25">
      <c r="A390" s="22" t="s">
        <v>286</v>
      </c>
      <c r="B390" s="20" t="s">
        <v>287</v>
      </c>
      <c r="C390" s="53"/>
      <c r="D390" s="83"/>
      <c r="E390" s="83"/>
      <c r="F390" s="83"/>
    </row>
    <row r="391" spans="1:6" ht="51.75" hidden="1" customHeight="1" x14ac:dyDescent="0.25">
      <c r="A391" s="22" t="s">
        <v>288</v>
      </c>
      <c r="B391" s="20" t="s">
        <v>289</v>
      </c>
      <c r="C391" s="53"/>
      <c r="D391" s="83"/>
      <c r="E391" s="83"/>
      <c r="F391" s="83"/>
    </row>
    <row r="392" spans="1:6" ht="21" hidden="1" customHeight="1" x14ac:dyDescent="0.25">
      <c r="A392" s="16"/>
      <c r="B392" s="20" t="s">
        <v>289</v>
      </c>
      <c r="C392" s="53">
        <v>600</v>
      </c>
      <c r="D392" s="83"/>
      <c r="E392" s="83"/>
      <c r="F392" s="83"/>
    </row>
    <row r="393" spans="1:6" ht="36" hidden="1" customHeight="1" x14ac:dyDescent="0.25">
      <c r="A393" s="16"/>
      <c r="B393" s="20" t="s">
        <v>289</v>
      </c>
      <c r="C393" s="53">
        <v>610</v>
      </c>
      <c r="D393" s="83"/>
      <c r="E393" s="83"/>
      <c r="F393" s="83"/>
    </row>
    <row r="394" spans="1:6" ht="30" hidden="1" customHeight="1" x14ac:dyDescent="0.25">
      <c r="A394" s="18" t="s">
        <v>290</v>
      </c>
      <c r="B394" s="3" t="s">
        <v>291</v>
      </c>
      <c r="C394" s="53"/>
      <c r="D394" s="83"/>
      <c r="E394" s="83"/>
      <c r="F394" s="83"/>
    </row>
    <row r="395" spans="1:6" ht="63" hidden="1" x14ac:dyDescent="0.25">
      <c r="A395" s="7" t="s">
        <v>292</v>
      </c>
      <c r="B395" s="1" t="s">
        <v>293</v>
      </c>
      <c r="C395" s="53"/>
      <c r="D395" s="83"/>
      <c r="E395" s="83"/>
      <c r="F395" s="83"/>
    </row>
    <row r="396" spans="1:6" ht="94.5" hidden="1" x14ac:dyDescent="0.25">
      <c r="A396" s="16" t="s">
        <v>294</v>
      </c>
      <c r="B396" s="2" t="s">
        <v>295</v>
      </c>
      <c r="C396" s="53"/>
      <c r="D396" s="83"/>
      <c r="E396" s="83"/>
      <c r="F396" s="83"/>
    </row>
    <row r="397" spans="1:6" ht="94.5" hidden="1" x14ac:dyDescent="0.25">
      <c r="A397" s="16" t="s">
        <v>296</v>
      </c>
      <c r="B397" s="2" t="s">
        <v>297</v>
      </c>
      <c r="C397" s="53"/>
      <c r="D397" s="83"/>
      <c r="E397" s="83"/>
      <c r="F397" s="83"/>
    </row>
    <row r="398" spans="1:6" ht="35.25" hidden="1" customHeight="1" x14ac:dyDescent="0.25">
      <c r="A398" s="18" t="s">
        <v>298</v>
      </c>
      <c r="B398" s="3" t="s">
        <v>299</v>
      </c>
      <c r="C398" s="53"/>
      <c r="D398" s="83">
        <f>D399</f>
        <v>0</v>
      </c>
      <c r="E398" s="83">
        <f t="shared" ref="E398:F398" si="142">E399</f>
        <v>0</v>
      </c>
      <c r="F398" s="83">
        <f t="shared" si="142"/>
        <v>0</v>
      </c>
    </row>
    <row r="399" spans="1:6" ht="63" hidden="1" x14ac:dyDescent="0.25">
      <c r="A399" s="7" t="s">
        <v>300</v>
      </c>
      <c r="B399" s="1" t="s">
        <v>301</v>
      </c>
      <c r="C399" s="53"/>
      <c r="D399" s="83">
        <f>D400</f>
        <v>0</v>
      </c>
      <c r="E399" s="83">
        <f t="shared" ref="E399:F399" si="143">E400</f>
        <v>0</v>
      </c>
      <c r="F399" s="83">
        <f t="shared" si="143"/>
        <v>0</v>
      </c>
    </row>
    <row r="400" spans="1:6" ht="31.5" hidden="1" x14ac:dyDescent="0.25">
      <c r="A400" s="22" t="s">
        <v>191</v>
      </c>
      <c r="B400" s="20" t="s">
        <v>302</v>
      </c>
      <c r="C400" s="53"/>
      <c r="D400" s="83">
        <f>D401</f>
        <v>0</v>
      </c>
      <c r="E400" s="83">
        <f t="shared" ref="E400:F400" si="144">E401</f>
        <v>0</v>
      </c>
      <c r="F400" s="83">
        <f t="shared" si="144"/>
        <v>0</v>
      </c>
    </row>
    <row r="401" spans="1:6" ht="30.75" hidden="1" customHeight="1" x14ac:dyDescent="0.25">
      <c r="A401" s="16" t="s">
        <v>1379</v>
      </c>
      <c r="B401" s="20" t="s">
        <v>302</v>
      </c>
      <c r="C401" s="53">
        <v>600</v>
      </c>
      <c r="D401" s="83">
        <f>D402</f>
        <v>0</v>
      </c>
      <c r="E401" s="83">
        <f t="shared" ref="E401:F401" si="145">E402</f>
        <v>0</v>
      </c>
      <c r="F401" s="83">
        <f t="shared" si="145"/>
        <v>0</v>
      </c>
    </row>
    <row r="402" spans="1:6" ht="39" hidden="1" customHeight="1" x14ac:dyDescent="0.25">
      <c r="A402" s="16" t="s">
        <v>1378</v>
      </c>
      <c r="B402" s="20" t="s">
        <v>302</v>
      </c>
      <c r="C402" s="53">
        <v>610</v>
      </c>
      <c r="D402" s="83"/>
      <c r="E402" s="83"/>
      <c r="F402" s="83"/>
    </row>
    <row r="403" spans="1:6" ht="31.5" customHeight="1" x14ac:dyDescent="0.25">
      <c r="A403" s="13" t="s">
        <v>128</v>
      </c>
      <c r="B403" s="3" t="s">
        <v>299</v>
      </c>
      <c r="C403" s="53"/>
      <c r="D403" s="83">
        <f>D404</f>
        <v>19535</v>
      </c>
      <c r="E403" s="83">
        <f t="shared" ref="E403:F403" si="146">E404</f>
        <v>20420</v>
      </c>
      <c r="F403" s="83">
        <f t="shared" si="146"/>
        <v>20420</v>
      </c>
    </row>
    <row r="404" spans="1:6" ht="44.25" customHeight="1" x14ac:dyDescent="0.25">
      <c r="A404" s="7" t="s">
        <v>130</v>
      </c>
      <c r="B404" s="1" t="s">
        <v>301</v>
      </c>
      <c r="C404" s="53"/>
      <c r="D404" s="83">
        <f>D405+D412+D415</f>
        <v>19535</v>
      </c>
      <c r="E404" s="83">
        <f>E405+E412+E415</f>
        <v>20420</v>
      </c>
      <c r="F404" s="83">
        <f>F405+F412+F415</f>
        <v>20420</v>
      </c>
    </row>
    <row r="405" spans="1:6" ht="45" customHeight="1" x14ac:dyDescent="0.25">
      <c r="A405" s="22" t="s">
        <v>132</v>
      </c>
      <c r="B405" s="20" t="s">
        <v>1448</v>
      </c>
      <c r="C405" s="53"/>
      <c r="D405" s="83">
        <f>D406+D408+D410</f>
        <v>10220</v>
      </c>
      <c r="E405" s="83">
        <f t="shared" ref="E405:F405" si="147">E406+E408+E410</f>
        <v>10220</v>
      </c>
      <c r="F405" s="83">
        <f t="shared" si="147"/>
        <v>10220</v>
      </c>
    </row>
    <row r="406" spans="1:6" ht="38.25" customHeight="1" x14ac:dyDescent="0.25">
      <c r="A406" s="58" t="s">
        <v>1374</v>
      </c>
      <c r="B406" s="20" t="s">
        <v>1448</v>
      </c>
      <c r="C406" s="53">
        <v>100</v>
      </c>
      <c r="D406" s="83">
        <f>D407</f>
        <v>9333</v>
      </c>
      <c r="E406" s="83">
        <f t="shared" ref="E406:F406" si="148">E407</f>
        <v>9533</v>
      </c>
      <c r="F406" s="83">
        <f t="shared" si="148"/>
        <v>9533</v>
      </c>
    </row>
    <row r="407" spans="1:6" ht="27.75" customHeight="1" x14ac:dyDescent="0.25">
      <c r="A407" s="58" t="s">
        <v>1375</v>
      </c>
      <c r="B407" s="20" t="s">
        <v>1448</v>
      </c>
      <c r="C407" s="53">
        <v>120</v>
      </c>
      <c r="D407" s="83">
        <v>9333</v>
      </c>
      <c r="E407" s="83">
        <v>9533</v>
      </c>
      <c r="F407" s="99">
        <v>9533</v>
      </c>
    </row>
    <row r="408" spans="1:6" ht="27.75" customHeight="1" x14ac:dyDescent="0.25">
      <c r="A408" s="58" t="s">
        <v>1376</v>
      </c>
      <c r="B408" s="20" t="s">
        <v>1448</v>
      </c>
      <c r="C408" s="53">
        <v>200</v>
      </c>
      <c r="D408" s="83">
        <f>D409</f>
        <v>887</v>
      </c>
      <c r="E408" s="83">
        <f t="shared" ref="E408:F408" si="149">E409</f>
        <v>687</v>
      </c>
      <c r="F408" s="83">
        <f t="shared" si="149"/>
        <v>687</v>
      </c>
    </row>
    <row r="409" spans="1:6" ht="42.75" customHeight="1" x14ac:dyDescent="0.25">
      <c r="A409" s="58" t="s">
        <v>1377</v>
      </c>
      <c r="B409" s="20" t="s">
        <v>1448</v>
      </c>
      <c r="C409" s="53">
        <v>240</v>
      </c>
      <c r="D409" s="83">
        <v>887</v>
      </c>
      <c r="E409" s="83">
        <v>687</v>
      </c>
      <c r="F409" s="83">
        <v>687</v>
      </c>
    </row>
    <row r="410" spans="1:6" ht="27.75" hidden="1" customHeight="1" x14ac:dyDescent="0.25">
      <c r="A410" s="58" t="s">
        <v>1380</v>
      </c>
      <c r="B410" s="20" t="s">
        <v>1448</v>
      </c>
      <c r="C410" s="53">
        <v>800</v>
      </c>
      <c r="D410" s="83">
        <f>D411</f>
        <v>0</v>
      </c>
      <c r="E410" s="83">
        <f t="shared" ref="E410:F410" si="150">E411</f>
        <v>0</v>
      </c>
      <c r="F410" s="83">
        <f t="shared" si="150"/>
        <v>0</v>
      </c>
    </row>
    <row r="411" spans="1:6" ht="27.75" hidden="1" customHeight="1" x14ac:dyDescent="0.25">
      <c r="A411" s="16" t="s">
        <v>1381</v>
      </c>
      <c r="B411" s="20" t="s">
        <v>1448</v>
      </c>
      <c r="C411" s="53">
        <v>850</v>
      </c>
      <c r="D411" s="83">
        <v>0</v>
      </c>
      <c r="E411" s="83">
        <v>0</v>
      </c>
      <c r="F411" s="83">
        <v>0</v>
      </c>
    </row>
    <row r="412" spans="1:6" ht="27.75" customHeight="1" x14ac:dyDescent="0.25">
      <c r="A412" s="22" t="s">
        <v>303</v>
      </c>
      <c r="B412" s="20" t="s">
        <v>1449</v>
      </c>
      <c r="C412" s="53"/>
      <c r="D412" s="83">
        <f>D413</f>
        <v>8356</v>
      </c>
      <c r="E412" s="83">
        <f t="shared" ref="E412:F412" si="151">E413</f>
        <v>9000</v>
      </c>
      <c r="F412" s="83">
        <f t="shared" si="151"/>
        <v>9000</v>
      </c>
    </row>
    <row r="413" spans="1:6" ht="27.75" customHeight="1" x14ac:dyDescent="0.25">
      <c r="A413" s="16" t="s">
        <v>1379</v>
      </c>
      <c r="B413" s="20" t="s">
        <v>1449</v>
      </c>
      <c r="C413" s="53">
        <v>600</v>
      </c>
      <c r="D413" s="83">
        <f>D414</f>
        <v>8356</v>
      </c>
      <c r="E413" s="83">
        <f t="shared" ref="E413:F413" si="152">E414</f>
        <v>9000</v>
      </c>
      <c r="F413" s="83">
        <f t="shared" si="152"/>
        <v>9000</v>
      </c>
    </row>
    <row r="414" spans="1:6" ht="27.75" customHeight="1" x14ac:dyDescent="0.25">
      <c r="A414" s="16" t="s">
        <v>1378</v>
      </c>
      <c r="B414" s="20" t="s">
        <v>1449</v>
      </c>
      <c r="C414" s="53">
        <v>610</v>
      </c>
      <c r="D414" s="83">
        <v>8356</v>
      </c>
      <c r="E414" s="83">
        <v>9000</v>
      </c>
      <c r="F414" s="83">
        <v>9000</v>
      </c>
    </row>
    <row r="415" spans="1:6" ht="34.5" customHeight="1" x14ac:dyDescent="0.25">
      <c r="A415" s="44" t="s">
        <v>304</v>
      </c>
      <c r="B415" s="20" t="s">
        <v>1450</v>
      </c>
      <c r="C415" s="53"/>
      <c r="D415" s="83">
        <f>D416+D419+D421</f>
        <v>959</v>
      </c>
      <c r="E415" s="83">
        <f t="shared" ref="E415:F415" si="153">E416+E419+E421</f>
        <v>1200</v>
      </c>
      <c r="F415" s="83">
        <f t="shared" si="153"/>
        <v>1200</v>
      </c>
    </row>
    <row r="416" spans="1:6" ht="34.5" customHeight="1" x14ac:dyDescent="0.25">
      <c r="A416" s="16" t="s">
        <v>1383</v>
      </c>
      <c r="B416" s="20" t="s">
        <v>1450</v>
      </c>
      <c r="C416" s="53">
        <v>300</v>
      </c>
      <c r="D416" s="83">
        <f>D417+D418</f>
        <v>348</v>
      </c>
      <c r="E416" s="83">
        <f t="shared" ref="E416:F416" si="154">E417+E418</f>
        <v>235</v>
      </c>
      <c r="F416" s="83">
        <f t="shared" si="154"/>
        <v>235</v>
      </c>
    </row>
    <row r="417" spans="1:6" ht="34.5" customHeight="1" x14ac:dyDescent="0.25">
      <c r="A417" s="44" t="s">
        <v>1411</v>
      </c>
      <c r="B417" s="20" t="s">
        <v>1450</v>
      </c>
      <c r="C417" s="53">
        <v>350</v>
      </c>
      <c r="D417" s="83">
        <v>273</v>
      </c>
      <c r="E417" s="83">
        <v>160</v>
      </c>
      <c r="F417" s="83">
        <v>160</v>
      </c>
    </row>
    <row r="418" spans="1:6" ht="34.5" customHeight="1" x14ac:dyDescent="0.25">
      <c r="A418" s="44" t="s">
        <v>1412</v>
      </c>
      <c r="B418" s="20" t="s">
        <v>1450</v>
      </c>
      <c r="C418" s="53">
        <v>360</v>
      </c>
      <c r="D418" s="83">
        <v>75</v>
      </c>
      <c r="E418" s="83">
        <v>75</v>
      </c>
      <c r="F418" s="83">
        <v>75</v>
      </c>
    </row>
    <row r="419" spans="1:6" ht="34.5" customHeight="1" x14ac:dyDescent="0.25">
      <c r="A419" s="90" t="s">
        <v>1376</v>
      </c>
      <c r="B419" s="20" t="s">
        <v>1450</v>
      </c>
      <c r="C419" s="53">
        <v>200</v>
      </c>
      <c r="D419" s="83">
        <f>D420</f>
        <v>211</v>
      </c>
      <c r="E419" s="83">
        <f t="shared" ref="E419:F419" si="155">E420</f>
        <v>365</v>
      </c>
      <c r="F419" s="83">
        <f t="shared" si="155"/>
        <v>365</v>
      </c>
    </row>
    <row r="420" spans="1:6" ht="34.5" customHeight="1" x14ac:dyDescent="0.25">
      <c r="A420" s="58" t="s">
        <v>1377</v>
      </c>
      <c r="B420" s="20" t="s">
        <v>1450</v>
      </c>
      <c r="C420" s="53">
        <v>240</v>
      </c>
      <c r="D420" s="83">
        <v>211</v>
      </c>
      <c r="E420" s="83">
        <v>365</v>
      </c>
      <c r="F420" s="83">
        <v>365</v>
      </c>
    </row>
    <row r="421" spans="1:6" ht="34.5" customHeight="1" x14ac:dyDescent="0.25">
      <c r="A421" s="16" t="s">
        <v>1379</v>
      </c>
      <c r="B421" s="20" t="s">
        <v>1450</v>
      </c>
      <c r="C421" s="53">
        <v>600</v>
      </c>
      <c r="D421" s="83">
        <f>D422</f>
        <v>400</v>
      </c>
      <c r="E421" s="83">
        <f t="shared" ref="E421:F421" si="156">E422</f>
        <v>600</v>
      </c>
      <c r="F421" s="83">
        <f t="shared" si="156"/>
        <v>600</v>
      </c>
    </row>
    <row r="422" spans="1:6" ht="34.5" customHeight="1" x14ac:dyDescent="0.25">
      <c r="A422" s="16" t="s">
        <v>1486</v>
      </c>
      <c r="B422" s="20" t="s">
        <v>1450</v>
      </c>
      <c r="C422" s="53">
        <v>610</v>
      </c>
      <c r="D422" s="83">
        <v>400</v>
      </c>
      <c r="E422" s="83">
        <v>600</v>
      </c>
      <c r="F422" s="83">
        <v>600</v>
      </c>
    </row>
    <row r="423" spans="1:6" ht="47.25" hidden="1" x14ac:dyDescent="0.25">
      <c r="A423" s="13" t="s">
        <v>305</v>
      </c>
      <c r="B423" s="3" t="s">
        <v>306</v>
      </c>
      <c r="C423" s="53"/>
      <c r="D423" s="83">
        <f>D424</f>
        <v>0</v>
      </c>
      <c r="E423" s="83">
        <f t="shared" ref="E423:F423" si="157">E424</f>
        <v>0</v>
      </c>
      <c r="F423" s="83">
        <f t="shared" si="157"/>
        <v>0</v>
      </c>
    </row>
    <row r="424" spans="1:6" ht="29.25" hidden="1" customHeight="1" x14ac:dyDescent="0.25">
      <c r="A424" s="7" t="s">
        <v>222</v>
      </c>
      <c r="B424" s="1" t="s">
        <v>307</v>
      </c>
      <c r="C424" s="53"/>
      <c r="D424" s="83">
        <f t="shared" ref="D424:F424" si="158">D425+D428+D431+D434</f>
        <v>0</v>
      </c>
      <c r="E424" s="83">
        <f t="shared" si="158"/>
        <v>0</v>
      </c>
      <c r="F424" s="83">
        <f t="shared" si="158"/>
        <v>0</v>
      </c>
    </row>
    <row r="425" spans="1:6" ht="41.25" hidden="1" customHeight="1" x14ac:dyDescent="0.25">
      <c r="A425" s="22" t="s">
        <v>308</v>
      </c>
      <c r="B425" s="20" t="s">
        <v>309</v>
      </c>
      <c r="C425" s="53"/>
      <c r="D425" s="83">
        <f>D426</f>
        <v>0</v>
      </c>
      <c r="E425" s="83">
        <f t="shared" ref="E425:F426" si="159">E426</f>
        <v>0</v>
      </c>
      <c r="F425" s="83">
        <f t="shared" si="159"/>
        <v>0</v>
      </c>
    </row>
    <row r="426" spans="1:6" ht="41.25" hidden="1" customHeight="1" x14ac:dyDescent="0.25">
      <c r="A426" s="16" t="s">
        <v>1379</v>
      </c>
      <c r="B426" s="20" t="s">
        <v>309</v>
      </c>
      <c r="C426" s="53">
        <v>600</v>
      </c>
      <c r="D426" s="83">
        <f>D427</f>
        <v>0</v>
      </c>
      <c r="E426" s="83">
        <f t="shared" si="159"/>
        <v>0</v>
      </c>
      <c r="F426" s="83">
        <f t="shared" si="159"/>
        <v>0</v>
      </c>
    </row>
    <row r="427" spans="1:6" ht="41.25" hidden="1" customHeight="1" x14ac:dyDescent="0.25">
      <c r="A427" s="16" t="s">
        <v>1378</v>
      </c>
      <c r="B427" s="20" t="s">
        <v>309</v>
      </c>
      <c r="C427" s="53">
        <v>610</v>
      </c>
      <c r="D427" s="83"/>
      <c r="E427" s="83"/>
      <c r="F427" s="83"/>
    </row>
    <row r="428" spans="1:6" ht="39.75" hidden="1" customHeight="1" x14ac:dyDescent="0.25">
      <c r="A428" s="22" t="s">
        <v>155</v>
      </c>
      <c r="B428" s="20" t="s">
        <v>310</v>
      </c>
      <c r="C428" s="53"/>
      <c r="D428" s="83">
        <f>D429</f>
        <v>0</v>
      </c>
      <c r="E428" s="83">
        <f t="shared" ref="E428:F429" si="160">E429</f>
        <v>0</v>
      </c>
      <c r="F428" s="83">
        <f t="shared" si="160"/>
        <v>0</v>
      </c>
    </row>
    <row r="429" spans="1:6" ht="39.75" hidden="1" customHeight="1" x14ac:dyDescent="0.25">
      <c r="A429" s="16" t="s">
        <v>1379</v>
      </c>
      <c r="B429" s="20" t="s">
        <v>310</v>
      </c>
      <c r="C429" s="53">
        <v>600</v>
      </c>
      <c r="D429" s="83">
        <f>D430</f>
        <v>0</v>
      </c>
      <c r="E429" s="83">
        <f t="shared" si="160"/>
        <v>0</v>
      </c>
      <c r="F429" s="83">
        <f t="shared" si="160"/>
        <v>0</v>
      </c>
    </row>
    <row r="430" spans="1:6" ht="39.75" hidden="1" customHeight="1" x14ac:dyDescent="0.25">
      <c r="A430" s="16" t="s">
        <v>1378</v>
      </c>
      <c r="B430" s="20" t="s">
        <v>310</v>
      </c>
      <c r="C430" s="53">
        <v>610</v>
      </c>
      <c r="D430" s="83"/>
      <c r="E430" s="83"/>
      <c r="F430" s="83"/>
    </row>
    <row r="431" spans="1:6" ht="42" hidden="1" customHeight="1" x14ac:dyDescent="0.25">
      <c r="A431" s="22" t="s">
        <v>311</v>
      </c>
      <c r="B431" s="20" t="s">
        <v>312</v>
      </c>
      <c r="C431" s="53"/>
      <c r="D431" s="83">
        <f>D432</f>
        <v>0</v>
      </c>
      <c r="E431" s="83">
        <f t="shared" ref="E431:F432" si="161">E432</f>
        <v>0</v>
      </c>
      <c r="F431" s="83">
        <f t="shared" si="161"/>
        <v>0</v>
      </c>
    </row>
    <row r="432" spans="1:6" ht="42" hidden="1" customHeight="1" x14ac:dyDescent="0.25">
      <c r="A432" s="16" t="s">
        <v>1379</v>
      </c>
      <c r="B432" s="20" t="s">
        <v>312</v>
      </c>
      <c r="C432" s="53">
        <v>600</v>
      </c>
      <c r="D432" s="83">
        <f>D433</f>
        <v>0</v>
      </c>
      <c r="E432" s="83">
        <f t="shared" si="161"/>
        <v>0</v>
      </c>
      <c r="F432" s="83">
        <f t="shared" si="161"/>
        <v>0</v>
      </c>
    </row>
    <row r="433" spans="1:6" ht="42" hidden="1" customHeight="1" x14ac:dyDescent="0.25">
      <c r="A433" s="16" t="s">
        <v>1378</v>
      </c>
      <c r="B433" s="20" t="s">
        <v>312</v>
      </c>
      <c r="C433" s="53">
        <v>610</v>
      </c>
      <c r="D433" s="83"/>
      <c r="E433" s="83"/>
      <c r="F433" s="83"/>
    </row>
    <row r="434" spans="1:6" ht="39" hidden="1" customHeight="1" x14ac:dyDescent="0.25">
      <c r="A434" s="22" t="s">
        <v>313</v>
      </c>
      <c r="B434" s="20" t="s">
        <v>314</v>
      </c>
      <c r="C434" s="53"/>
      <c r="D434" s="83">
        <f>D435</f>
        <v>0</v>
      </c>
      <c r="E434" s="83">
        <f t="shared" ref="E434:F435" si="162">E435</f>
        <v>0</v>
      </c>
      <c r="F434" s="83">
        <f t="shared" si="162"/>
        <v>0</v>
      </c>
    </row>
    <row r="435" spans="1:6" ht="39" hidden="1" customHeight="1" x14ac:dyDescent="0.25">
      <c r="A435" s="16" t="s">
        <v>1379</v>
      </c>
      <c r="B435" s="20" t="s">
        <v>314</v>
      </c>
      <c r="C435" s="53"/>
      <c r="D435" s="83">
        <f>D436</f>
        <v>0</v>
      </c>
      <c r="E435" s="83">
        <f t="shared" si="162"/>
        <v>0</v>
      </c>
      <c r="F435" s="83">
        <f t="shared" si="162"/>
        <v>0</v>
      </c>
    </row>
    <row r="436" spans="1:6" ht="39" hidden="1" customHeight="1" x14ac:dyDescent="0.25">
      <c r="A436" s="16" t="s">
        <v>1378</v>
      </c>
      <c r="B436" s="20" t="s">
        <v>314</v>
      </c>
      <c r="C436" s="53"/>
      <c r="D436" s="83"/>
      <c r="E436" s="83"/>
      <c r="F436" s="83"/>
    </row>
    <row r="437" spans="1:6" ht="31.5" customHeight="1" x14ac:dyDescent="0.25">
      <c r="A437" s="12" t="s">
        <v>315</v>
      </c>
      <c r="B437" s="10" t="s">
        <v>316</v>
      </c>
      <c r="C437" s="53"/>
      <c r="D437" s="83">
        <f>D438+D476+D503+D526</f>
        <v>108193</v>
      </c>
      <c r="E437" s="83">
        <f>E438+E476+E503+E526</f>
        <v>104568</v>
      </c>
      <c r="F437" s="83">
        <f>F438+F476+F503+F526</f>
        <v>108894</v>
      </c>
    </row>
    <row r="438" spans="1:6" ht="36.75" customHeight="1" x14ac:dyDescent="0.25">
      <c r="A438" s="13" t="s">
        <v>317</v>
      </c>
      <c r="B438" s="3" t="s">
        <v>318</v>
      </c>
      <c r="C438" s="53"/>
      <c r="D438" s="83">
        <f>D439+D458+D464+D468+D472</f>
        <v>83933</v>
      </c>
      <c r="E438" s="83">
        <f t="shared" ref="E438:F438" si="163">E439+E458+E464+E468+E472</f>
        <v>82078</v>
      </c>
      <c r="F438" s="83">
        <f t="shared" si="163"/>
        <v>84604</v>
      </c>
    </row>
    <row r="439" spans="1:6" ht="81.75" customHeight="1" x14ac:dyDescent="0.25">
      <c r="A439" s="7" t="s">
        <v>319</v>
      </c>
      <c r="B439" s="1" t="s">
        <v>320</v>
      </c>
      <c r="C439" s="53"/>
      <c r="D439" s="83">
        <f>D440+D445+D448+D453</f>
        <v>76277</v>
      </c>
      <c r="E439" s="83">
        <f t="shared" ref="E439:F439" si="164">E440+E445+E448+E453</f>
        <v>74478</v>
      </c>
      <c r="F439" s="83">
        <f t="shared" si="164"/>
        <v>77004</v>
      </c>
    </row>
    <row r="440" spans="1:6" ht="43.5" customHeight="1" x14ac:dyDescent="0.25">
      <c r="A440" s="21" t="s">
        <v>321</v>
      </c>
      <c r="B440" s="20" t="s">
        <v>322</v>
      </c>
      <c r="C440" s="53"/>
      <c r="D440" s="83">
        <f>D443+D441</f>
        <v>71980</v>
      </c>
      <c r="E440" s="83">
        <f t="shared" ref="E440:F440" si="165">E443+E441</f>
        <v>70181</v>
      </c>
      <c r="F440" s="83">
        <f t="shared" si="165"/>
        <v>72707</v>
      </c>
    </row>
    <row r="441" spans="1:6" ht="43.5" customHeight="1" x14ac:dyDescent="0.25">
      <c r="A441" s="90" t="s">
        <v>1376</v>
      </c>
      <c r="B441" s="20" t="s">
        <v>322</v>
      </c>
      <c r="C441" s="53">
        <v>200</v>
      </c>
      <c r="D441" s="83">
        <f>D442</f>
        <v>710</v>
      </c>
      <c r="E441" s="83">
        <f t="shared" ref="E441:F441" si="166">E442</f>
        <v>667</v>
      </c>
      <c r="F441" s="83">
        <f t="shared" si="166"/>
        <v>690</v>
      </c>
    </row>
    <row r="442" spans="1:6" ht="43.5" customHeight="1" x14ac:dyDescent="0.25">
      <c r="A442" s="58" t="s">
        <v>1377</v>
      </c>
      <c r="B442" s="20" t="s">
        <v>322</v>
      </c>
      <c r="C442" s="53">
        <v>240</v>
      </c>
      <c r="D442" s="83">
        <v>710</v>
      </c>
      <c r="E442" s="83">
        <v>667</v>
      </c>
      <c r="F442" s="83">
        <v>690</v>
      </c>
    </row>
    <row r="443" spans="1:6" ht="43.5" customHeight="1" x14ac:dyDescent="0.25">
      <c r="A443" s="16" t="s">
        <v>1383</v>
      </c>
      <c r="B443" s="20" t="s">
        <v>322</v>
      </c>
      <c r="C443" s="53">
        <v>300</v>
      </c>
      <c r="D443" s="83">
        <f>D444</f>
        <v>71270</v>
      </c>
      <c r="E443" s="83">
        <f t="shared" ref="E443:F443" si="167">E444</f>
        <v>69514</v>
      </c>
      <c r="F443" s="83">
        <f t="shared" si="167"/>
        <v>72017</v>
      </c>
    </row>
    <row r="444" spans="1:6" ht="43.5" customHeight="1" x14ac:dyDescent="0.25">
      <c r="A444" s="16" t="s">
        <v>1384</v>
      </c>
      <c r="B444" s="20" t="s">
        <v>322</v>
      </c>
      <c r="C444" s="53">
        <v>320</v>
      </c>
      <c r="D444" s="83">
        <v>71270</v>
      </c>
      <c r="E444" s="83">
        <v>69514</v>
      </c>
      <c r="F444" s="83">
        <v>72017</v>
      </c>
    </row>
    <row r="445" spans="1:6" ht="43.5" hidden="1" customHeight="1" x14ac:dyDescent="0.25">
      <c r="A445" s="21" t="s">
        <v>323</v>
      </c>
      <c r="B445" s="20" t="s">
        <v>324</v>
      </c>
      <c r="C445" s="53"/>
      <c r="D445" s="83">
        <f>D446</f>
        <v>0</v>
      </c>
      <c r="E445" s="83">
        <f t="shared" ref="E445:F445" si="168">E446</f>
        <v>0</v>
      </c>
      <c r="F445" s="83">
        <f t="shared" si="168"/>
        <v>0</v>
      </c>
    </row>
    <row r="446" spans="1:6" ht="43.5" hidden="1" customHeight="1" x14ac:dyDescent="0.25">
      <c r="A446" s="16" t="s">
        <v>1383</v>
      </c>
      <c r="B446" s="20" t="s">
        <v>324</v>
      </c>
      <c r="C446" s="53">
        <v>300</v>
      </c>
      <c r="D446" s="83">
        <f>D447</f>
        <v>0</v>
      </c>
      <c r="E446" s="83">
        <f t="shared" ref="E446:F446" si="169">E447</f>
        <v>0</v>
      </c>
      <c r="F446" s="83">
        <f t="shared" si="169"/>
        <v>0</v>
      </c>
    </row>
    <row r="447" spans="1:6" ht="43.5" hidden="1" customHeight="1" x14ac:dyDescent="0.25">
      <c r="A447" s="16" t="s">
        <v>1384</v>
      </c>
      <c r="B447" s="20" t="s">
        <v>324</v>
      </c>
      <c r="C447" s="53">
        <v>320</v>
      </c>
      <c r="D447" s="83"/>
      <c r="E447" s="83"/>
      <c r="F447" s="83"/>
    </row>
    <row r="448" spans="1:6" ht="43.5" customHeight="1" x14ac:dyDescent="0.25">
      <c r="A448" s="21" t="s">
        <v>325</v>
      </c>
      <c r="B448" s="20" t="s">
        <v>326</v>
      </c>
      <c r="C448" s="53"/>
      <c r="D448" s="83">
        <f>D449+D451</f>
        <v>4297</v>
      </c>
      <c r="E448" s="83">
        <f t="shared" ref="E448:F448" si="170">E449+E451</f>
        <v>4297</v>
      </c>
      <c r="F448" s="83">
        <f t="shared" si="170"/>
        <v>4297</v>
      </c>
    </row>
    <row r="449" spans="1:6" ht="43.5" customHeight="1" x14ac:dyDescent="0.25">
      <c r="A449" s="58" t="s">
        <v>1374</v>
      </c>
      <c r="B449" s="20" t="s">
        <v>326</v>
      </c>
      <c r="C449" s="53">
        <v>100</v>
      </c>
      <c r="D449" s="83">
        <f>D450</f>
        <v>2805</v>
      </c>
      <c r="E449" s="83">
        <f t="shared" ref="E449:F449" si="171">E450</f>
        <v>2805</v>
      </c>
      <c r="F449" s="83">
        <f t="shared" si="171"/>
        <v>2805</v>
      </c>
    </row>
    <row r="450" spans="1:6" ht="43.5" customHeight="1" x14ac:dyDescent="0.25">
      <c r="A450" s="58" t="s">
        <v>1375</v>
      </c>
      <c r="B450" s="20" t="s">
        <v>326</v>
      </c>
      <c r="C450" s="53">
        <v>120</v>
      </c>
      <c r="D450" s="83">
        <v>2805</v>
      </c>
      <c r="E450" s="83">
        <v>2805</v>
      </c>
      <c r="F450" s="83">
        <v>2805</v>
      </c>
    </row>
    <row r="451" spans="1:6" ht="43.5" customHeight="1" x14ac:dyDescent="0.25">
      <c r="A451" s="58" t="s">
        <v>1376</v>
      </c>
      <c r="B451" s="20" t="s">
        <v>326</v>
      </c>
      <c r="C451" s="53">
        <v>200</v>
      </c>
      <c r="D451" s="83">
        <f>D452</f>
        <v>1492</v>
      </c>
      <c r="E451" s="83">
        <f t="shared" ref="E451:F451" si="172">E452</f>
        <v>1492</v>
      </c>
      <c r="F451" s="83">
        <f t="shared" si="172"/>
        <v>1492</v>
      </c>
    </row>
    <row r="452" spans="1:6" ht="43.5" customHeight="1" x14ac:dyDescent="0.25">
      <c r="A452" s="58" t="s">
        <v>1377</v>
      </c>
      <c r="B452" s="20" t="s">
        <v>326</v>
      </c>
      <c r="C452" s="53">
        <v>240</v>
      </c>
      <c r="D452" s="83">
        <v>1492</v>
      </c>
      <c r="E452" s="83">
        <v>1492</v>
      </c>
      <c r="F452" s="83">
        <v>1492</v>
      </c>
    </row>
    <row r="453" spans="1:6" ht="43.5" hidden="1" customHeight="1" x14ac:dyDescent="0.25">
      <c r="A453" s="21" t="s">
        <v>327</v>
      </c>
      <c r="B453" s="20" t="s">
        <v>328</v>
      </c>
      <c r="C453" s="53"/>
      <c r="D453" s="83">
        <f>D454+D456</f>
        <v>0</v>
      </c>
      <c r="E453" s="83">
        <f t="shared" ref="E453:F453" si="173">E454+E456</f>
        <v>0</v>
      </c>
      <c r="F453" s="83">
        <f t="shared" si="173"/>
        <v>0</v>
      </c>
    </row>
    <row r="454" spans="1:6" ht="43.5" hidden="1" customHeight="1" x14ac:dyDescent="0.25">
      <c r="A454" s="58" t="s">
        <v>1374</v>
      </c>
      <c r="B454" s="20" t="s">
        <v>328</v>
      </c>
      <c r="C454" s="53">
        <v>100</v>
      </c>
      <c r="D454" s="83">
        <f>D455</f>
        <v>0</v>
      </c>
      <c r="E454" s="83">
        <f t="shared" ref="E454:F454" si="174">E455</f>
        <v>0</v>
      </c>
      <c r="F454" s="83">
        <f t="shared" si="174"/>
        <v>0</v>
      </c>
    </row>
    <row r="455" spans="1:6" ht="43.5" hidden="1" customHeight="1" x14ac:dyDescent="0.25">
      <c r="A455" s="58" t="s">
        <v>1375</v>
      </c>
      <c r="B455" s="20" t="s">
        <v>328</v>
      </c>
      <c r="C455" s="53">
        <v>120</v>
      </c>
      <c r="D455" s="83"/>
      <c r="E455" s="83"/>
      <c r="F455" s="83"/>
    </row>
    <row r="456" spans="1:6" ht="43.5" hidden="1" customHeight="1" x14ac:dyDescent="0.25">
      <c r="A456" s="58" t="s">
        <v>1376</v>
      </c>
      <c r="B456" s="20" t="s">
        <v>328</v>
      </c>
      <c r="C456" s="53">
        <v>200</v>
      </c>
      <c r="D456" s="83">
        <f>D457</f>
        <v>0</v>
      </c>
      <c r="E456" s="83">
        <f t="shared" ref="E456:F456" si="175">E457</f>
        <v>0</v>
      </c>
      <c r="F456" s="83">
        <f t="shared" si="175"/>
        <v>0</v>
      </c>
    </row>
    <row r="457" spans="1:6" ht="43.5" hidden="1" customHeight="1" x14ac:dyDescent="0.25">
      <c r="A457" s="58" t="s">
        <v>1377</v>
      </c>
      <c r="B457" s="20" t="s">
        <v>328</v>
      </c>
      <c r="C457" s="53">
        <v>240</v>
      </c>
      <c r="D457" s="83"/>
      <c r="E457" s="83"/>
      <c r="F457" s="83"/>
    </row>
    <row r="458" spans="1:6" ht="40.5" customHeight="1" x14ac:dyDescent="0.25">
      <c r="A458" s="7" t="s">
        <v>329</v>
      </c>
      <c r="B458" s="1" t="s">
        <v>330</v>
      </c>
      <c r="C458" s="53"/>
      <c r="D458" s="83">
        <f>D459</f>
        <v>400</v>
      </c>
      <c r="E458" s="83">
        <f t="shared" ref="E458:F458" si="176">E459</f>
        <v>400</v>
      </c>
      <c r="F458" s="83">
        <f t="shared" si="176"/>
        <v>400</v>
      </c>
    </row>
    <row r="459" spans="1:6" ht="36" customHeight="1" x14ac:dyDescent="0.25">
      <c r="A459" s="22" t="s">
        <v>331</v>
      </c>
      <c r="B459" s="20" t="s">
        <v>332</v>
      </c>
      <c r="C459" s="53"/>
      <c r="D459" s="83">
        <f>D460+D462</f>
        <v>400</v>
      </c>
      <c r="E459" s="83">
        <f t="shared" ref="E459:F459" si="177">E460+E462</f>
        <v>400</v>
      </c>
      <c r="F459" s="83">
        <f t="shared" si="177"/>
        <v>400</v>
      </c>
    </row>
    <row r="460" spans="1:6" ht="36" customHeight="1" x14ac:dyDescent="0.25">
      <c r="A460" s="58" t="s">
        <v>1376</v>
      </c>
      <c r="B460" s="20" t="s">
        <v>332</v>
      </c>
      <c r="C460" s="53">
        <v>200</v>
      </c>
      <c r="D460" s="83">
        <f>D461</f>
        <v>400</v>
      </c>
      <c r="E460" s="83">
        <f t="shared" ref="E460:F460" si="178">E461</f>
        <v>0</v>
      </c>
      <c r="F460" s="83">
        <f t="shared" si="178"/>
        <v>0</v>
      </c>
    </row>
    <row r="461" spans="1:6" ht="24" customHeight="1" x14ac:dyDescent="0.25">
      <c r="A461" s="58" t="s">
        <v>1377</v>
      </c>
      <c r="B461" s="20" t="s">
        <v>332</v>
      </c>
      <c r="C461" s="53">
        <v>240</v>
      </c>
      <c r="D461" s="83">
        <v>400</v>
      </c>
      <c r="E461" s="83">
        <v>0</v>
      </c>
      <c r="F461" s="83">
        <v>0</v>
      </c>
    </row>
    <row r="462" spans="1:6" ht="36" customHeight="1" x14ac:dyDescent="0.25">
      <c r="A462" s="16" t="s">
        <v>1383</v>
      </c>
      <c r="B462" s="20" t="s">
        <v>332</v>
      </c>
      <c r="C462" s="53">
        <v>300</v>
      </c>
      <c r="D462" s="83">
        <f>D463</f>
        <v>0</v>
      </c>
      <c r="E462" s="83">
        <f t="shared" ref="E462:F462" si="179">E463</f>
        <v>400</v>
      </c>
      <c r="F462" s="83">
        <f t="shared" si="179"/>
        <v>400</v>
      </c>
    </row>
    <row r="463" spans="1:6" ht="36" customHeight="1" x14ac:dyDescent="0.25">
      <c r="A463" s="16" t="s">
        <v>1384</v>
      </c>
      <c r="B463" s="20" t="s">
        <v>332</v>
      </c>
      <c r="C463" s="53">
        <v>320</v>
      </c>
      <c r="D463" s="83">
        <v>0</v>
      </c>
      <c r="E463" s="83">
        <v>400</v>
      </c>
      <c r="F463" s="83">
        <v>400</v>
      </c>
    </row>
    <row r="464" spans="1:6" ht="31.5" x14ac:dyDescent="0.25">
      <c r="A464" s="7" t="s">
        <v>333</v>
      </c>
      <c r="B464" s="1" t="s">
        <v>334</v>
      </c>
      <c r="C464" s="53"/>
      <c r="D464" s="83">
        <f>D465</f>
        <v>7256</v>
      </c>
      <c r="E464" s="83">
        <f t="shared" ref="E464:F464" si="180">E465</f>
        <v>7200</v>
      </c>
      <c r="F464" s="83">
        <f t="shared" si="180"/>
        <v>7200</v>
      </c>
    </row>
    <row r="465" spans="1:9" ht="31.5" x14ac:dyDescent="0.25">
      <c r="A465" s="22" t="s">
        <v>335</v>
      </c>
      <c r="B465" s="20" t="s">
        <v>336</v>
      </c>
      <c r="C465" s="53"/>
      <c r="D465" s="83">
        <f>D466</f>
        <v>7256</v>
      </c>
      <c r="E465" s="83">
        <f t="shared" ref="E465:F465" si="181">E466</f>
        <v>7200</v>
      </c>
      <c r="F465" s="83">
        <f t="shared" si="181"/>
        <v>7200</v>
      </c>
    </row>
    <row r="466" spans="1:9" ht="35.25" customHeight="1" x14ac:dyDescent="0.25">
      <c r="A466" s="16" t="s">
        <v>1383</v>
      </c>
      <c r="B466" s="20" t="s">
        <v>336</v>
      </c>
      <c r="C466" s="53">
        <v>300</v>
      </c>
      <c r="D466" s="83">
        <f>D467</f>
        <v>7256</v>
      </c>
      <c r="E466" s="83">
        <f t="shared" ref="E466:F466" si="182">E467</f>
        <v>7200</v>
      </c>
      <c r="F466" s="83">
        <f t="shared" si="182"/>
        <v>7200</v>
      </c>
      <c r="G466">
        <v>6956</v>
      </c>
      <c r="H466">
        <v>6900</v>
      </c>
      <c r="I466">
        <v>6900</v>
      </c>
    </row>
    <row r="467" spans="1:9" ht="30" customHeight="1" x14ac:dyDescent="0.25">
      <c r="A467" s="16" t="s">
        <v>1384</v>
      </c>
      <c r="B467" s="20" t="s">
        <v>336</v>
      </c>
      <c r="C467" s="53">
        <v>320</v>
      </c>
      <c r="D467" s="83">
        <v>7256</v>
      </c>
      <c r="E467" s="83">
        <v>7200</v>
      </c>
      <c r="F467" s="83">
        <v>7200</v>
      </c>
      <c r="G467" s="89">
        <v>300</v>
      </c>
      <c r="H467" s="89">
        <v>300</v>
      </c>
      <c r="I467" s="89">
        <v>300</v>
      </c>
    </row>
    <row r="468" spans="1:9" ht="33.75" hidden="1" customHeight="1" x14ac:dyDescent="0.25">
      <c r="A468" s="7" t="s">
        <v>337</v>
      </c>
      <c r="B468" s="1" t="s">
        <v>338</v>
      </c>
      <c r="C468" s="53"/>
      <c r="D468" s="83">
        <f>D469</f>
        <v>0</v>
      </c>
      <c r="E468" s="83">
        <f t="shared" ref="E468:F468" si="183">E469</f>
        <v>0</v>
      </c>
      <c r="F468" s="83">
        <f t="shared" si="183"/>
        <v>0</v>
      </c>
    </row>
    <row r="469" spans="1:9" ht="31.5" hidden="1" customHeight="1" x14ac:dyDescent="0.25">
      <c r="A469" s="22" t="s">
        <v>339</v>
      </c>
      <c r="B469" s="20" t="s">
        <v>340</v>
      </c>
      <c r="C469" s="53"/>
      <c r="D469" s="83">
        <f>D470</f>
        <v>0</v>
      </c>
      <c r="E469" s="83">
        <f t="shared" ref="E469:F469" si="184">E470</f>
        <v>0</v>
      </c>
      <c r="F469" s="83">
        <f t="shared" si="184"/>
        <v>0</v>
      </c>
    </row>
    <row r="470" spans="1:9" ht="31.5" hidden="1" customHeight="1" x14ac:dyDescent="0.25">
      <c r="A470" s="16" t="s">
        <v>1383</v>
      </c>
      <c r="B470" s="20" t="s">
        <v>340</v>
      </c>
      <c r="C470" s="53">
        <v>300</v>
      </c>
      <c r="D470" s="83">
        <f>D471</f>
        <v>0</v>
      </c>
      <c r="E470" s="83">
        <f t="shared" ref="E470:F470" si="185">E471</f>
        <v>0</v>
      </c>
      <c r="F470" s="83">
        <f t="shared" si="185"/>
        <v>0</v>
      </c>
    </row>
    <row r="471" spans="1:9" ht="31.5" hidden="1" customHeight="1" x14ac:dyDescent="0.25">
      <c r="A471" s="16" t="s">
        <v>1384</v>
      </c>
      <c r="B471" s="20" t="s">
        <v>340</v>
      </c>
      <c r="C471" s="53">
        <v>320</v>
      </c>
      <c r="D471" s="83"/>
      <c r="E471" s="83"/>
      <c r="F471" s="83"/>
    </row>
    <row r="472" spans="1:9" ht="31.5" hidden="1" customHeight="1" x14ac:dyDescent="0.25">
      <c r="A472" s="134" t="s">
        <v>1500</v>
      </c>
      <c r="B472" s="20" t="s">
        <v>1498</v>
      </c>
      <c r="C472" s="53"/>
      <c r="D472" s="83">
        <f>D473</f>
        <v>0</v>
      </c>
      <c r="E472" s="83"/>
      <c r="F472" s="83"/>
    </row>
    <row r="473" spans="1:9" ht="31.5" hidden="1" customHeight="1" x14ac:dyDescent="0.25">
      <c r="A473" s="134" t="s">
        <v>1501</v>
      </c>
      <c r="B473" s="20" t="s">
        <v>1499</v>
      </c>
      <c r="C473" s="53"/>
      <c r="D473" s="83">
        <f>D474</f>
        <v>0</v>
      </c>
      <c r="E473" s="83"/>
      <c r="F473" s="83"/>
    </row>
    <row r="474" spans="1:9" ht="31.5" hidden="1" customHeight="1" x14ac:dyDescent="0.25">
      <c r="A474" s="16" t="s">
        <v>1379</v>
      </c>
      <c r="B474" s="20" t="s">
        <v>1499</v>
      </c>
      <c r="C474" s="53">
        <v>600</v>
      </c>
      <c r="D474" s="83">
        <f>D475</f>
        <v>0</v>
      </c>
      <c r="E474" s="83"/>
      <c r="F474" s="83"/>
    </row>
    <row r="475" spans="1:9" ht="31.5" hidden="1" customHeight="1" x14ac:dyDescent="0.25">
      <c r="A475" s="16" t="s">
        <v>1378</v>
      </c>
      <c r="B475" s="20" t="s">
        <v>1499</v>
      </c>
      <c r="C475" s="53">
        <v>630</v>
      </c>
      <c r="D475" s="83"/>
      <c r="E475" s="83"/>
      <c r="F475" s="83"/>
    </row>
    <row r="476" spans="1:9" ht="31.5" customHeight="1" x14ac:dyDescent="0.25">
      <c r="A476" s="13" t="s">
        <v>341</v>
      </c>
      <c r="B476" s="3" t="s">
        <v>342</v>
      </c>
      <c r="C476" s="53"/>
      <c r="D476" s="83">
        <f>D477+D499</f>
        <v>100</v>
      </c>
      <c r="E476" s="83">
        <f t="shared" ref="E476:F476" si="186">E477+E499</f>
        <v>100</v>
      </c>
      <c r="F476" s="83">
        <f t="shared" si="186"/>
        <v>1400</v>
      </c>
    </row>
    <row r="477" spans="1:9" ht="47.25" x14ac:dyDescent="0.25">
      <c r="A477" s="185" t="s">
        <v>1649</v>
      </c>
      <c r="B477" s="1" t="s">
        <v>343</v>
      </c>
      <c r="C477" s="53"/>
      <c r="D477" s="83">
        <f>D478+D481+D484+D487+D490+D493+D496</f>
        <v>0</v>
      </c>
      <c r="E477" s="83">
        <f t="shared" ref="E477:F477" si="187">E478+E481+E484+E487+E490+E493+E496</f>
        <v>0</v>
      </c>
      <c r="F477" s="83">
        <f t="shared" si="187"/>
        <v>1300</v>
      </c>
    </row>
    <row r="478" spans="1:9" ht="50.25" customHeight="1" x14ac:dyDescent="0.25">
      <c r="A478" s="21" t="s">
        <v>344</v>
      </c>
      <c r="B478" s="20" t="s">
        <v>345</v>
      </c>
      <c r="C478" s="53"/>
      <c r="D478" s="83">
        <f>D479</f>
        <v>0</v>
      </c>
      <c r="E478" s="83">
        <f t="shared" ref="E478:F479" si="188">E479</f>
        <v>0</v>
      </c>
      <c r="F478" s="83">
        <f t="shared" si="188"/>
        <v>1300</v>
      </c>
    </row>
    <row r="479" spans="1:9" ht="38.25" customHeight="1" x14ac:dyDescent="0.25">
      <c r="A479" s="16" t="s">
        <v>1379</v>
      </c>
      <c r="B479" s="20" t="s">
        <v>345</v>
      </c>
      <c r="C479" s="53">
        <v>600</v>
      </c>
      <c r="D479" s="83">
        <f>D480</f>
        <v>0</v>
      </c>
      <c r="E479" s="83">
        <f t="shared" si="188"/>
        <v>0</v>
      </c>
      <c r="F479" s="83">
        <f t="shared" si="188"/>
        <v>1300</v>
      </c>
    </row>
    <row r="480" spans="1:9" ht="42" customHeight="1" x14ac:dyDescent="0.25">
      <c r="A480" s="16" t="s">
        <v>1378</v>
      </c>
      <c r="B480" s="20" t="s">
        <v>345</v>
      </c>
      <c r="C480" s="53">
        <v>610</v>
      </c>
      <c r="D480" s="83"/>
      <c r="E480" s="83"/>
      <c r="F480" s="83">
        <v>1300</v>
      </c>
      <c r="G480" s="64"/>
    </row>
    <row r="481" spans="1:9" ht="47.25" hidden="1" x14ac:dyDescent="0.25">
      <c r="A481" s="21" t="s">
        <v>346</v>
      </c>
      <c r="B481" s="20" t="s">
        <v>347</v>
      </c>
      <c r="C481" s="53"/>
      <c r="D481" s="83">
        <f>D482</f>
        <v>0</v>
      </c>
      <c r="E481" s="83">
        <f t="shared" ref="E481:F482" si="189">E482</f>
        <v>0</v>
      </c>
      <c r="F481" s="83">
        <f t="shared" si="189"/>
        <v>0</v>
      </c>
    </row>
    <row r="482" spans="1:9" ht="42" hidden="1" customHeight="1" x14ac:dyDescent="0.25">
      <c r="A482" s="16" t="s">
        <v>1379</v>
      </c>
      <c r="B482" s="20" t="s">
        <v>347</v>
      </c>
      <c r="C482" s="53">
        <v>600</v>
      </c>
      <c r="D482" s="83">
        <f>D483</f>
        <v>0</v>
      </c>
      <c r="E482" s="83">
        <f t="shared" si="189"/>
        <v>0</v>
      </c>
      <c r="F482" s="83">
        <f t="shared" si="189"/>
        <v>0</v>
      </c>
    </row>
    <row r="483" spans="1:9" ht="36.75" hidden="1" customHeight="1" x14ac:dyDescent="0.25">
      <c r="A483" s="16" t="s">
        <v>1378</v>
      </c>
      <c r="B483" s="20" t="s">
        <v>347</v>
      </c>
      <c r="C483" s="53">
        <v>610</v>
      </c>
      <c r="D483" s="83"/>
      <c r="E483" s="83">
        <v>0</v>
      </c>
      <c r="F483" s="83">
        <v>0</v>
      </c>
    </row>
    <row r="484" spans="1:9" ht="94.5" hidden="1" x14ac:dyDescent="0.25">
      <c r="A484" s="21" t="s">
        <v>348</v>
      </c>
      <c r="B484" s="20" t="s">
        <v>349</v>
      </c>
      <c r="C484" s="53"/>
      <c r="D484" s="99">
        <f>D485</f>
        <v>0</v>
      </c>
      <c r="E484" s="99">
        <f t="shared" ref="E484:F485" si="190">E485</f>
        <v>0</v>
      </c>
      <c r="F484" s="99">
        <f t="shared" si="190"/>
        <v>0</v>
      </c>
    </row>
    <row r="485" spans="1:9" ht="43.5" hidden="1" customHeight="1" x14ac:dyDescent="0.25">
      <c r="A485" s="16" t="s">
        <v>1379</v>
      </c>
      <c r="B485" s="20" t="s">
        <v>349</v>
      </c>
      <c r="C485" s="53">
        <v>600</v>
      </c>
      <c r="D485" s="99">
        <f>D486</f>
        <v>0</v>
      </c>
      <c r="E485" s="99">
        <f t="shared" si="190"/>
        <v>0</v>
      </c>
      <c r="F485" s="99">
        <f t="shared" si="190"/>
        <v>0</v>
      </c>
    </row>
    <row r="486" spans="1:9" ht="39" hidden="1" customHeight="1" x14ac:dyDescent="0.25">
      <c r="A486" s="16" t="s">
        <v>1378</v>
      </c>
      <c r="B486" s="20" t="s">
        <v>349</v>
      </c>
      <c r="C486" s="53">
        <v>610</v>
      </c>
      <c r="D486" s="99"/>
      <c r="E486" s="99">
        <v>0</v>
      </c>
      <c r="F486" s="99"/>
      <c r="I486">
        <v>-250</v>
      </c>
    </row>
    <row r="487" spans="1:9" ht="94.5" hidden="1" x14ac:dyDescent="0.25">
      <c r="A487" s="21" t="s">
        <v>350</v>
      </c>
      <c r="B487" s="20" t="s">
        <v>351</v>
      </c>
      <c r="C487" s="53"/>
      <c r="D487" s="99">
        <f>D488</f>
        <v>0</v>
      </c>
      <c r="E487" s="99">
        <f t="shared" ref="E487:F488" si="191">E488</f>
        <v>0</v>
      </c>
      <c r="F487" s="99">
        <f t="shared" si="191"/>
        <v>0</v>
      </c>
    </row>
    <row r="488" spans="1:9" ht="37.5" hidden="1" customHeight="1" x14ac:dyDescent="0.25">
      <c r="A488" s="58" t="s">
        <v>1376</v>
      </c>
      <c r="B488" s="20" t="s">
        <v>351</v>
      </c>
      <c r="C488" s="53">
        <v>200</v>
      </c>
      <c r="D488" s="99">
        <f>D489</f>
        <v>0</v>
      </c>
      <c r="E488" s="99">
        <f t="shared" si="191"/>
        <v>0</v>
      </c>
      <c r="F488" s="99">
        <f t="shared" si="191"/>
        <v>0</v>
      </c>
    </row>
    <row r="489" spans="1:9" ht="39" hidden="1" customHeight="1" x14ac:dyDescent="0.25">
      <c r="A489" s="58" t="s">
        <v>1377</v>
      </c>
      <c r="B489" s="20" t="s">
        <v>351</v>
      </c>
      <c r="C489" s="53">
        <v>240</v>
      </c>
      <c r="D489" s="99"/>
      <c r="E489" s="99"/>
      <c r="F489" s="99"/>
    </row>
    <row r="490" spans="1:9" ht="31.5" hidden="1" x14ac:dyDescent="0.25">
      <c r="A490" s="21" t="s">
        <v>352</v>
      </c>
      <c r="B490" s="20" t="s">
        <v>353</v>
      </c>
      <c r="C490" s="53"/>
      <c r="D490" s="99">
        <f>D491</f>
        <v>0</v>
      </c>
      <c r="E490" s="99">
        <f t="shared" ref="E490:F490" si="192">E491</f>
        <v>0</v>
      </c>
      <c r="F490" s="99">
        <f t="shared" si="192"/>
        <v>0</v>
      </c>
    </row>
    <row r="491" spans="1:9" ht="34.5" hidden="1" customHeight="1" x14ac:dyDescent="0.25">
      <c r="A491" s="58" t="s">
        <v>1376</v>
      </c>
      <c r="B491" s="20" t="s">
        <v>353</v>
      </c>
      <c r="C491" s="53">
        <v>200</v>
      </c>
      <c r="D491" s="99">
        <f>D492</f>
        <v>0</v>
      </c>
      <c r="E491" s="99">
        <f t="shared" ref="E491:F491" si="193">E492</f>
        <v>0</v>
      </c>
      <c r="F491" s="99">
        <f t="shared" si="193"/>
        <v>0</v>
      </c>
    </row>
    <row r="492" spans="1:9" ht="34.5" hidden="1" customHeight="1" x14ac:dyDescent="0.25">
      <c r="A492" s="58" t="s">
        <v>1377</v>
      </c>
      <c r="B492" s="20" t="s">
        <v>353</v>
      </c>
      <c r="C492" s="53">
        <v>240</v>
      </c>
      <c r="D492" s="99"/>
      <c r="E492" s="99"/>
      <c r="F492" s="99"/>
    </row>
    <row r="493" spans="1:9" ht="47.25" hidden="1" x14ac:dyDescent="0.25">
      <c r="A493" s="21" t="s">
        <v>354</v>
      </c>
      <c r="B493" s="20" t="s">
        <v>355</v>
      </c>
      <c r="C493" s="53"/>
      <c r="D493" s="99">
        <f>D494</f>
        <v>0</v>
      </c>
      <c r="E493" s="99">
        <f t="shared" ref="E493:F493" si="194">E494</f>
        <v>0</v>
      </c>
      <c r="F493" s="99">
        <f t="shared" si="194"/>
        <v>0</v>
      </c>
    </row>
    <row r="494" spans="1:9" ht="36.75" hidden="1" customHeight="1" x14ac:dyDescent="0.25">
      <c r="A494" s="58" t="s">
        <v>1376</v>
      </c>
      <c r="B494" s="20" t="s">
        <v>355</v>
      </c>
      <c r="C494" s="53">
        <v>200</v>
      </c>
      <c r="D494" s="99">
        <f>D495</f>
        <v>0</v>
      </c>
      <c r="E494" s="99">
        <f t="shared" ref="E494:F494" si="195">E495</f>
        <v>0</v>
      </c>
      <c r="F494" s="99">
        <f t="shared" si="195"/>
        <v>0</v>
      </c>
    </row>
    <row r="495" spans="1:9" ht="36" hidden="1" customHeight="1" x14ac:dyDescent="0.25">
      <c r="A495" s="58" t="s">
        <v>1377</v>
      </c>
      <c r="B495" s="20" t="s">
        <v>355</v>
      </c>
      <c r="C495" s="53">
        <v>240</v>
      </c>
      <c r="D495" s="99"/>
      <c r="E495" s="99"/>
      <c r="F495" s="99"/>
    </row>
    <row r="496" spans="1:9" ht="44.25" hidden="1" customHeight="1" x14ac:dyDescent="0.25">
      <c r="A496" s="44" t="s">
        <v>356</v>
      </c>
      <c r="B496" s="20" t="s">
        <v>357</v>
      </c>
      <c r="C496" s="53"/>
      <c r="D496" s="99">
        <f>D497</f>
        <v>0</v>
      </c>
      <c r="E496" s="99">
        <f t="shared" ref="E496:F496" si="196">E497</f>
        <v>0</v>
      </c>
      <c r="F496" s="99">
        <f t="shared" si="196"/>
        <v>0</v>
      </c>
    </row>
    <row r="497" spans="1:7" ht="36" hidden="1" customHeight="1" x14ac:dyDescent="0.25">
      <c r="A497" s="16" t="s">
        <v>1379</v>
      </c>
      <c r="B497" s="20" t="s">
        <v>357</v>
      </c>
      <c r="C497" s="53">
        <v>600</v>
      </c>
      <c r="D497" s="99">
        <f>D498</f>
        <v>0</v>
      </c>
      <c r="E497" s="99">
        <f t="shared" ref="E497:F497" si="197">E498</f>
        <v>0</v>
      </c>
      <c r="F497" s="99">
        <f t="shared" si="197"/>
        <v>0</v>
      </c>
      <c r="G497" s="62"/>
    </row>
    <row r="498" spans="1:7" ht="41.25" hidden="1" customHeight="1" x14ac:dyDescent="0.25">
      <c r="A498" s="16" t="s">
        <v>1378</v>
      </c>
      <c r="B498" s="20" t="s">
        <v>357</v>
      </c>
      <c r="C498" s="53">
        <v>610</v>
      </c>
      <c r="D498" s="99"/>
      <c r="E498" s="99"/>
      <c r="F498" s="99"/>
      <c r="G498" s="62"/>
    </row>
    <row r="499" spans="1:7" ht="59.25" customHeight="1" x14ac:dyDescent="0.25">
      <c r="A499" s="14" t="s">
        <v>358</v>
      </c>
      <c r="B499" s="1" t="s">
        <v>359</v>
      </c>
      <c r="C499" s="53"/>
      <c r="D499" s="99">
        <f>D500</f>
        <v>100</v>
      </c>
      <c r="E499" s="99">
        <f t="shared" ref="E499:F499" si="198">E500</f>
        <v>100</v>
      </c>
      <c r="F499" s="99">
        <f t="shared" si="198"/>
        <v>100</v>
      </c>
    </row>
    <row r="500" spans="1:7" ht="47.25" x14ac:dyDescent="0.25">
      <c r="A500" s="22" t="s">
        <v>360</v>
      </c>
      <c r="B500" s="20" t="s">
        <v>361</v>
      </c>
      <c r="C500" s="53"/>
      <c r="D500" s="99">
        <f>D501</f>
        <v>100</v>
      </c>
      <c r="E500" s="99">
        <f t="shared" ref="E500:F500" si="199">E501</f>
        <v>100</v>
      </c>
      <c r="F500" s="99">
        <f t="shared" si="199"/>
        <v>100</v>
      </c>
    </row>
    <row r="501" spans="1:7" ht="37.5" customHeight="1" x14ac:dyDescent="0.25">
      <c r="A501" s="58" t="s">
        <v>1376</v>
      </c>
      <c r="B501" s="20" t="s">
        <v>361</v>
      </c>
      <c r="C501" s="53">
        <v>200</v>
      </c>
      <c r="D501" s="99">
        <f>D502</f>
        <v>100</v>
      </c>
      <c r="E501" s="99">
        <f t="shared" ref="E501:F501" si="200">E502</f>
        <v>100</v>
      </c>
      <c r="F501" s="99">
        <f t="shared" si="200"/>
        <v>100</v>
      </c>
    </row>
    <row r="502" spans="1:7" ht="28.5" customHeight="1" x14ac:dyDescent="0.25">
      <c r="A502" s="58" t="s">
        <v>1377</v>
      </c>
      <c r="B502" s="20" t="s">
        <v>361</v>
      </c>
      <c r="C502" s="53">
        <v>240</v>
      </c>
      <c r="D502" s="99">
        <v>100</v>
      </c>
      <c r="E502" s="99">
        <v>100</v>
      </c>
      <c r="F502" s="99">
        <v>100</v>
      </c>
    </row>
    <row r="503" spans="1:7" ht="32.25" customHeight="1" x14ac:dyDescent="0.25">
      <c r="A503" s="13" t="s">
        <v>362</v>
      </c>
      <c r="B503" s="3" t="s">
        <v>363</v>
      </c>
      <c r="C503" s="53"/>
      <c r="D503" s="99">
        <f>D504+D511</f>
        <v>23620</v>
      </c>
      <c r="E503" s="99">
        <f t="shared" ref="E503:F503" si="201">E504+E511</f>
        <v>21850</v>
      </c>
      <c r="F503" s="99">
        <f t="shared" si="201"/>
        <v>22350</v>
      </c>
    </row>
    <row r="504" spans="1:7" ht="46.5" customHeight="1" x14ac:dyDescent="0.25">
      <c r="A504" s="14" t="s">
        <v>1480</v>
      </c>
      <c r="B504" s="1" t="s">
        <v>364</v>
      </c>
      <c r="C504" s="53"/>
      <c r="D504" s="99">
        <f>D505+D508</f>
        <v>3480</v>
      </c>
      <c r="E504" s="99">
        <f t="shared" ref="E504:F504" si="202">E505+E508</f>
        <v>3010</v>
      </c>
      <c r="F504" s="99">
        <f t="shared" si="202"/>
        <v>3010</v>
      </c>
    </row>
    <row r="505" spans="1:7" ht="45.75" customHeight="1" x14ac:dyDescent="0.25">
      <c r="A505" s="21" t="s">
        <v>365</v>
      </c>
      <c r="B505" s="20" t="s">
        <v>366</v>
      </c>
      <c r="C505" s="53"/>
      <c r="D505" s="99">
        <f>D506</f>
        <v>3011</v>
      </c>
      <c r="E505" s="99">
        <f t="shared" ref="E505:F506" si="203">E506</f>
        <v>3010</v>
      </c>
      <c r="F505" s="99">
        <f t="shared" si="203"/>
        <v>3010</v>
      </c>
      <c r="G505" s="65"/>
    </row>
    <row r="506" spans="1:7" ht="45.75" customHeight="1" x14ac:dyDescent="0.25">
      <c r="A506" s="16" t="s">
        <v>1379</v>
      </c>
      <c r="B506" s="20" t="s">
        <v>366</v>
      </c>
      <c r="C506" s="53">
        <v>600</v>
      </c>
      <c r="D506" s="99">
        <f>D507</f>
        <v>3011</v>
      </c>
      <c r="E506" s="99">
        <f t="shared" si="203"/>
        <v>3010</v>
      </c>
      <c r="F506" s="99">
        <f t="shared" si="203"/>
        <v>3010</v>
      </c>
    </row>
    <row r="507" spans="1:7" ht="45.75" customHeight="1" x14ac:dyDescent="0.25">
      <c r="A507" s="16" t="s">
        <v>1378</v>
      </c>
      <c r="B507" s="20" t="s">
        <v>366</v>
      </c>
      <c r="C507" s="53">
        <v>610</v>
      </c>
      <c r="D507" s="99">
        <v>3011</v>
      </c>
      <c r="E507" s="99">
        <v>3010</v>
      </c>
      <c r="F507" s="99">
        <v>3010</v>
      </c>
      <c r="G507" s="62"/>
    </row>
    <row r="508" spans="1:7" ht="53.25" customHeight="1" x14ac:dyDescent="0.25">
      <c r="A508" s="21" t="s">
        <v>367</v>
      </c>
      <c r="B508" s="20" t="s">
        <v>368</v>
      </c>
      <c r="C508" s="53"/>
      <c r="D508" s="99">
        <f>D509</f>
        <v>469</v>
      </c>
      <c r="E508" s="99">
        <f t="shared" ref="E508:F509" si="204">E509</f>
        <v>0</v>
      </c>
      <c r="F508" s="99">
        <f t="shared" si="204"/>
        <v>0</v>
      </c>
    </row>
    <row r="509" spans="1:7" ht="33" customHeight="1" x14ac:dyDescent="0.25">
      <c r="A509" s="16" t="s">
        <v>1379</v>
      </c>
      <c r="B509" s="20" t="s">
        <v>368</v>
      </c>
      <c r="C509" s="53">
        <v>600</v>
      </c>
      <c r="D509" s="99">
        <f>D510</f>
        <v>469</v>
      </c>
      <c r="E509" s="99">
        <f t="shared" si="204"/>
        <v>0</v>
      </c>
      <c r="F509" s="99">
        <f t="shared" si="204"/>
        <v>0</v>
      </c>
    </row>
    <row r="510" spans="1:7" ht="36.75" customHeight="1" x14ac:dyDescent="0.25">
      <c r="A510" s="16" t="s">
        <v>1378</v>
      </c>
      <c r="B510" s="20" t="s">
        <v>368</v>
      </c>
      <c r="C510" s="53">
        <v>610</v>
      </c>
      <c r="D510" s="99">
        <v>469</v>
      </c>
      <c r="E510" s="99">
        <v>0</v>
      </c>
      <c r="F510" s="99">
        <v>0</v>
      </c>
      <c r="G510" s="106"/>
    </row>
    <row r="511" spans="1:7" ht="57.75" customHeight="1" x14ac:dyDescent="0.25">
      <c r="A511" s="14" t="s">
        <v>369</v>
      </c>
      <c r="B511" s="1" t="s">
        <v>370</v>
      </c>
      <c r="C511" s="53"/>
      <c r="D511" s="99">
        <f>D512+D517+D520+D523</f>
        <v>20140</v>
      </c>
      <c r="E511" s="99">
        <f t="shared" ref="E511:F511" si="205">E512+E517+E520+E523</f>
        <v>18840</v>
      </c>
      <c r="F511" s="99">
        <f t="shared" si="205"/>
        <v>19340</v>
      </c>
    </row>
    <row r="512" spans="1:7" ht="40.5" customHeight="1" x14ac:dyDescent="0.25">
      <c r="A512" s="21" t="s">
        <v>371</v>
      </c>
      <c r="B512" s="20" t="s">
        <v>372</v>
      </c>
      <c r="C512" s="53"/>
      <c r="D512" s="99">
        <f>D513+D515</f>
        <v>8340</v>
      </c>
      <c r="E512" s="99">
        <f t="shared" ref="E512:F512" si="206">E513+E515</f>
        <v>6840</v>
      </c>
      <c r="F512" s="99">
        <f t="shared" si="206"/>
        <v>6840</v>
      </c>
    </row>
    <row r="513" spans="1:10" ht="40.5" customHeight="1" x14ac:dyDescent="0.25">
      <c r="A513" s="16" t="s">
        <v>1383</v>
      </c>
      <c r="B513" s="20" t="s">
        <v>372</v>
      </c>
      <c r="C513" s="53">
        <v>300</v>
      </c>
      <c r="D513" s="99">
        <f>D514</f>
        <v>8340</v>
      </c>
      <c r="E513" s="99">
        <f t="shared" ref="E513:F513" si="207">E514</f>
        <v>6840</v>
      </c>
      <c r="F513" s="99">
        <f t="shared" si="207"/>
        <v>6840</v>
      </c>
    </row>
    <row r="514" spans="1:10" ht="40.5" customHeight="1" x14ac:dyDescent="0.25">
      <c r="A514" s="16" t="s">
        <v>1384</v>
      </c>
      <c r="B514" s="20" t="s">
        <v>372</v>
      </c>
      <c r="C514" s="53">
        <v>320</v>
      </c>
      <c r="D514" s="99">
        <v>8340</v>
      </c>
      <c r="E514" s="99">
        <v>6840</v>
      </c>
      <c r="F514" s="99">
        <v>6840</v>
      </c>
    </row>
    <row r="515" spans="1:10" ht="40.5" hidden="1" customHeight="1" x14ac:dyDescent="0.25">
      <c r="A515" s="16" t="s">
        <v>1379</v>
      </c>
      <c r="B515" s="20" t="s">
        <v>372</v>
      </c>
      <c r="C515" s="53">
        <v>600</v>
      </c>
      <c r="D515" s="83">
        <f>D516</f>
        <v>0</v>
      </c>
      <c r="E515" s="83">
        <f>E516</f>
        <v>0</v>
      </c>
      <c r="F515" s="83">
        <f>F516</f>
        <v>0</v>
      </c>
    </row>
    <row r="516" spans="1:10" ht="40.5" hidden="1" customHeight="1" x14ac:dyDescent="0.25">
      <c r="A516" s="16" t="s">
        <v>1378</v>
      </c>
      <c r="B516" s="20" t="s">
        <v>372</v>
      </c>
      <c r="C516" s="53">
        <v>610</v>
      </c>
      <c r="D516" s="99">
        <v>0</v>
      </c>
      <c r="E516" s="99"/>
      <c r="F516" s="99"/>
      <c r="H516" s="125"/>
      <c r="I516" s="125"/>
      <c r="J516" s="125"/>
    </row>
    <row r="517" spans="1:10" ht="40.5" hidden="1" customHeight="1" x14ac:dyDescent="0.25">
      <c r="A517" s="21" t="s">
        <v>373</v>
      </c>
      <c r="B517" s="20" t="s">
        <v>374</v>
      </c>
      <c r="C517" s="53"/>
      <c r="D517" s="99">
        <f>D518</f>
        <v>0</v>
      </c>
      <c r="E517" s="99">
        <f t="shared" ref="E517:F518" si="208">E518</f>
        <v>0</v>
      </c>
      <c r="F517" s="99">
        <f t="shared" si="208"/>
        <v>0</v>
      </c>
    </row>
    <row r="518" spans="1:10" ht="40.5" hidden="1" customHeight="1" x14ac:dyDescent="0.25">
      <c r="A518" s="16" t="s">
        <v>1383</v>
      </c>
      <c r="B518" s="20" t="s">
        <v>374</v>
      </c>
      <c r="C518" s="53">
        <v>300</v>
      </c>
      <c r="D518" s="98">
        <f>D519</f>
        <v>0</v>
      </c>
      <c r="E518" s="98">
        <f t="shared" si="208"/>
        <v>0</v>
      </c>
      <c r="F518" s="98">
        <f t="shared" si="208"/>
        <v>0</v>
      </c>
    </row>
    <row r="519" spans="1:10" ht="40.5" hidden="1" customHeight="1" x14ac:dyDescent="0.25">
      <c r="A519" s="16" t="s">
        <v>1384</v>
      </c>
      <c r="B519" s="20" t="s">
        <v>374</v>
      </c>
      <c r="C519" s="53">
        <v>320</v>
      </c>
      <c r="D519" s="99">
        <v>0</v>
      </c>
      <c r="E519" s="99">
        <v>0</v>
      </c>
      <c r="F519" s="99">
        <v>0</v>
      </c>
      <c r="G519" s="110"/>
    </row>
    <row r="520" spans="1:10" ht="40.5" customHeight="1" x14ac:dyDescent="0.25">
      <c r="A520" s="39" t="s">
        <v>375</v>
      </c>
      <c r="B520" s="20" t="s">
        <v>376</v>
      </c>
      <c r="C520" s="53"/>
      <c r="D520" s="99">
        <f>D521</f>
        <v>10300</v>
      </c>
      <c r="E520" s="99">
        <f t="shared" ref="E520:F521" si="209">E521</f>
        <v>10500</v>
      </c>
      <c r="F520" s="99">
        <f t="shared" si="209"/>
        <v>11000</v>
      </c>
      <c r="G520" s="110"/>
    </row>
    <row r="521" spans="1:10" ht="40.5" customHeight="1" x14ac:dyDescent="0.25">
      <c r="A521" s="16" t="s">
        <v>1379</v>
      </c>
      <c r="B521" s="20" t="s">
        <v>376</v>
      </c>
      <c r="C521" s="53">
        <v>600</v>
      </c>
      <c r="D521" s="99">
        <f>D522</f>
        <v>10300</v>
      </c>
      <c r="E521" s="99">
        <f t="shared" si="209"/>
        <v>10500</v>
      </c>
      <c r="F521" s="99">
        <f t="shared" si="209"/>
        <v>11000</v>
      </c>
      <c r="G521" s="110"/>
    </row>
    <row r="522" spans="1:10" ht="40.5" customHeight="1" x14ac:dyDescent="0.25">
      <c r="A522" s="16" t="s">
        <v>1378</v>
      </c>
      <c r="B522" s="20" t="s">
        <v>376</v>
      </c>
      <c r="C522" s="53">
        <v>610</v>
      </c>
      <c r="D522" s="99">
        <v>10300</v>
      </c>
      <c r="E522" s="99">
        <v>10500</v>
      </c>
      <c r="F522" s="99">
        <v>11000</v>
      </c>
      <c r="G522" s="110"/>
    </row>
    <row r="523" spans="1:10" ht="53.25" customHeight="1" x14ac:dyDescent="0.25">
      <c r="A523" s="24" t="s">
        <v>377</v>
      </c>
      <c r="B523" s="20" t="s">
        <v>378</v>
      </c>
      <c r="C523" s="53"/>
      <c r="D523" s="99">
        <f>D524</f>
        <v>1500</v>
      </c>
      <c r="E523" s="99">
        <f t="shared" ref="E523:F524" si="210">E524</f>
        <v>1500</v>
      </c>
      <c r="F523" s="99">
        <f t="shared" si="210"/>
        <v>1500</v>
      </c>
      <c r="G523" s="110"/>
    </row>
    <row r="524" spans="1:10" ht="37.5" customHeight="1" x14ac:dyDescent="0.25">
      <c r="A524" s="16" t="s">
        <v>1379</v>
      </c>
      <c r="B524" s="20" t="s">
        <v>378</v>
      </c>
      <c r="C524" s="53">
        <v>600</v>
      </c>
      <c r="D524" s="99">
        <f>D525</f>
        <v>1500</v>
      </c>
      <c r="E524" s="99">
        <f t="shared" si="210"/>
        <v>1500</v>
      </c>
      <c r="F524" s="99">
        <f t="shared" si="210"/>
        <v>1500</v>
      </c>
      <c r="G524" s="110"/>
    </row>
    <row r="525" spans="1:10" ht="42" customHeight="1" x14ac:dyDescent="0.25">
      <c r="A525" s="16" t="s">
        <v>1378</v>
      </c>
      <c r="B525" s="20" t="s">
        <v>378</v>
      </c>
      <c r="C525" s="53">
        <v>610</v>
      </c>
      <c r="D525" s="99">
        <v>1500</v>
      </c>
      <c r="E525" s="99">
        <v>1500</v>
      </c>
      <c r="F525" s="99">
        <v>1500</v>
      </c>
      <c r="G525" s="110"/>
    </row>
    <row r="526" spans="1:10" ht="41.25" customHeight="1" x14ac:dyDescent="0.25">
      <c r="A526" s="13" t="s">
        <v>1539</v>
      </c>
      <c r="B526" s="3" t="s">
        <v>379</v>
      </c>
      <c r="C526" s="53"/>
      <c r="D526" s="99">
        <f>D527+D534</f>
        <v>540</v>
      </c>
      <c r="E526" s="99">
        <f t="shared" ref="E526:F526" si="211">E527+E534</f>
        <v>540</v>
      </c>
      <c r="F526" s="99">
        <f t="shared" si="211"/>
        <v>540</v>
      </c>
      <c r="G526" s="110"/>
    </row>
    <row r="527" spans="1:10" ht="32.25" customHeight="1" x14ac:dyDescent="0.25">
      <c r="A527" s="14" t="s">
        <v>380</v>
      </c>
      <c r="B527" s="1" t="s">
        <v>381</v>
      </c>
      <c r="C527" s="53"/>
      <c r="D527" s="99">
        <f>D528+D531</f>
        <v>540</v>
      </c>
      <c r="E527" s="99">
        <f t="shared" ref="E527:F527" si="212">E528+E531</f>
        <v>540</v>
      </c>
      <c r="F527" s="99">
        <f t="shared" si="212"/>
        <v>540</v>
      </c>
      <c r="G527" s="110"/>
    </row>
    <row r="528" spans="1:10" ht="53.25" customHeight="1" x14ac:dyDescent="0.25">
      <c r="A528" s="22" t="s">
        <v>1467</v>
      </c>
      <c r="B528" s="20" t="s">
        <v>382</v>
      </c>
      <c r="C528" s="53"/>
      <c r="D528" s="99">
        <f>D529</f>
        <v>160</v>
      </c>
      <c r="E528" s="99">
        <f t="shared" ref="E528:F528" si="213">E529</f>
        <v>160</v>
      </c>
      <c r="F528" s="99">
        <f t="shared" si="213"/>
        <v>160</v>
      </c>
      <c r="G528" s="110"/>
    </row>
    <row r="529" spans="1:7" ht="33" customHeight="1" x14ac:dyDescent="0.25">
      <c r="A529" s="16" t="s">
        <v>1379</v>
      </c>
      <c r="B529" s="20" t="s">
        <v>382</v>
      </c>
      <c r="C529" s="53">
        <v>600</v>
      </c>
      <c r="D529" s="99">
        <f>D530</f>
        <v>160</v>
      </c>
      <c r="E529" s="99">
        <f t="shared" ref="E529:F529" si="214">E530</f>
        <v>160</v>
      </c>
      <c r="F529" s="99">
        <f t="shared" si="214"/>
        <v>160</v>
      </c>
      <c r="G529" s="110"/>
    </row>
    <row r="530" spans="1:7" ht="31.5" customHeight="1" x14ac:dyDescent="0.25">
      <c r="A530" s="16" t="s">
        <v>1394</v>
      </c>
      <c r="B530" s="20" t="s">
        <v>382</v>
      </c>
      <c r="C530" s="53">
        <v>630</v>
      </c>
      <c r="D530" s="99">
        <v>160</v>
      </c>
      <c r="E530" s="99">
        <v>160</v>
      </c>
      <c r="F530" s="99">
        <v>160</v>
      </c>
      <c r="G530" s="110"/>
    </row>
    <row r="531" spans="1:7" ht="36.75" customHeight="1" x14ac:dyDescent="0.25">
      <c r="A531" s="22" t="s">
        <v>383</v>
      </c>
      <c r="B531" s="20" t="s">
        <v>384</v>
      </c>
      <c r="C531" s="53"/>
      <c r="D531" s="99">
        <f>D532</f>
        <v>380</v>
      </c>
      <c r="E531" s="99">
        <f t="shared" ref="E531:F531" si="215">E532</f>
        <v>380</v>
      </c>
      <c r="F531" s="99">
        <f t="shared" si="215"/>
        <v>380</v>
      </c>
      <c r="G531" s="110"/>
    </row>
    <row r="532" spans="1:7" ht="36.75" customHeight="1" x14ac:dyDescent="0.25">
      <c r="A532" s="16" t="s">
        <v>1379</v>
      </c>
      <c r="B532" s="20" t="s">
        <v>384</v>
      </c>
      <c r="C532" s="53">
        <v>600</v>
      </c>
      <c r="D532" s="99">
        <f>D533</f>
        <v>380</v>
      </c>
      <c r="E532" s="99">
        <f t="shared" ref="E532:F532" si="216">E533</f>
        <v>380</v>
      </c>
      <c r="F532" s="99">
        <f t="shared" si="216"/>
        <v>380</v>
      </c>
      <c r="G532" s="110"/>
    </row>
    <row r="533" spans="1:7" ht="36.75" customHeight="1" x14ac:dyDescent="0.25">
      <c r="A533" s="16" t="s">
        <v>1394</v>
      </c>
      <c r="B533" s="20" t="s">
        <v>384</v>
      </c>
      <c r="C533" s="53">
        <v>630</v>
      </c>
      <c r="D533" s="83">
        <v>380</v>
      </c>
      <c r="E533" s="83">
        <v>380</v>
      </c>
      <c r="F533" s="83">
        <v>380</v>
      </c>
    </row>
    <row r="534" spans="1:7" ht="36.75" hidden="1" customHeight="1" x14ac:dyDescent="0.25">
      <c r="A534" s="14" t="s">
        <v>385</v>
      </c>
      <c r="B534" s="1" t="s">
        <v>386</v>
      </c>
      <c r="C534" s="53"/>
      <c r="D534" s="83">
        <f>D535</f>
        <v>0</v>
      </c>
      <c r="E534" s="83">
        <f t="shared" ref="E534:F536" si="217">E535</f>
        <v>0</v>
      </c>
      <c r="F534" s="83">
        <f t="shared" si="217"/>
        <v>0</v>
      </c>
    </row>
    <row r="535" spans="1:7" ht="36.75" hidden="1" customHeight="1" x14ac:dyDescent="0.25">
      <c r="A535" s="22" t="s">
        <v>387</v>
      </c>
      <c r="B535" s="20" t="s">
        <v>388</v>
      </c>
      <c r="C535" s="53"/>
      <c r="D535" s="83">
        <f>D536</f>
        <v>0</v>
      </c>
      <c r="E535" s="83">
        <f t="shared" si="217"/>
        <v>0</v>
      </c>
      <c r="F535" s="83">
        <f t="shared" si="217"/>
        <v>0</v>
      </c>
    </row>
    <row r="536" spans="1:7" ht="36.75" hidden="1" customHeight="1" x14ac:dyDescent="0.25">
      <c r="A536" s="58" t="s">
        <v>1376</v>
      </c>
      <c r="B536" s="20" t="s">
        <v>388</v>
      </c>
      <c r="C536" s="53">
        <v>200</v>
      </c>
      <c r="D536" s="83">
        <f>D537</f>
        <v>0</v>
      </c>
      <c r="E536" s="83">
        <f t="shared" si="217"/>
        <v>0</v>
      </c>
      <c r="F536" s="83">
        <f t="shared" si="217"/>
        <v>0</v>
      </c>
    </row>
    <row r="537" spans="1:7" ht="36.75" hidden="1" customHeight="1" x14ac:dyDescent="0.25">
      <c r="A537" s="58" t="s">
        <v>1377</v>
      </c>
      <c r="B537" s="20" t="s">
        <v>388</v>
      </c>
      <c r="C537" s="53">
        <v>240</v>
      </c>
      <c r="D537" s="83">
        <v>0</v>
      </c>
      <c r="E537" s="83">
        <v>0</v>
      </c>
      <c r="F537" s="83">
        <v>0</v>
      </c>
    </row>
    <row r="538" spans="1:7" ht="37.5" customHeight="1" x14ac:dyDescent="0.25">
      <c r="A538" s="12" t="s">
        <v>389</v>
      </c>
      <c r="B538" s="10" t="s">
        <v>390</v>
      </c>
      <c r="C538" s="53"/>
      <c r="D538" s="83">
        <f>D539+D591+D594+D617</f>
        <v>64013</v>
      </c>
      <c r="E538" s="83">
        <f t="shared" ref="E538:F538" si="218">E539+E591+E594+E617</f>
        <v>70243</v>
      </c>
      <c r="F538" s="83">
        <f t="shared" si="218"/>
        <v>67251</v>
      </c>
    </row>
    <row r="539" spans="1:7" ht="37.5" customHeight="1" x14ac:dyDescent="0.25">
      <c r="A539" s="13" t="s">
        <v>391</v>
      </c>
      <c r="B539" s="3" t="s">
        <v>392</v>
      </c>
      <c r="C539" s="53"/>
      <c r="D539" s="83">
        <f>D540+D581</f>
        <v>64013</v>
      </c>
      <c r="E539" s="83">
        <f t="shared" ref="E539:F539" si="219">E540+E581</f>
        <v>70243</v>
      </c>
      <c r="F539" s="83">
        <f t="shared" si="219"/>
        <v>67251</v>
      </c>
    </row>
    <row r="540" spans="1:7" ht="37.5" customHeight="1" x14ac:dyDescent="0.25">
      <c r="A540" s="7" t="s">
        <v>393</v>
      </c>
      <c r="B540" s="1" t="s">
        <v>394</v>
      </c>
      <c r="C540" s="53"/>
      <c r="D540" s="83">
        <f>D541+D544+D547+D548+D549+D552+D555+D558+D561+D564+D567+D570+D573+D576+D579+D580</f>
        <v>0</v>
      </c>
      <c r="E540" s="83">
        <f t="shared" ref="E540:F540" si="220">E541+E544+E547+E548+E549+E552+E555+E558+E561+E564+E567+E570+E573+E576+E579+E580</f>
        <v>5000</v>
      </c>
      <c r="F540" s="83">
        <f t="shared" si="220"/>
        <v>0</v>
      </c>
    </row>
    <row r="541" spans="1:7" ht="37.5" hidden="1" customHeight="1" x14ac:dyDescent="0.25">
      <c r="A541" s="66" t="s">
        <v>395</v>
      </c>
      <c r="B541" s="67" t="s">
        <v>396</v>
      </c>
      <c r="C541" s="53"/>
      <c r="D541" s="83">
        <f>D542</f>
        <v>0</v>
      </c>
      <c r="E541" s="83">
        <f t="shared" ref="E541:F542" si="221">E542</f>
        <v>0</v>
      </c>
      <c r="F541" s="83">
        <f t="shared" si="221"/>
        <v>0</v>
      </c>
    </row>
    <row r="542" spans="1:7" ht="37.5" hidden="1" customHeight="1" x14ac:dyDescent="0.25">
      <c r="A542" s="16" t="s">
        <v>1379</v>
      </c>
      <c r="B542" s="67" t="s">
        <v>396</v>
      </c>
      <c r="C542" s="53">
        <v>600</v>
      </c>
      <c r="D542" s="83">
        <f>D543</f>
        <v>0</v>
      </c>
      <c r="E542" s="83">
        <f t="shared" si="221"/>
        <v>0</v>
      </c>
      <c r="F542" s="83">
        <f t="shared" si="221"/>
        <v>0</v>
      </c>
    </row>
    <row r="543" spans="1:7" ht="37.5" hidden="1" customHeight="1" x14ac:dyDescent="0.25">
      <c r="A543" s="16" t="s">
        <v>1378</v>
      </c>
      <c r="B543" s="67" t="s">
        <v>396</v>
      </c>
      <c r="C543" s="53">
        <v>610</v>
      </c>
      <c r="D543" s="83">
        <v>0</v>
      </c>
      <c r="E543" s="83">
        <v>0</v>
      </c>
      <c r="F543" s="83">
        <v>0</v>
      </c>
    </row>
    <row r="544" spans="1:7" ht="37.5" hidden="1" customHeight="1" x14ac:dyDescent="0.25">
      <c r="A544" s="66" t="s">
        <v>397</v>
      </c>
      <c r="B544" s="67" t="s">
        <v>398</v>
      </c>
      <c r="C544" s="53"/>
      <c r="D544" s="83">
        <f>D545</f>
        <v>0</v>
      </c>
      <c r="E544" s="83">
        <f t="shared" ref="E544:F544" si="222">E545</f>
        <v>0</v>
      </c>
      <c r="F544" s="83">
        <f t="shared" si="222"/>
        <v>0</v>
      </c>
    </row>
    <row r="545" spans="1:6" ht="37.5" hidden="1" customHeight="1" x14ac:dyDescent="0.25">
      <c r="A545" s="16" t="s">
        <v>1379</v>
      </c>
      <c r="B545" s="67" t="s">
        <v>398</v>
      </c>
      <c r="C545" s="53">
        <v>600</v>
      </c>
      <c r="D545" s="83">
        <f>D546</f>
        <v>0</v>
      </c>
      <c r="E545" s="83">
        <f t="shared" ref="E545:F545" si="223">E546</f>
        <v>0</v>
      </c>
      <c r="F545" s="83">
        <f t="shared" si="223"/>
        <v>0</v>
      </c>
    </row>
    <row r="546" spans="1:6" ht="37.5" hidden="1" customHeight="1" x14ac:dyDescent="0.25">
      <c r="A546" s="16" t="s">
        <v>1378</v>
      </c>
      <c r="B546" s="67" t="s">
        <v>398</v>
      </c>
      <c r="C546" s="53">
        <v>610</v>
      </c>
      <c r="D546" s="83">
        <v>0</v>
      </c>
      <c r="E546" s="83">
        <v>0</v>
      </c>
      <c r="F546" s="83">
        <v>0</v>
      </c>
    </row>
    <row r="547" spans="1:6" ht="37.5" hidden="1" customHeight="1" x14ac:dyDescent="0.25">
      <c r="A547" s="66" t="s">
        <v>399</v>
      </c>
      <c r="B547" s="67" t="s">
        <v>400</v>
      </c>
      <c r="C547" s="53"/>
      <c r="D547" s="83"/>
      <c r="E547" s="83"/>
      <c r="F547" s="83"/>
    </row>
    <row r="548" spans="1:6" ht="37.5" hidden="1" customHeight="1" x14ac:dyDescent="0.25">
      <c r="A548" s="66" t="s">
        <v>401</v>
      </c>
      <c r="B548" s="67" t="s">
        <v>402</v>
      </c>
      <c r="C548" s="53"/>
      <c r="D548" s="83"/>
      <c r="E548" s="83"/>
      <c r="F548" s="83"/>
    </row>
    <row r="549" spans="1:6" ht="37.5" hidden="1" customHeight="1" x14ac:dyDescent="0.25">
      <c r="A549" s="66" t="s">
        <v>403</v>
      </c>
      <c r="B549" s="67" t="s">
        <v>404</v>
      </c>
      <c r="C549" s="53"/>
      <c r="D549" s="83">
        <f>D550</f>
        <v>0</v>
      </c>
      <c r="E549" s="83">
        <f t="shared" ref="E549:F550" si="224">E550</f>
        <v>0</v>
      </c>
      <c r="F549" s="83">
        <f t="shared" si="224"/>
        <v>0</v>
      </c>
    </row>
    <row r="550" spans="1:6" ht="37.5" hidden="1" customHeight="1" x14ac:dyDescent="0.25">
      <c r="A550" s="16" t="s">
        <v>1379</v>
      </c>
      <c r="B550" s="67" t="s">
        <v>404</v>
      </c>
      <c r="C550" s="53">
        <v>600</v>
      </c>
      <c r="D550" s="83">
        <f>D551</f>
        <v>0</v>
      </c>
      <c r="E550" s="83">
        <f t="shared" si="224"/>
        <v>0</v>
      </c>
      <c r="F550" s="83">
        <f t="shared" si="224"/>
        <v>0</v>
      </c>
    </row>
    <row r="551" spans="1:6" ht="37.5" hidden="1" customHeight="1" x14ac:dyDescent="0.25">
      <c r="A551" s="16" t="s">
        <v>1378</v>
      </c>
      <c r="B551" s="67" t="s">
        <v>404</v>
      </c>
      <c r="C551" s="53">
        <v>610</v>
      </c>
      <c r="D551" s="83">
        <v>0</v>
      </c>
      <c r="E551" s="83">
        <v>0</v>
      </c>
      <c r="F551" s="83">
        <v>0</v>
      </c>
    </row>
    <row r="552" spans="1:6" ht="37.5" hidden="1" customHeight="1" x14ac:dyDescent="0.25">
      <c r="A552" s="66" t="s">
        <v>405</v>
      </c>
      <c r="B552" s="67" t="s">
        <v>406</v>
      </c>
      <c r="C552" s="53"/>
      <c r="D552" s="83">
        <f>D553</f>
        <v>0</v>
      </c>
      <c r="E552" s="83">
        <f t="shared" ref="E552:F553" si="225">E553</f>
        <v>0</v>
      </c>
      <c r="F552" s="83">
        <f t="shared" si="225"/>
        <v>0</v>
      </c>
    </row>
    <row r="553" spans="1:6" ht="37.5" hidden="1" customHeight="1" x14ac:dyDescent="0.25">
      <c r="A553" s="16" t="s">
        <v>1379</v>
      </c>
      <c r="B553" s="67" t="s">
        <v>406</v>
      </c>
      <c r="C553" s="53">
        <v>600</v>
      </c>
      <c r="D553" s="83">
        <f>D554</f>
        <v>0</v>
      </c>
      <c r="E553" s="83">
        <f t="shared" si="225"/>
        <v>0</v>
      </c>
      <c r="F553" s="83">
        <f t="shared" si="225"/>
        <v>0</v>
      </c>
    </row>
    <row r="554" spans="1:6" ht="37.5" hidden="1" customHeight="1" x14ac:dyDescent="0.25">
      <c r="A554" s="16" t="s">
        <v>1378</v>
      </c>
      <c r="B554" s="67" t="s">
        <v>406</v>
      </c>
      <c r="C554" s="53">
        <v>610</v>
      </c>
      <c r="D554" s="83">
        <v>0</v>
      </c>
      <c r="E554" s="83">
        <v>0</v>
      </c>
      <c r="F554" s="83">
        <v>0</v>
      </c>
    </row>
    <row r="555" spans="1:6" ht="37.5" hidden="1" customHeight="1" x14ac:dyDescent="0.25">
      <c r="A555" s="66" t="s">
        <v>407</v>
      </c>
      <c r="B555" s="67" t="s">
        <v>408</v>
      </c>
      <c r="C555" s="53"/>
      <c r="D555" s="83">
        <f>D556</f>
        <v>0</v>
      </c>
      <c r="E555" s="83">
        <f t="shared" ref="E555:F556" si="226">E556</f>
        <v>0</v>
      </c>
      <c r="F555" s="83">
        <f t="shared" si="226"/>
        <v>0</v>
      </c>
    </row>
    <row r="556" spans="1:6" ht="37.5" hidden="1" customHeight="1" x14ac:dyDescent="0.25">
      <c r="A556" s="16" t="s">
        <v>1379</v>
      </c>
      <c r="B556" s="67" t="s">
        <v>408</v>
      </c>
      <c r="C556" s="53">
        <v>600</v>
      </c>
      <c r="D556" s="83">
        <f>D557</f>
        <v>0</v>
      </c>
      <c r="E556" s="83">
        <f t="shared" si="226"/>
        <v>0</v>
      </c>
      <c r="F556" s="83">
        <f t="shared" si="226"/>
        <v>0</v>
      </c>
    </row>
    <row r="557" spans="1:6" ht="37.5" hidden="1" customHeight="1" x14ac:dyDescent="0.25">
      <c r="A557" s="16" t="s">
        <v>1378</v>
      </c>
      <c r="B557" s="67" t="s">
        <v>408</v>
      </c>
      <c r="C557" s="53">
        <v>610</v>
      </c>
      <c r="D557" s="83"/>
      <c r="E557" s="83"/>
      <c r="F557" s="83"/>
    </row>
    <row r="558" spans="1:6" ht="37.5" hidden="1" customHeight="1" x14ac:dyDescent="0.25">
      <c r="A558" s="66" t="s">
        <v>409</v>
      </c>
      <c r="B558" s="67" t="s">
        <v>410</v>
      </c>
      <c r="C558" s="53"/>
      <c r="D558" s="83">
        <f>D559</f>
        <v>0</v>
      </c>
      <c r="E558" s="83">
        <f t="shared" ref="E558:F559" si="227">E559</f>
        <v>0</v>
      </c>
      <c r="F558" s="83">
        <f t="shared" si="227"/>
        <v>0</v>
      </c>
    </row>
    <row r="559" spans="1:6" ht="37.5" hidden="1" customHeight="1" x14ac:dyDescent="0.25">
      <c r="A559" s="16" t="s">
        <v>1379</v>
      </c>
      <c r="B559" s="67" t="s">
        <v>410</v>
      </c>
      <c r="C559" s="53">
        <v>600</v>
      </c>
      <c r="D559" s="83">
        <f>D560</f>
        <v>0</v>
      </c>
      <c r="E559" s="83">
        <f t="shared" si="227"/>
        <v>0</v>
      </c>
      <c r="F559" s="83">
        <f t="shared" si="227"/>
        <v>0</v>
      </c>
    </row>
    <row r="560" spans="1:6" ht="37.5" hidden="1" customHeight="1" x14ac:dyDescent="0.25">
      <c r="A560" s="16" t="s">
        <v>1378</v>
      </c>
      <c r="B560" s="67" t="s">
        <v>410</v>
      </c>
      <c r="C560" s="53">
        <v>610</v>
      </c>
      <c r="D560" s="83"/>
      <c r="E560" s="83"/>
      <c r="F560" s="83"/>
    </row>
    <row r="561" spans="1:7" ht="37.5" hidden="1" customHeight="1" x14ac:dyDescent="0.25">
      <c r="A561" s="66" t="s">
        <v>411</v>
      </c>
      <c r="B561" s="67" t="s">
        <v>412</v>
      </c>
      <c r="C561" s="53"/>
      <c r="D561" s="83">
        <f>D562</f>
        <v>0</v>
      </c>
      <c r="E561" s="83">
        <f t="shared" ref="E561:F562" si="228">E562</f>
        <v>0</v>
      </c>
      <c r="F561" s="83">
        <f t="shared" si="228"/>
        <v>0</v>
      </c>
    </row>
    <row r="562" spans="1:7" ht="37.5" hidden="1" customHeight="1" x14ac:dyDescent="0.25">
      <c r="A562" s="16" t="s">
        <v>1379</v>
      </c>
      <c r="B562" s="67" t="s">
        <v>412</v>
      </c>
      <c r="C562" s="53">
        <v>600</v>
      </c>
      <c r="D562" s="83">
        <f>D563</f>
        <v>0</v>
      </c>
      <c r="E562" s="83">
        <f t="shared" si="228"/>
        <v>0</v>
      </c>
      <c r="F562" s="83">
        <f t="shared" si="228"/>
        <v>0</v>
      </c>
    </row>
    <row r="563" spans="1:7" ht="37.5" hidden="1" customHeight="1" x14ac:dyDescent="0.25">
      <c r="A563" s="16" t="s">
        <v>1378</v>
      </c>
      <c r="B563" s="67" t="s">
        <v>412</v>
      </c>
      <c r="C563" s="53">
        <v>610</v>
      </c>
      <c r="D563" s="83"/>
      <c r="E563" s="83"/>
      <c r="F563" s="83"/>
    </row>
    <row r="564" spans="1:7" ht="37.5" hidden="1" customHeight="1" x14ac:dyDescent="0.25">
      <c r="A564" s="66" t="s">
        <v>413</v>
      </c>
      <c r="B564" s="67" t="s">
        <v>414</v>
      </c>
      <c r="C564" s="53"/>
      <c r="D564" s="83">
        <f>D565</f>
        <v>0</v>
      </c>
      <c r="E564" s="83">
        <f t="shared" ref="E564:F565" si="229">E565</f>
        <v>0</v>
      </c>
      <c r="F564" s="83">
        <f t="shared" si="229"/>
        <v>0</v>
      </c>
    </row>
    <row r="565" spans="1:7" ht="37.5" hidden="1" customHeight="1" x14ac:dyDescent="0.25">
      <c r="A565" s="16" t="s">
        <v>1379</v>
      </c>
      <c r="B565" s="67" t="s">
        <v>414</v>
      </c>
      <c r="C565" s="53">
        <v>600</v>
      </c>
      <c r="D565" s="83">
        <f>D566</f>
        <v>0</v>
      </c>
      <c r="E565" s="83">
        <f t="shared" si="229"/>
        <v>0</v>
      </c>
      <c r="F565" s="83">
        <f t="shared" si="229"/>
        <v>0</v>
      </c>
    </row>
    <row r="566" spans="1:7" ht="37.5" hidden="1" customHeight="1" x14ac:dyDescent="0.25">
      <c r="A566" s="16" t="s">
        <v>1378</v>
      </c>
      <c r="B566" s="67" t="s">
        <v>414</v>
      </c>
      <c r="C566" s="53">
        <v>610</v>
      </c>
      <c r="D566" s="83"/>
      <c r="E566" s="83"/>
      <c r="F566" s="83"/>
    </row>
    <row r="567" spans="1:7" ht="37.5" hidden="1" customHeight="1" x14ac:dyDescent="0.25">
      <c r="A567" s="66" t="s">
        <v>415</v>
      </c>
      <c r="B567" s="67" t="s">
        <v>416</v>
      </c>
      <c r="C567" s="53"/>
      <c r="D567" s="83">
        <f>D568</f>
        <v>0</v>
      </c>
      <c r="E567" s="83">
        <f t="shared" ref="E567:F568" si="230">E568</f>
        <v>0</v>
      </c>
      <c r="F567" s="83">
        <f t="shared" si="230"/>
        <v>0</v>
      </c>
    </row>
    <row r="568" spans="1:7" ht="37.5" hidden="1" customHeight="1" x14ac:dyDescent="0.25">
      <c r="A568" s="16" t="s">
        <v>1379</v>
      </c>
      <c r="B568" s="67" t="s">
        <v>416</v>
      </c>
      <c r="C568" s="53">
        <v>600</v>
      </c>
      <c r="D568" s="83">
        <f>D569</f>
        <v>0</v>
      </c>
      <c r="E568" s="83">
        <f t="shared" si="230"/>
        <v>0</v>
      </c>
      <c r="F568" s="83">
        <f t="shared" si="230"/>
        <v>0</v>
      </c>
    </row>
    <row r="569" spans="1:7" ht="37.5" hidden="1" customHeight="1" x14ac:dyDescent="0.25">
      <c r="A569" s="16" t="s">
        <v>1378</v>
      </c>
      <c r="B569" s="67" t="s">
        <v>416</v>
      </c>
      <c r="C569" s="53">
        <v>610</v>
      </c>
      <c r="D569" s="83"/>
      <c r="E569" s="83"/>
      <c r="F569" s="83"/>
    </row>
    <row r="570" spans="1:7" ht="37.5" hidden="1" customHeight="1" x14ac:dyDescent="0.25">
      <c r="A570" s="66" t="s">
        <v>417</v>
      </c>
      <c r="B570" s="67" t="s">
        <v>418</v>
      </c>
      <c r="C570" s="53"/>
      <c r="D570" s="83">
        <f>D571</f>
        <v>0</v>
      </c>
      <c r="E570" s="83">
        <f t="shared" ref="E570:F571" si="231">E571</f>
        <v>0</v>
      </c>
      <c r="F570" s="83">
        <f t="shared" si="231"/>
        <v>0</v>
      </c>
    </row>
    <row r="571" spans="1:7" ht="37.5" hidden="1" customHeight="1" x14ac:dyDescent="0.25">
      <c r="A571" s="16" t="s">
        <v>1379</v>
      </c>
      <c r="B571" s="67" t="s">
        <v>418</v>
      </c>
      <c r="C571" s="53">
        <v>600</v>
      </c>
      <c r="D571" s="83">
        <f>D572</f>
        <v>0</v>
      </c>
      <c r="E571" s="83">
        <f t="shared" si="231"/>
        <v>0</v>
      </c>
      <c r="F571" s="83">
        <f t="shared" si="231"/>
        <v>0</v>
      </c>
    </row>
    <row r="572" spans="1:7" ht="37.5" hidden="1" customHeight="1" x14ac:dyDescent="0.25">
      <c r="A572" s="16" t="s">
        <v>1378</v>
      </c>
      <c r="B572" s="67" t="s">
        <v>418</v>
      </c>
      <c r="C572" s="53">
        <v>610</v>
      </c>
      <c r="D572" s="83"/>
      <c r="E572" s="83"/>
      <c r="F572" s="83"/>
    </row>
    <row r="573" spans="1:7" ht="37.5" customHeight="1" x14ac:dyDescent="0.25">
      <c r="A573" s="66" t="s">
        <v>419</v>
      </c>
      <c r="B573" s="67" t="s">
        <v>420</v>
      </c>
      <c r="C573" s="53"/>
      <c r="D573" s="83">
        <f>D574</f>
        <v>0</v>
      </c>
      <c r="E573" s="83">
        <f t="shared" ref="E573:F574" si="232">E574</f>
        <v>5000</v>
      </c>
      <c r="F573" s="83">
        <f t="shared" si="232"/>
        <v>0</v>
      </c>
    </row>
    <row r="574" spans="1:7" ht="37.5" customHeight="1" x14ac:dyDescent="0.25">
      <c r="A574" s="58" t="s">
        <v>1376</v>
      </c>
      <c r="B574" s="67" t="s">
        <v>420</v>
      </c>
      <c r="C574" s="53">
        <v>200</v>
      </c>
      <c r="D574" s="83">
        <f>D575</f>
        <v>0</v>
      </c>
      <c r="E574" s="83">
        <f t="shared" si="232"/>
        <v>5000</v>
      </c>
      <c r="F574" s="83">
        <f t="shared" si="232"/>
        <v>0</v>
      </c>
    </row>
    <row r="575" spans="1:7" ht="37.5" customHeight="1" x14ac:dyDescent="0.25">
      <c r="A575" s="58" t="s">
        <v>1377</v>
      </c>
      <c r="B575" s="67" t="s">
        <v>420</v>
      </c>
      <c r="C575" s="53">
        <v>240</v>
      </c>
      <c r="D575" s="83"/>
      <c r="E575" s="83">
        <v>5000</v>
      </c>
      <c r="F575" s="83"/>
      <c r="G575" s="103"/>
    </row>
    <row r="576" spans="1:7" ht="37.5" hidden="1" customHeight="1" x14ac:dyDescent="0.25">
      <c r="A576" s="66" t="s">
        <v>421</v>
      </c>
      <c r="B576" s="67" t="s">
        <v>422</v>
      </c>
      <c r="C576" s="53"/>
      <c r="D576" s="83">
        <f>D577</f>
        <v>0</v>
      </c>
      <c r="E576" s="83">
        <f t="shared" ref="E576:F577" si="233">E577</f>
        <v>0</v>
      </c>
      <c r="F576" s="83">
        <f t="shared" si="233"/>
        <v>0</v>
      </c>
    </row>
    <row r="577" spans="1:6" ht="37.5" hidden="1" customHeight="1" x14ac:dyDescent="0.25">
      <c r="A577" s="16" t="s">
        <v>1379</v>
      </c>
      <c r="B577" s="67" t="s">
        <v>422</v>
      </c>
      <c r="C577" s="53">
        <v>600</v>
      </c>
      <c r="D577" s="83">
        <f>D578</f>
        <v>0</v>
      </c>
      <c r="E577" s="83">
        <f t="shared" si="233"/>
        <v>0</v>
      </c>
      <c r="F577" s="83">
        <f t="shared" si="233"/>
        <v>0</v>
      </c>
    </row>
    <row r="578" spans="1:6" ht="37.5" hidden="1" customHeight="1" x14ac:dyDescent="0.25">
      <c r="A578" s="16" t="s">
        <v>1378</v>
      </c>
      <c r="B578" s="67" t="s">
        <v>422</v>
      </c>
      <c r="C578" s="53">
        <v>610</v>
      </c>
      <c r="D578" s="83"/>
      <c r="E578" s="83"/>
      <c r="F578" s="83"/>
    </row>
    <row r="579" spans="1:6" ht="37.5" hidden="1" customHeight="1" x14ac:dyDescent="0.25">
      <c r="A579" s="66" t="s">
        <v>423</v>
      </c>
      <c r="B579" s="67" t="s">
        <v>424</v>
      </c>
      <c r="C579" s="53"/>
      <c r="D579" s="83"/>
      <c r="E579" s="83"/>
      <c r="F579" s="83"/>
    </row>
    <row r="580" spans="1:6" ht="37.5" hidden="1" customHeight="1" x14ac:dyDescent="0.25">
      <c r="A580" s="66" t="s">
        <v>425</v>
      </c>
      <c r="B580" s="67" t="s">
        <v>426</v>
      </c>
      <c r="C580" s="53"/>
      <c r="D580" s="83"/>
      <c r="E580" s="83"/>
      <c r="F580" s="83"/>
    </row>
    <row r="581" spans="1:6" ht="37.5" customHeight="1" x14ac:dyDescent="0.25">
      <c r="A581" s="7" t="s">
        <v>427</v>
      </c>
      <c r="B581" s="1" t="s">
        <v>428</v>
      </c>
      <c r="C581" s="53"/>
      <c r="D581" s="83">
        <f>D582+D585+D588</f>
        <v>64013</v>
      </c>
      <c r="E581" s="83">
        <f t="shared" ref="E581:F581" si="234">E582+E585+E588</f>
        <v>65243</v>
      </c>
      <c r="F581" s="83">
        <f t="shared" si="234"/>
        <v>67251</v>
      </c>
    </row>
    <row r="582" spans="1:6" ht="37.5" customHeight="1" x14ac:dyDescent="0.25">
      <c r="A582" s="21" t="s">
        <v>429</v>
      </c>
      <c r="B582" s="20" t="s">
        <v>430</v>
      </c>
      <c r="C582" s="53"/>
      <c r="D582" s="83">
        <f>D583</f>
        <v>61353</v>
      </c>
      <c r="E582" s="83">
        <f t="shared" ref="E582:F583" si="235">E583</f>
        <v>63000</v>
      </c>
      <c r="F582" s="83">
        <f t="shared" si="235"/>
        <v>65000</v>
      </c>
    </row>
    <row r="583" spans="1:6" ht="33.75" customHeight="1" x14ac:dyDescent="0.25">
      <c r="A583" s="16" t="s">
        <v>1379</v>
      </c>
      <c r="B583" s="20" t="s">
        <v>430</v>
      </c>
      <c r="C583" s="53">
        <v>600</v>
      </c>
      <c r="D583" s="83">
        <f>D584</f>
        <v>61353</v>
      </c>
      <c r="E583" s="83">
        <f t="shared" si="235"/>
        <v>63000</v>
      </c>
      <c r="F583" s="83">
        <f t="shared" si="235"/>
        <v>65000</v>
      </c>
    </row>
    <row r="584" spans="1:6" ht="36.75" customHeight="1" x14ac:dyDescent="0.25">
      <c r="A584" s="16" t="s">
        <v>1378</v>
      </c>
      <c r="B584" s="20" t="s">
        <v>430</v>
      </c>
      <c r="C584" s="53">
        <v>610</v>
      </c>
      <c r="D584" s="83">
        <v>61353</v>
      </c>
      <c r="E584" s="83">
        <v>63000</v>
      </c>
      <c r="F584" s="83">
        <v>65000</v>
      </c>
    </row>
    <row r="585" spans="1:6" ht="31.5" hidden="1" x14ac:dyDescent="0.25">
      <c r="A585" s="28" t="s">
        <v>431</v>
      </c>
      <c r="B585" s="20" t="s">
        <v>432</v>
      </c>
      <c r="C585" s="53"/>
      <c r="D585" s="83">
        <f>D586</f>
        <v>0</v>
      </c>
      <c r="E585" s="83">
        <f t="shared" ref="E585:F586" si="236">E586</f>
        <v>0</v>
      </c>
      <c r="F585" s="83">
        <f t="shared" si="236"/>
        <v>0</v>
      </c>
    </row>
    <row r="586" spans="1:6" ht="42" hidden="1" customHeight="1" x14ac:dyDescent="0.25">
      <c r="A586" s="16" t="s">
        <v>1379</v>
      </c>
      <c r="B586" s="20" t="s">
        <v>432</v>
      </c>
      <c r="C586" s="53">
        <v>600</v>
      </c>
      <c r="D586" s="83">
        <f>D587</f>
        <v>0</v>
      </c>
      <c r="E586" s="83">
        <f t="shared" si="236"/>
        <v>0</v>
      </c>
      <c r="F586" s="83">
        <f t="shared" si="236"/>
        <v>0</v>
      </c>
    </row>
    <row r="587" spans="1:6" ht="33" hidden="1" customHeight="1" x14ac:dyDescent="0.25">
      <c r="A587" s="16" t="s">
        <v>1378</v>
      </c>
      <c r="B587" s="20" t="s">
        <v>432</v>
      </c>
      <c r="C587" s="53">
        <v>610</v>
      </c>
      <c r="D587" s="83">
        <v>0</v>
      </c>
      <c r="E587" s="83">
        <v>0</v>
      </c>
      <c r="F587" s="83">
        <v>0</v>
      </c>
    </row>
    <row r="588" spans="1:6" ht="30.75" customHeight="1" x14ac:dyDescent="0.25">
      <c r="A588" s="21" t="s">
        <v>433</v>
      </c>
      <c r="B588" s="20" t="s">
        <v>434</v>
      </c>
      <c r="C588" s="53"/>
      <c r="D588" s="83">
        <f>D589</f>
        <v>2660</v>
      </c>
      <c r="E588" s="83">
        <f t="shared" ref="E588:F589" si="237">E589</f>
        <v>2243</v>
      </c>
      <c r="F588" s="83">
        <f t="shared" si="237"/>
        <v>2251</v>
      </c>
    </row>
    <row r="589" spans="1:6" ht="30.75" customHeight="1" x14ac:dyDescent="0.25">
      <c r="A589" s="58" t="s">
        <v>1376</v>
      </c>
      <c r="B589" s="20" t="s">
        <v>434</v>
      </c>
      <c r="C589" s="53">
        <v>200</v>
      </c>
      <c r="D589" s="83">
        <f>D590</f>
        <v>2660</v>
      </c>
      <c r="E589" s="83">
        <f t="shared" si="237"/>
        <v>2243</v>
      </c>
      <c r="F589" s="83">
        <f t="shared" si="237"/>
        <v>2251</v>
      </c>
    </row>
    <row r="590" spans="1:6" ht="36" customHeight="1" x14ac:dyDescent="0.25">
      <c r="A590" s="58" t="s">
        <v>1377</v>
      </c>
      <c r="B590" s="20" t="s">
        <v>434</v>
      </c>
      <c r="C590" s="53">
        <v>240</v>
      </c>
      <c r="D590" s="99">
        <v>2660</v>
      </c>
      <c r="E590" s="83">
        <v>2243</v>
      </c>
      <c r="F590" s="83">
        <v>2251</v>
      </c>
    </row>
    <row r="591" spans="1:6" ht="47.25" hidden="1" x14ac:dyDescent="0.25">
      <c r="A591" s="13" t="s">
        <v>435</v>
      </c>
      <c r="B591" s="3" t="s">
        <v>436</v>
      </c>
      <c r="C591" s="53"/>
      <c r="D591" s="98">
        <f>D592</f>
        <v>0</v>
      </c>
      <c r="E591" s="98">
        <f t="shared" ref="E591:F592" si="238">E592</f>
        <v>0</v>
      </c>
      <c r="F591" s="98">
        <f t="shared" si="238"/>
        <v>0</v>
      </c>
    </row>
    <row r="592" spans="1:6" ht="31.5" hidden="1" x14ac:dyDescent="0.25">
      <c r="A592" s="7" t="s">
        <v>437</v>
      </c>
      <c r="B592" s="1" t="s">
        <v>438</v>
      </c>
      <c r="C592" s="53"/>
      <c r="D592" s="98">
        <f>D593</f>
        <v>0</v>
      </c>
      <c r="E592" s="98">
        <f t="shared" si="238"/>
        <v>0</v>
      </c>
      <c r="F592" s="98">
        <f t="shared" si="238"/>
        <v>0</v>
      </c>
    </row>
    <row r="593" spans="1:6" ht="47.25" hidden="1" x14ac:dyDescent="0.25">
      <c r="A593" s="16" t="s">
        <v>439</v>
      </c>
      <c r="B593" s="2" t="s">
        <v>440</v>
      </c>
      <c r="C593" s="53"/>
      <c r="D593" s="98"/>
      <c r="E593" s="98"/>
      <c r="F593" s="98"/>
    </row>
    <row r="594" spans="1:6" ht="30" hidden="1" customHeight="1" x14ac:dyDescent="0.25">
      <c r="A594" s="13" t="s">
        <v>441</v>
      </c>
      <c r="B594" s="3" t="s">
        <v>442</v>
      </c>
      <c r="C594" s="53"/>
      <c r="D594" s="98">
        <f>D595+D610</f>
        <v>0</v>
      </c>
      <c r="E594" s="98">
        <f t="shared" ref="E594:F594" si="239">E595+E610</f>
        <v>0</v>
      </c>
      <c r="F594" s="98">
        <f t="shared" si="239"/>
        <v>0</v>
      </c>
    </row>
    <row r="595" spans="1:6" ht="24" hidden="1" customHeight="1" x14ac:dyDescent="0.25">
      <c r="A595" s="7" t="s">
        <v>393</v>
      </c>
      <c r="B595" s="1" t="s">
        <v>443</v>
      </c>
      <c r="C595" s="53"/>
      <c r="D595" s="98">
        <f>D596+D597+D598+D601+D604+D607</f>
        <v>0</v>
      </c>
      <c r="E595" s="98">
        <f t="shared" ref="E595:F595" si="240">E596+E597+E598+E601+E604+E607</f>
        <v>0</v>
      </c>
      <c r="F595" s="98">
        <f t="shared" si="240"/>
        <v>0</v>
      </c>
    </row>
    <row r="596" spans="1:6" ht="32.25" hidden="1" customHeight="1" x14ac:dyDescent="0.25">
      <c r="A596" s="9" t="s">
        <v>444</v>
      </c>
      <c r="B596" s="67" t="s">
        <v>445</v>
      </c>
      <c r="C596" s="53"/>
      <c r="D596" s="98"/>
      <c r="E596" s="98"/>
      <c r="F596" s="98"/>
    </row>
    <row r="597" spans="1:6" ht="24" hidden="1" customHeight="1" x14ac:dyDescent="0.25">
      <c r="A597" s="9" t="s">
        <v>446</v>
      </c>
      <c r="B597" s="67" t="s">
        <v>447</v>
      </c>
      <c r="C597" s="53"/>
      <c r="D597" s="98"/>
      <c r="E597" s="98"/>
      <c r="F597" s="98"/>
    </row>
    <row r="598" spans="1:6" ht="31.5" hidden="1" x14ac:dyDescent="0.25">
      <c r="A598" s="66" t="s">
        <v>448</v>
      </c>
      <c r="B598" s="67" t="s">
        <v>449</v>
      </c>
      <c r="C598" s="53"/>
      <c r="D598" s="98">
        <f>D599</f>
        <v>0</v>
      </c>
      <c r="E598" s="98">
        <f t="shared" ref="E598:F598" si="241">E599</f>
        <v>0</v>
      </c>
      <c r="F598" s="98">
        <f t="shared" si="241"/>
        <v>0</v>
      </c>
    </row>
    <row r="599" spans="1:6" ht="31.5" hidden="1" x14ac:dyDescent="0.25">
      <c r="A599" s="16" t="s">
        <v>1379</v>
      </c>
      <c r="B599" s="67" t="s">
        <v>449</v>
      </c>
      <c r="C599" s="53">
        <v>600</v>
      </c>
      <c r="D599" s="98">
        <f>D600</f>
        <v>0</v>
      </c>
      <c r="E599" s="98"/>
      <c r="F599" s="98"/>
    </row>
    <row r="600" spans="1:6" ht="30" hidden="1" customHeight="1" x14ac:dyDescent="0.25">
      <c r="A600" s="16" t="s">
        <v>1378</v>
      </c>
      <c r="B600" s="67" t="s">
        <v>449</v>
      </c>
      <c r="C600" s="53">
        <v>610</v>
      </c>
      <c r="D600" s="98">
        <v>0</v>
      </c>
      <c r="E600" s="98">
        <v>0</v>
      </c>
      <c r="F600" s="98">
        <v>0</v>
      </c>
    </row>
    <row r="601" spans="1:6" ht="47.25" hidden="1" x14ac:dyDescent="0.25">
      <c r="A601" s="66" t="s">
        <v>450</v>
      </c>
      <c r="B601" s="67" t="s">
        <v>451</v>
      </c>
      <c r="C601" s="53"/>
      <c r="D601" s="98">
        <f>D602</f>
        <v>0</v>
      </c>
      <c r="E601" s="98">
        <f t="shared" ref="E601:F601" si="242">E602</f>
        <v>0</v>
      </c>
      <c r="F601" s="98">
        <f t="shared" si="242"/>
        <v>0</v>
      </c>
    </row>
    <row r="602" spans="1:6" ht="31.5" hidden="1" x14ac:dyDescent="0.25">
      <c r="A602" s="16" t="s">
        <v>1379</v>
      </c>
      <c r="B602" s="67" t="s">
        <v>451</v>
      </c>
      <c r="C602" s="53">
        <v>600</v>
      </c>
      <c r="D602" s="98">
        <f>D603</f>
        <v>0</v>
      </c>
      <c r="E602" s="98"/>
      <c r="F602" s="98"/>
    </row>
    <row r="603" spans="1:6" ht="26.25" hidden="1" customHeight="1" x14ac:dyDescent="0.25">
      <c r="A603" s="16" t="s">
        <v>1378</v>
      </c>
      <c r="B603" s="67" t="s">
        <v>451</v>
      </c>
      <c r="C603" s="53">
        <v>610</v>
      </c>
      <c r="D603" s="98">
        <v>0</v>
      </c>
      <c r="E603" s="98">
        <v>0</v>
      </c>
      <c r="F603" s="98">
        <v>0</v>
      </c>
    </row>
    <row r="604" spans="1:6" ht="31.5" hidden="1" x14ac:dyDescent="0.25">
      <c r="A604" s="66" t="s">
        <v>452</v>
      </c>
      <c r="B604" s="67" t="s">
        <v>453</v>
      </c>
      <c r="C604" s="53"/>
      <c r="D604" s="98">
        <f>D605</f>
        <v>0</v>
      </c>
      <c r="E604" s="98">
        <f t="shared" ref="E604:F605" si="243">E605</f>
        <v>0</v>
      </c>
      <c r="F604" s="98">
        <f t="shared" si="243"/>
        <v>0</v>
      </c>
    </row>
    <row r="605" spans="1:6" ht="30" hidden="1" customHeight="1" x14ac:dyDescent="0.25">
      <c r="A605" s="16" t="s">
        <v>1379</v>
      </c>
      <c r="B605" s="67" t="s">
        <v>453</v>
      </c>
      <c r="C605" s="53">
        <v>600</v>
      </c>
      <c r="D605" s="98">
        <f>D606</f>
        <v>0</v>
      </c>
      <c r="E605" s="98">
        <f t="shared" si="243"/>
        <v>0</v>
      </c>
      <c r="F605" s="98">
        <f t="shared" si="243"/>
        <v>0</v>
      </c>
    </row>
    <row r="606" spans="1:6" ht="27" hidden="1" customHeight="1" x14ac:dyDescent="0.25">
      <c r="A606" s="16" t="s">
        <v>1378</v>
      </c>
      <c r="B606" s="67" t="s">
        <v>453</v>
      </c>
      <c r="C606" s="53">
        <v>610</v>
      </c>
      <c r="D606" s="98">
        <v>0</v>
      </c>
      <c r="E606" s="98">
        <v>0</v>
      </c>
      <c r="F606" s="98">
        <v>0</v>
      </c>
    </row>
    <row r="607" spans="1:6" ht="47.25" hidden="1" x14ac:dyDescent="0.25">
      <c r="A607" s="66" t="s">
        <v>454</v>
      </c>
      <c r="B607" s="67" t="s">
        <v>455</v>
      </c>
      <c r="C607" s="53"/>
      <c r="D607" s="98">
        <f>D608</f>
        <v>0</v>
      </c>
      <c r="E607" s="98">
        <f t="shared" ref="E607:F608" si="244">E608</f>
        <v>0</v>
      </c>
      <c r="F607" s="98">
        <f t="shared" si="244"/>
        <v>0</v>
      </c>
    </row>
    <row r="608" spans="1:6" ht="25.5" hidden="1" customHeight="1" x14ac:dyDescent="0.25">
      <c r="A608" s="16" t="s">
        <v>1379</v>
      </c>
      <c r="B608" s="67" t="s">
        <v>455</v>
      </c>
      <c r="C608" s="53">
        <v>600</v>
      </c>
      <c r="D608" s="98">
        <f>D609</f>
        <v>0</v>
      </c>
      <c r="E608" s="98">
        <f t="shared" si="244"/>
        <v>0</v>
      </c>
      <c r="F608" s="98">
        <f t="shared" si="244"/>
        <v>0</v>
      </c>
    </row>
    <row r="609" spans="1:6" ht="26.25" hidden="1" customHeight="1" x14ac:dyDescent="0.25">
      <c r="A609" s="16" t="s">
        <v>1378</v>
      </c>
      <c r="B609" s="67" t="s">
        <v>455</v>
      </c>
      <c r="C609" s="53">
        <v>610</v>
      </c>
      <c r="D609" s="98">
        <v>0</v>
      </c>
      <c r="E609" s="98">
        <v>0</v>
      </c>
      <c r="F609" s="98">
        <v>0</v>
      </c>
    </row>
    <row r="610" spans="1:6" ht="24.75" hidden="1" customHeight="1" x14ac:dyDescent="0.25">
      <c r="A610" s="7" t="s">
        <v>456</v>
      </c>
      <c r="B610" s="1" t="s">
        <v>457</v>
      </c>
      <c r="C610" s="53"/>
      <c r="D610" s="98">
        <f>D611+D614</f>
        <v>0</v>
      </c>
      <c r="E610" s="98">
        <f t="shared" ref="E610:F610" si="245">E611+E614</f>
        <v>0</v>
      </c>
      <c r="F610" s="98">
        <f t="shared" si="245"/>
        <v>0</v>
      </c>
    </row>
    <row r="611" spans="1:6" ht="32.25" hidden="1" customHeight="1" x14ac:dyDescent="0.25">
      <c r="A611" s="21" t="s">
        <v>458</v>
      </c>
      <c r="B611" s="20" t="s">
        <v>459</v>
      </c>
      <c r="C611" s="53"/>
      <c r="D611" s="98">
        <f>D612</f>
        <v>0</v>
      </c>
      <c r="E611" s="98">
        <f>E612</f>
        <v>0</v>
      </c>
      <c r="F611" s="98">
        <f>F612</f>
        <v>0</v>
      </c>
    </row>
    <row r="612" spans="1:6" ht="32.25" hidden="1" customHeight="1" x14ac:dyDescent="0.25">
      <c r="A612" s="16" t="s">
        <v>1379</v>
      </c>
      <c r="B612" s="20" t="s">
        <v>459</v>
      </c>
      <c r="C612" s="53">
        <v>600</v>
      </c>
      <c r="D612" s="98">
        <f>D613</f>
        <v>0</v>
      </c>
      <c r="E612" s="98">
        <f t="shared" ref="E612:F612" si="246">E613</f>
        <v>0</v>
      </c>
      <c r="F612" s="98">
        <f t="shared" si="246"/>
        <v>0</v>
      </c>
    </row>
    <row r="613" spans="1:6" ht="32.25" hidden="1" customHeight="1" x14ac:dyDescent="0.25">
      <c r="A613" s="16" t="s">
        <v>1378</v>
      </c>
      <c r="B613" s="20" t="s">
        <v>459</v>
      </c>
      <c r="C613" s="53">
        <v>610</v>
      </c>
      <c r="D613" s="98">
        <v>0</v>
      </c>
      <c r="E613" s="98">
        <v>0</v>
      </c>
      <c r="F613" s="98">
        <v>0</v>
      </c>
    </row>
    <row r="614" spans="1:6" ht="31.5" hidden="1" x14ac:dyDescent="0.25">
      <c r="A614" s="21" t="s">
        <v>460</v>
      </c>
      <c r="B614" s="20" t="s">
        <v>461</v>
      </c>
      <c r="C614" s="53"/>
      <c r="D614" s="98">
        <f>D615</f>
        <v>0</v>
      </c>
      <c r="E614" s="98">
        <f t="shared" ref="E614:F615" si="247">E615</f>
        <v>0</v>
      </c>
      <c r="F614" s="98">
        <f t="shared" si="247"/>
        <v>0</v>
      </c>
    </row>
    <row r="615" spans="1:6" ht="26.25" hidden="1" customHeight="1" x14ac:dyDescent="0.25">
      <c r="A615" s="16" t="s">
        <v>1379</v>
      </c>
      <c r="B615" s="20" t="s">
        <v>461</v>
      </c>
      <c r="C615" s="53">
        <v>600</v>
      </c>
      <c r="D615" s="98">
        <f>D616</f>
        <v>0</v>
      </c>
      <c r="E615" s="98">
        <f t="shared" si="247"/>
        <v>0</v>
      </c>
      <c r="F615" s="98">
        <f t="shared" si="247"/>
        <v>0</v>
      </c>
    </row>
    <row r="616" spans="1:6" ht="38.25" hidden="1" customHeight="1" x14ac:dyDescent="0.25">
      <c r="A616" s="16" t="s">
        <v>1378</v>
      </c>
      <c r="B616" s="20" t="s">
        <v>461</v>
      </c>
      <c r="C616" s="53">
        <v>610</v>
      </c>
      <c r="D616" s="98">
        <v>0</v>
      </c>
      <c r="E616" s="98">
        <v>0</v>
      </c>
      <c r="F616" s="98">
        <v>0</v>
      </c>
    </row>
    <row r="617" spans="1:6" ht="30" hidden="1" customHeight="1" x14ac:dyDescent="0.25">
      <c r="A617" s="18" t="s">
        <v>128</v>
      </c>
      <c r="B617" s="3" t="s">
        <v>462</v>
      </c>
      <c r="C617" s="53"/>
      <c r="D617" s="98">
        <f>D618</f>
        <v>0</v>
      </c>
      <c r="E617" s="98">
        <f t="shared" ref="E617:F617" si="248">E618</f>
        <v>0</v>
      </c>
      <c r="F617" s="98">
        <f t="shared" si="248"/>
        <v>0</v>
      </c>
    </row>
    <row r="618" spans="1:6" ht="29.25" hidden="1" customHeight="1" x14ac:dyDescent="0.25">
      <c r="A618" s="7" t="s">
        <v>130</v>
      </c>
      <c r="B618" s="1" t="s">
        <v>463</v>
      </c>
      <c r="C618" s="53"/>
      <c r="D618" s="98">
        <f>D619</f>
        <v>0</v>
      </c>
      <c r="E618" s="98">
        <f t="shared" ref="E618:F618" si="249">E619</f>
        <v>0</v>
      </c>
      <c r="F618" s="98">
        <f t="shared" si="249"/>
        <v>0</v>
      </c>
    </row>
    <row r="619" spans="1:6" ht="33" hidden="1" customHeight="1" x14ac:dyDescent="0.25">
      <c r="A619" s="22" t="s">
        <v>132</v>
      </c>
      <c r="B619" s="20" t="s">
        <v>464</v>
      </c>
      <c r="C619" s="53"/>
      <c r="D619" s="98">
        <f>D620</f>
        <v>0</v>
      </c>
      <c r="E619" s="98">
        <f t="shared" ref="E619:F619" si="250">E620</f>
        <v>0</v>
      </c>
      <c r="F619" s="98">
        <f t="shared" si="250"/>
        <v>0</v>
      </c>
    </row>
    <row r="620" spans="1:6" ht="33" hidden="1" customHeight="1" x14ac:dyDescent="0.25">
      <c r="A620" s="16" t="s">
        <v>1371</v>
      </c>
      <c r="B620" s="20" t="s">
        <v>464</v>
      </c>
      <c r="C620" s="53">
        <v>200</v>
      </c>
      <c r="D620" s="98">
        <f>D621</f>
        <v>0</v>
      </c>
      <c r="E620" s="98">
        <f t="shared" ref="E620:F620" si="251">E621</f>
        <v>0</v>
      </c>
      <c r="F620" s="98">
        <f t="shared" si="251"/>
        <v>0</v>
      </c>
    </row>
    <row r="621" spans="1:6" ht="33" hidden="1" customHeight="1" x14ac:dyDescent="0.25">
      <c r="A621" s="16" t="s">
        <v>1370</v>
      </c>
      <c r="B621" s="20" t="s">
        <v>464</v>
      </c>
      <c r="C621" s="53">
        <v>240</v>
      </c>
      <c r="D621" s="98">
        <v>0</v>
      </c>
      <c r="E621" s="98">
        <v>0</v>
      </c>
      <c r="F621" s="98">
        <v>0</v>
      </c>
    </row>
    <row r="622" spans="1:6" ht="42" customHeight="1" x14ac:dyDescent="0.25">
      <c r="A622" s="12" t="s">
        <v>465</v>
      </c>
      <c r="B622" s="10" t="s">
        <v>466</v>
      </c>
      <c r="C622" s="53"/>
      <c r="D622" s="83">
        <f>D623+D630+D635+D658</f>
        <v>8394</v>
      </c>
      <c r="E622" s="83">
        <f t="shared" ref="E622:F622" si="252">E623+E630+E635+E658</f>
        <v>8457</v>
      </c>
      <c r="F622" s="83">
        <f t="shared" si="252"/>
        <v>8559</v>
      </c>
    </row>
    <row r="623" spans="1:6" ht="42" customHeight="1" x14ac:dyDescent="0.25">
      <c r="A623" s="38" t="s">
        <v>1502</v>
      </c>
      <c r="B623" s="32" t="s">
        <v>467</v>
      </c>
      <c r="C623" s="53"/>
      <c r="D623" s="83">
        <f>D624</f>
        <v>354</v>
      </c>
      <c r="E623" s="83">
        <f t="shared" ref="E623:F626" si="253">E624</f>
        <v>354</v>
      </c>
      <c r="F623" s="83">
        <f t="shared" si="253"/>
        <v>354</v>
      </c>
    </row>
    <row r="624" spans="1:6" ht="47.25" x14ac:dyDescent="0.25">
      <c r="A624" s="37" t="s">
        <v>1369</v>
      </c>
      <c r="B624" s="34" t="s">
        <v>1503</v>
      </c>
      <c r="C624" s="53"/>
      <c r="D624" s="83">
        <f>D625</f>
        <v>354</v>
      </c>
      <c r="E624" s="83">
        <f t="shared" si="253"/>
        <v>354</v>
      </c>
      <c r="F624" s="83">
        <f t="shared" si="253"/>
        <v>354</v>
      </c>
    </row>
    <row r="625" spans="1:6" ht="34.5" customHeight="1" x14ac:dyDescent="0.25">
      <c r="A625" s="22" t="s">
        <v>468</v>
      </c>
      <c r="B625" s="20" t="s">
        <v>1504</v>
      </c>
      <c r="C625" s="56"/>
      <c r="D625" s="83">
        <f>D626+D628</f>
        <v>354</v>
      </c>
      <c r="E625" s="83">
        <f t="shared" ref="E625:F625" si="254">E626+E628</f>
        <v>354</v>
      </c>
      <c r="F625" s="83">
        <f t="shared" si="254"/>
        <v>354</v>
      </c>
    </row>
    <row r="626" spans="1:6" ht="24" hidden="1" customHeight="1" x14ac:dyDescent="0.25">
      <c r="A626" s="16" t="s">
        <v>1371</v>
      </c>
      <c r="B626" s="20" t="s">
        <v>1504</v>
      </c>
      <c r="C626" s="56">
        <v>200</v>
      </c>
      <c r="D626" s="83">
        <f>D627</f>
        <v>0</v>
      </c>
      <c r="E626" s="83">
        <f t="shared" si="253"/>
        <v>0</v>
      </c>
      <c r="F626" s="83">
        <f t="shared" si="253"/>
        <v>0</v>
      </c>
    </row>
    <row r="627" spans="1:6" ht="39" hidden="1" customHeight="1" x14ac:dyDescent="0.25">
      <c r="A627" s="16" t="s">
        <v>1370</v>
      </c>
      <c r="B627" s="20" t="s">
        <v>1504</v>
      </c>
      <c r="C627" s="56">
        <v>240</v>
      </c>
      <c r="D627" s="83"/>
      <c r="E627" s="83"/>
      <c r="F627" s="83"/>
    </row>
    <row r="628" spans="1:6" ht="27.75" customHeight="1" x14ac:dyDescent="0.25">
      <c r="A628" s="16" t="s">
        <v>1383</v>
      </c>
      <c r="B628" s="20" t="s">
        <v>1504</v>
      </c>
      <c r="C628" s="56">
        <v>300</v>
      </c>
      <c r="D628" s="83">
        <f>D629</f>
        <v>354</v>
      </c>
      <c r="E628" s="83">
        <f t="shared" ref="E628:F628" si="255">E629</f>
        <v>354</v>
      </c>
      <c r="F628" s="83">
        <f t="shared" si="255"/>
        <v>354</v>
      </c>
    </row>
    <row r="629" spans="1:6" ht="27.75" customHeight="1" x14ac:dyDescent="0.25">
      <c r="A629" s="58" t="s">
        <v>1653</v>
      </c>
      <c r="B629" s="20" t="s">
        <v>1504</v>
      </c>
      <c r="C629" s="56">
        <v>360</v>
      </c>
      <c r="D629" s="83">
        <v>354</v>
      </c>
      <c r="E629" s="83">
        <v>354</v>
      </c>
      <c r="F629" s="83">
        <v>354</v>
      </c>
    </row>
    <row r="630" spans="1:6" ht="42" customHeight="1" x14ac:dyDescent="0.25">
      <c r="A630" s="38" t="s">
        <v>469</v>
      </c>
      <c r="B630" s="32" t="s">
        <v>470</v>
      </c>
      <c r="C630" s="53"/>
      <c r="D630" s="83">
        <f>D631</f>
        <v>3042</v>
      </c>
      <c r="E630" s="83">
        <f t="shared" ref="E630:F633" si="256">E631</f>
        <v>3800</v>
      </c>
      <c r="F630" s="83">
        <f t="shared" si="256"/>
        <v>3800</v>
      </c>
    </row>
    <row r="631" spans="1:6" ht="58.5" customHeight="1" x14ac:dyDescent="0.25">
      <c r="A631" s="122" t="s">
        <v>1505</v>
      </c>
      <c r="B631" s="34" t="s">
        <v>471</v>
      </c>
      <c r="C631" s="53"/>
      <c r="D631" s="83">
        <f>D632</f>
        <v>3042</v>
      </c>
      <c r="E631" s="83">
        <f t="shared" si="256"/>
        <v>3800</v>
      </c>
      <c r="F631" s="83">
        <f t="shared" si="256"/>
        <v>3800</v>
      </c>
    </row>
    <row r="632" spans="1:6" ht="29.25" customHeight="1" x14ac:dyDescent="0.25">
      <c r="A632" s="122" t="s">
        <v>1594</v>
      </c>
      <c r="B632" s="20" t="s">
        <v>1593</v>
      </c>
      <c r="C632" s="53"/>
      <c r="D632" s="83">
        <f>D633</f>
        <v>3042</v>
      </c>
      <c r="E632" s="83">
        <f t="shared" si="256"/>
        <v>3800</v>
      </c>
      <c r="F632" s="83">
        <f t="shared" si="256"/>
        <v>3800</v>
      </c>
    </row>
    <row r="633" spans="1:6" ht="30.75" customHeight="1" x14ac:dyDescent="0.25">
      <c r="A633" s="16" t="s">
        <v>1372</v>
      </c>
      <c r="B633" s="20" t="s">
        <v>1593</v>
      </c>
      <c r="C633" s="53">
        <v>600</v>
      </c>
      <c r="D633" s="83">
        <f>D634</f>
        <v>3042</v>
      </c>
      <c r="E633" s="83">
        <f t="shared" si="256"/>
        <v>3800</v>
      </c>
      <c r="F633" s="83">
        <f t="shared" si="256"/>
        <v>3800</v>
      </c>
    </row>
    <row r="634" spans="1:6" ht="28.5" customHeight="1" x14ac:dyDescent="0.25">
      <c r="A634" s="22" t="s">
        <v>1373</v>
      </c>
      <c r="B634" s="20" t="s">
        <v>1593</v>
      </c>
      <c r="C634" s="53">
        <v>610</v>
      </c>
      <c r="D634" s="83">
        <v>3042</v>
      </c>
      <c r="E634" s="83">
        <v>3800</v>
      </c>
      <c r="F634" s="83">
        <v>3800</v>
      </c>
    </row>
    <row r="635" spans="1:6" ht="41.25" customHeight="1" x14ac:dyDescent="0.25">
      <c r="A635" s="13" t="s">
        <v>472</v>
      </c>
      <c r="B635" s="3" t="s">
        <v>473</v>
      </c>
      <c r="C635" s="53"/>
      <c r="D635" s="83">
        <f>D636+D654</f>
        <v>2458</v>
      </c>
      <c r="E635" s="83">
        <f t="shared" ref="E635:F635" si="257">E636+E654</f>
        <v>2557</v>
      </c>
      <c r="F635" s="83">
        <f t="shared" si="257"/>
        <v>2659</v>
      </c>
    </row>
    <row r="636" spans="1:6" ht="43.5" hidden="1" customHeight="1" x14ac:dyDescent="0.25">
      <c r="A636" s="119" t="s">
        <v>1455</v>
      </c>
      <c r="B636" s="1" t="s">
        <v>474</v>
      </c>
      <c r="C636" s="53"/>
      <c r="D636" s="83">
        <f>D641+D637+D640</f>
        <v>0</v>
      </c>
      <c r="E636" s="83">
        <f t="shared" ref="E636:F636" si="258">E641+E637+E640</f>
        <v>0</v>
      </c>
      <c r="F636" s="83">
        <f t="shared" si="258"/>
        <v>0</v>
      </c>
    </row>
    <row r="637" spans="1:6" ht="48.75" hidden="1" customHeight="1" x14ac:dyDescent="0.25">
      <c r="A637" s="15" t="s">
        <v>1482</v>
      </c>
      <c r="B637" s="2" t="s">
        <v>1481</v>
      </c>
      <c r="C637" s="53"/>
      <c r="D637" s="83">
        <f>D638</f>
        <v>0</v>
      </c>
      <c r="E637" s="83">
        <f t="shared" ref="E637:F637" si="259">E638</f>
        <v>0</v>
      </c>
      <c r="F637" s="83">
        <f t="shared" si="259"/>
        <v>0</v>
      </c>
    </row>
    <row r="638" spans="1:6" ht="25.5" hidden="1" customHeight="1" x14ac:dyDescent="0.25">
      <c r="A638" s="16" t="s">
        <v>1367</v>
      </c>
      <c r="B638" s="2" t="s">
        <v>1481</v>
      </c>
      <c r="C638" s="53">
        <v>300</v>
      </c>
      <c r="D638" s="83">
        <f>D639</f>
        <v>0</v>
      </c>
      <c r="E638" s="83">
        <f t="shared" ref="E638:F638" si="260">E639</f>
        <v>0</v>
      </c>
      <c r="F638" s="83">
        <f t="shared" si="260"/>
        <v>0</v>
      </c>
    </row>
    <row r="639" spans="1:6" ht="30.75" hidden="1" customHeight="1" x14ac:dyDescent="0.25">
      <c r="A639" s="16" t="s">
        <v>1368</v>
      </c>
      <c r="B639" s="2" t="s">
        <v>1481</v>
      </c>
      <c r="C639" s="53">
        <v>320</v>
      </c>
      <c r="D639" s="83"/>
      <c r="E639" s="83"/>
      <c r="F639" s="83"/>
    </row>
    <row r="640" spans="1:6" ht="47.25" hidden="1" x14ac:dyDescent="0.25">
      <c r="A640" s="15" t="s">
        <v>476</v>
      </c>
      <c r="B640" s="2" t="s">
        <v>477</v>
      </c>
      <c r="C640" s="53"/>
      <c r="D640" s="83"/>
      <c r="E640" s="83"/>
      <c r="F640" s="83"/>
    </row>
    <row r="641" spans="1:8" ht="35.25" hidden="1" customHeight="1" x14ac:dyDescent="0.25">
      <c r="A641" s="120" t="s">
        <v>1456</v>
      </c>
      <c r="B641" s="20" t="s">
        <v>475</v>
      </c>
      <c r="C641" s="53"/>
      <c r="D641" s="83">
        <f>D642</f>
        <v>0</v>
      </c>
      <c r="E641" s="83">
        <f t="shared" ref="E641:F642" si="261">E642</f>
        <v>0</v>
      </c>
      <c r="F641" s="83">
        <f t="shared" si="261"/>
        <v>0</v>
      </c>
    </row>
    <row r="642" spans="1:8" ht="33" hidden="1" customHeight="1" x14ac:dyDescent="0.25">
      <c r="A642" s="16" t="s">
        <v>1367</v>
      </c>
      <c r="B642" s="20" t="s">
        <v>475</v>
      </c>
      <c r="C642" s="53">
        <v>300</v>
      </c>
      <c r="D642" s="83">
        <f>D643</f>
        <v>0</v>
      </c>
      <c r="E642" s="83">
        <f t="shared" si="261"/>
        <v>0</v>
      </c>
      <c r="F642" s="83">
        <f t="shared" si="261"/>
        <v>0</v>
      </c>
    </row>
    <row r="643" spans="1:8" ht="29.25" hidden="1" customHeight="1" x14ac:dyDescent="0.25">
      <c r="A643" s="16" t="s">
        <v>1368</v>
      </c>
      <c r="B643" s="20" t="s">
        <v>475</v>
      </c>
      <c r="C643" s="53">
        <v>320</v>
      </c>
      <c r="D643" s="83">
        <v>0</v>
      </c>
      <c r="E643" s="83">
        <v>0</v>
      </c>
      <c r="F643" s="83">
        <v>0</v>
      </c>
      <c r="H643" s="126"/>
    </row>
    <row r="644" spans="1:8" ht="1.5" hidden="1" customHeight="1" x14ac:dyDescent="0.25">
      <c r="A644" s="15" t="s">
        <v>479</v>
      </c>
      <c r="B644" s="2" t="s">
        <v>480</v>
      </c>
      <c r="C644" s="53"/>
      <c r="D644" s="83"/>
      <c r="E644" s="83"/>
      <c r="F644" s="83"/>
    </row>
    <row r="645" spans="1:8" ht="47.25" hidden="1" x14ac:dyDescent="0.25">
      <c r="A645" s="7" t="s">
        <v>481</v>
      </c>
      <c r="B645" s="1" t="s">
        <v>482</v>
      </c>
      <c r="C645" s="53"/>
      <c r="D645" s="83"/>
      <c r="E645" s="83"/>
      <c r="F645" s="83"/>
    </row>
    <row r="646" spans="1:8" ht="35.25" hidden="1" customHeight="1" x14ac:dyDescent="0.25">
      <c r="A646" s="9" t="s">
        <v>483</v>
      </c>
      <c r="B646" s="2" t="s">
        <v>484</v>
      </c>
      <c r="C646" s="53"/>
      <c r="D646" s="83"/>
      <c r="E646" s="83"/>
      <c r="F646" s="83"/>
    </row>
    <row r="647" spans="1:8" ht="31.5" hidden="1" x14ac:dyDescent="0.25">
      <c r="A647" s="9" t="s">
        <v>485</v>
      </c>
      <c r="B647" s="2" t="s">
        <v>486</v>
      </c>
      <c r="C647" s="53"/>
      <c r="D647" s="83"/>
      <c r="E647" s="83"/>
      <c r="F647" s="83"/>
    </row>
    <row r="648" spans="1:8" ht="15.75" hidden="1" x14ac:dyDescent="0.25">
      <c r="A648" s="15" t="s">
        <v>487</v>
      </c>
      <c r="B648" s="2" t="s">
        <v>488</v>
      </c>
      <c r="C648" s="53"/>
      <c r="D648" s="83"/>
      <c r="E648" s="83"/>
      <c r="F648" s="83"/>
    </row>
    <row r="649" spans="1:8" ht="31.5" hidden="1" x14ac:dyDescent="0.25">
      <c r="A649" s="15" t="s">
        <v>489</v>
      </c>
      <c r="B649" s="2" t="s">
        <v>490</v>
      </c>
      <c r="C649" s="53"/>
      <c r="D649" s="83"/>
      <c r="E649" s="83"/>
      <c r="F649" s="83"/>
    </row>
    <row r="650" spans="1:8" ht="31.5" hidden="1" x14ac:dyDescent="0.25">
      <c r="A650" s="15" t="s">
        <v>491</v>
      </c>
      <c r="B650" s="2" t="s">
        <v>492</v>
      </c>
      <c r="C650" s="53"/>
      <c r="D650" s="83"/>
      <c r="E650" s="83"/>
      <c r="F650" s="83"/>
    </row>
    <row r="651" spans="1:8" ht="31.5" hidden="1" x14ac:dyDescent="0.25">
      <c r="A651" s="15" t="s">
        <v>493</v>
      </c>
      <c r="B651" s="2" t="s">
        <v>494</v>
      </c>
      <c r="C651" s="53"/>
      <c r="D651" s="83"/>
      <c r="E651" s="83"/>
      <c r="F651" s="83"/>
    </row>
    <row r="652" spans="1:8" ht="25.5" hidden="1" customHeight="1" x14ac:dyDescent="0.25">
      <c r="A652" s="15" t="s">
        <v>478</v>
      </c>
      <c r="B652" s="2" t="s">
        <v>495</v>
      </c>
      <c r="C652" s="53"/>
      <c r="D652" s="83"/>
      <c r="E652" s="83"/>
      <c r="F652" s="83"/>
    </row>
    <row r="653" spans="1:8" ht="6.75" hidden="1" customHeight="1" x14ac:dyDescent="0.25">
      <c r="A653" s="15" t="s">
        <v>479</v>
      </c>
      <c r="B653" s="2" t="s">
        <v>496</v>
      </c>
      <c r="C653" s="53"/>
      <c r="D653" s="83"/>
      <c r="E653" s="83"/>
      <c r="F653" s="83"/>
    </row>
    <row r="654" spans="1:8" ht="35.25" customHeight="1" x14ac:dyDescent="0.25">
      <c r="A654" s="138" t="s">
        <v>1555</v>
      </c>
      <c r="B654" s="2" t="s">
        <v>1554</v>
      </c>
      <c r="C654" s="53"/>
      <c r="D654" s="83">
        <f>D655</f>
        <v>2458</v>
      </c>
      <c r="E654" s="83">
        <f t="shared" ref="E654:F654" si="262">E655</f>
        <v>2557</v>
      </c>
      <c r="F654" s="83">
        <f t="shared" si="262"/>
        <v>2659</v>
      </c>
    </row>
    <row r="655" spans="1:8" ht="59.25" customHeight="1" x14ac:dyDescent="0.25">
      <c r="A655" s="22" t="s">
        <v>853</v>
      </c>
      <c r="B655" s="2" t="s">
        <v>1556</v>
      </c>
      <c r="C655" s="53"/>
      <c r="D655" s="83">
        <f>D656</f>
        <v>2458</v>
      </c>
      <c r="E655" s="83">
        <f t="shared" ref="E655:F655" si="263">E656</f>
        <v>2557</v>
      </c>
      <c r="F655" s="83">
        <f t="shared" si="263"/>
        <v>2659</v>
      </c>
    </row>
    <row r="656" spans="1:8" ht="39.75" customHeight="1" x14ac:dyDescent="0.25">
      <c r="A656" s="58" t="s">
        <v>1376</v>
      </c>
      <c r="B656" s="2" t="s">
        <v>1556</v>
      </c>
      <c r="C656" s="53">
        <v>200</v>
      </c>
      <c r="D656" s="83">
        <f>D657</f>
        <v>2458</v>
      </c>
      <c r="E656" s="83">
        <f t="shared" ref="E656:F656" si="264">E657</f>
        <v>2557</v>
      </c>
      <c r="F656" s="83">
        <f t="shared" si="264"/>
        <v>2659</v>
      </c>
    </row>
    <row r="657" spans="1:6" ht="36.75" customHeight="1" x14ac:dyDescent="0.25">
      <c r="A657" s="58" t="s">
        <v>1377</v>
      </c>
      <c r="B657" s="2" t="s">
        <v>1556</v>
      </c>
      <c r="C657" s="53">
        <v>240</v>
      </c>
      <c r="D657" s="83">
        <v>2458</v>
      </c>
      <c r="E657" s="83">
        <v>2557</v>
      </c>
      <c r="F657" s="83">
        <v>2659</v>
      </c>
    </row>
    <row r="658" spans="1:6" ht="39" customHeight="1" x14ac:dyDescent="0.25">
      <c r="A658" s="13" t="s">
        <v>497</v>
      </c>
      <c r="B658" s="3" t="s">
        <v>498</v>
      </c>
      <c r="C658" s="53"/>
      <c r="D658" s="83">
        <f>D659</f>
        <v>2540</v>
      </c>
      <c r="E658" s="83">
        <f t="shared" ref="E658:F658" si="265">E659</f>
        <v>1746</v>
      </c>
      <c r="F658" s="83">
        <f t="shared" si="265"/>
        <v>1746</v>
      </c>
    </row>
    <row r="659" spans="1:6" ht="59.25" customHeight="1" x14ac:dyDescent="0.25">
      <c r="A659" s="7" t="s">
        <v>499</v>
      </c>
      <c r="B659" s="1" t="s">
        <v>500</v>
      </c>
      <c r="C659" s="53"/>
      <c r="D659" s="83">
        <f>D660+D666</f>
        <v>2540</v>
      </c>
      <c r="E659" s="83">
        <f t="shared" ref="E659:F659" si="266">E660+E666</f>
        <v>1746</v>
      </c>
      <c r="F659" s="83">
        <f t="shared" si="266"/>
        <v>1746</v>
      </c>
    </row>
    <row r="660" spans="1:6" ht="47.25" x14ac:dyDescent="0.25">
      <c r="A660" s="19" t="s">
        <v>1544</v>
      </c>
      <c r="B660" s="20" t="s">
        <v>501</v>
      </c>
      <c r="C660" s="53"/>
      <c r="D660" s="83">
        <f>D661+D663</f>
        <v>2282</v>
      </c>
      <c r="E660" s="83">
        <f t="shared" ref="E660:F660" si="267">E661+E663</f>
        <v>1230</v>
      </c>
      <c r="F660" s="83">
        <f t="shared" si="267"/>
        <v>1230</v>
      </c>
    </row>
    <row r="661" spans="1:6" ht="56.25" customHeight="1" x14ac:dyDescent="0.25">
      <c r="A661" s="58" t="s">
        <v>1374</v>
      </c>
      <c r="B661" s="20" t="s">
        <v>501</v>
      </c>
      <c r="C661" s="53">
        <v>100</v>
      </c>
      <c r="D661" s="83">
        <f>D662</f>
        <v>200</v>
      </c>
      <c r="E661" s="83">
        <f t="shared" ref="E661:F661" si="268">E662</f>
        <v>167</v>
      </c>
      <c r="F661" s="83">
        <f t="shared" si="268"/>
        <v>167</v>
      </c>
    </row>
    <row r="662" spans="1:6" ht="27.75" customHeight="1" x14ac:dyDescent="0.25">
      <c r="A662" s="58" t="s">
        <v>1375</v>
      </c>
      <c r="B662" s="20" t="s">
        <v>501</v>
      </c>
      <c r="C662" s="53">
        <v>120</v>
      </c>
      <c r="D662" s="83">
        <v>200</v>
      </c>
      <c r="E662" s="83">
        <v>167</v>
      </c>
      <c r="F662" s="83">
        <v>167</v>
      </c>
    </row>
    <row r="663" spans="1:6" ht="26.25" customHeight="1" x14ac:dyDescent="0.25">
      <c r="A663" s="58" t="s">
        <v>1376</v>
      </c>
      <c r="B663" s="20" t="s">
        <v>501</v>
      </c>
      <c r="C663" s="53">
        <v>200</v>
      </c>
      <c r="D663" s="83">
        <f>D664</f>
        <v>2082</v>
      </c>
      <c r="E663" s="83">
        <f t="shared" ref="E663:F663" si="269">E664</f>
        <v>1063</v>
      </c>
      <c r="F663" s="83">
        <f t="shared" si="269"/>
        <v>1063</v>
      </c>
    </row>
    <row r="664" spans="1:6" ht="28.5" customHeight="1" x14ac:dyDescent="0.25">
      <c r="A664" s="58" t="s">
        <v>1377</v>
      </c>
      <c r="B664" s="20" t="s">
        <v>501</v>
      </c>
      <c r="C664" s="53">
        <v>240</v>
      </c>
      <c r="D664" s="83">
        <v>2082</v>
      </c>
      <c r="E664" s="83">
        <v>1063</v>
      </c>
      <c r="F664" s="83">
        <v>1063</v>
      </c>
    </row>
    <row r="665" spans="1:6" ht="47.25" hidden="1" x14ac:dyDescent="0.25">
      <c r="A665" s="15" t="s">
        <v>502</v>
      </c>
      <c r="B665" s="20" t="s">
        <v>503</v>
      </c>
      <c r="C665" s="53"/>
      <c r="D665" s="83"/>
      <c r="E665" s="83"/>
      <c r="F665" s="83"/>
    </row>
    <row r="666" spans="1:6" ht="74.25" customHeight="1" x14ac:dyDescent="0.25">
      <c r="A666" s="19" t="s">
        <v>1546</v>
      </c>
      <c r="B666" s="20" t="s">
        <v>504</v>
      </c>
      <c r="C666" s="53"/>
      <c r="D666" s="83">
        <f>D669+D667</f>
        <v>258</v>
      </c>
      <c r="E666" s="83">
        <f t="shared" ref="E666:F666" si="270">E669+E667</f>
        <v>516</v>
      </c>
      <c r="F666" s="83">
        <f t="shared" si="270"/>
        <v>516</v>
      </c>
    </row>
    <row r="667" spans="1:6" ht="52.5" customHeight="1" x14ac:dyDescent="0.25">
      <c r="A667" s="58" t="s">
        <v>1374</v>
      </c>
      <c r="B667" s="20" t="s">
        <v>504</v>
      </c>
      <c r="C667" s="53">
        <v>100</v>
      </c>
      <c r="D667" s="83">
        <f>D668</f>
        <v>207</v>
      </c>
      <c r="E667" s="83">
        <f>E668</f>
        <v>200</v>
      </c>
      <c r="F667" s="83">
        <f>F668</f>
        <v>200</v>
      </c>
    </row>
    <row r="668" spans="1:6" ht="39.75" customHeight="1" x14ac:dyDescent="0.25">
      <c r="A668" s="58" t="s">
        <v>1375</v>
      </c>
      <c r="B668" s="20" t="s">
        <v>504</v>
      </c>
      <c r="C668" s="53">
        <v>120</v>
      </c>
      <c r="D668" s="83">
        <v>207</v>
      </c>
      <c r="E668" s="83">
        <v>200</v>
      </c>
      <c r="F668" s="83">
        <v>200</v>
      </c>
    </row>
    <row r="669" spans="1:6" ht="27" customHeight="1" x14ac:dyDescent="0.25">
      <c r="A669" s="90" t="s">
        <v>1376</v>
      </c>
      <c r="B669" s="20" t="s">
        <v>504</v>
      </c>
      <c r="C669" s="53">
        <v>200</v>
      </c>
      <c r="D669" s="83">
        <f>D670</f>
        <v>51</v>
      </c>
      <c r="E669" s="83">
        <f t="shared" ref="E669:F669" si="271">E670</f>
        <v>316</v>
      </c>
      <c r="F669" s="83">
        <f t="shared" si="271"/>
        <v>316</v>
      </c>
    </row>
    <row r="670" spans="1:6" ht="30.75" customHeight="1" x14ac:dyDescent="0.25">
      <c r="A670" s="58" t="s">
        <v>1377</v>
      </c>
      <c r="B670" s="20" t="s">
        <v>504</v>
      </c>
      <c r="C670" s="53">
        <v>240</v>
      </c>
      <c r="D670" s="83">
        <v>51</v>
      </c>
      <c r="E670" s="83">
        <v>316</v>
      </c>
      <c r="F670" s="83">
        <v>316</v>
      </c>
    </row>
    <row r="671" spans="1:6" ht="63" hidden="1" x14ac:dyDescent="0.25">
      <c r="A671" s="15" t="s">
        <v>505</v>
      </c>
      <c r="B671" s="2" t="s">
        <v>506</v>
      </c>
      <c r="C671" s="53"/>
      <c r="D671" s="83"/>
      <c r="E671" s="83"/>
      <c r="F671" s="83"/>
    </row>
    <row r="672" spans="1:6" ht="26.25" hidden="1" customHeight="1" x14ac:dyDescent="0.25">
      <c r="A672" s="22" t="s">
        <v>507</v>
      </c>
      <c r="B672" s="20" t="s">
        <v>508</v>
      </c>
      <c r="C672" s="53"/>
      <c r="D672" s="83"/>
      <c r="E672" s="83"/>
      <c r="F672" s="83"/>
    </row>
    <row r="673" spans="1:6" ht="26.25" hidden="1" customHeight="1" x14ac:dyDescent="0.25">
      <c r="A673" s="38" t="s">
        <v>509</v>
      </c>
      <c r="B673" s="32" t="s">
        <v>510</v>
      </c>
      <c r="C673" s="53"/>
      <c r="D673" s="83"/>
      <c r="E673" s="83"/>
      <c r="F673" s="83"/>
    </row>
    <row r="674" spans="1:6" ht="15.75" hidden="1" x14ac:dyDescent="0.25">
      <c r="A674" s="41" t="s">
        <v>511</v>
      </c>
      <c r="B674" s="34" t="s">
        <v>512</v>
      </c>
      <c r="C674" s="53"/>
      <c r="D674" s="83"/>
      <c r="E674" s="83"/>
      <c r="F674" s="83"/>
    </row>
    <row r="675" spans="1:6" ht="24.75" hidden="1" customHeight="1" x14ac:dyDescent="0.25">
      <c r="A675" s="22" t="s">
        <v>513</v>
      </c>
      <c r="B675" s="20" t="s">
        <v>514</v>
      </c>
      <c r="C675" s="53"/>
      <c r="D675" s="83"/>
      <c r="E675" s="83"/>
      <c r="F675" s="83"/>
    </row>
    <row r="676" spans="1:6" ht="32.25" customHeight="1" x14ac:dyDescent="0.25">
      <c r="A676" s="12" t="s">
        <v>515</v>
      </c>
      <c r="B676" s="10" t="s">
        <v>516</v>
      </c>
      <c r="C676" s="53"/>
      <c r="D676" s="83">
        <f>D677+D688+D717</f>
        <v>2585</v>
      </c>
      <c r="E676" s="83">
        <f>E677+E688+E717</f>
        <v>3800</v>
      </c>
      <c r="F676" s="83">
        <f>F677+F688+F717</f>
        <v>600</v>
      </c>
    </row>
    <row r="677" spans="1:6" ht="33" customHeight="1" x14ac:dyDescent="0.25">
      <c r="A677" s="13" t="s">
        <v>517</v>
      </c>
      <c r="B677" s="3" t="s">
        <v>518</v>
      </c>
      <c r="C677" s="53"/>
      <c r="D677" s="83">
        <f>D678+D682</f>
        <v>585</v>
      </c>
      <c r="E677" s="83">
        <f t="shared" ref="E677:F677" si="272">E678+E682</f>
        <v>600</v>
      </c>
      <c r="F677" s="83">
        <f t="shared" si="272"/>
        <v>600</v>
      </c>
    </row>
    <row r="678" spans="1:6" ht="31.5" x14ac:dyDescent="0.25">
      <c r="A678" s="17" t="s">
        <v>1641</v>
      </c>
      <c r="B678" s="1" t="s">
        <v>519</v>
      </c>
      <c r="C678" s="53"/>
      <c r="D678" s="83">
        <f>D679</f>
        <v>385</v>
      </c>
      <c r="E678" s="83">
        <f t="shared" ref="E678:F680" si="273">E679</f>
        <v>400</v>
      </c>
      <c r="F678" s="83">
        <f t="shared" si="273"/>
        <v>400</v>
      </c>
    </row>
    <row r="679" spans="1:6" ht="36.75" customHeight="1" x14ac:dyDescent="0.25">
      <c r="A679" s="24" t="s">
        <v>520</v>
      </c>
      <c r="B679" s="20" t="s">
        <v>521</v>
      </c>
      <c r="C679" s="53"/>
      <c r="D679" s="83">
        <f>D680</f>
        <v>385</v>
      </c>
      <c r="E679" s="83">
        <f t="shared" si="273"/>
        <v>400</v>
      </c>
      <c r="F679" s="83">
        <f t="shared" si="273"/>
        <v>400</v>
      </c>
    </row>
    <row r="680" spans="1:6" ht="36.75" customHeight="1" x14ac:dyDescent="0.25">
      <c r="A680" s="58" t="s">
        <v>1376</v>
      </c>
      <c r="B680" s="20" t="s">
        <v>521</v>
      </c>
      <c r="C680" s="53">
        <v>200</v>
      </c>
      <c r="D680" s="83">
        <f>D681</f>
        <v>385</v>
      </c>
      <c r="E680" s="83">
        <f t="shared" si="273"/>
        <v>400</v>
      </c>
      <c r="F680" s="83">
        <f t="shared" si="273"/>
        <v>400</v>
      </c>
    </row>
    <row r="681" spans="1:6" ht="36.75" customHeight="1" x14ac:dyDescent="0.25">
      <c r="A681" s="58" t="s">
        <v>1377</v>
      </c>
      <c r="B681" s="20" t="s">
        <v>521</v>
      </c>
      <c r="C681" s="53">
        <v>240</v>
      </c>
      <c r="D681" s="83">
        <v>385</v>
      </c>
      <c r="E681" s="83">
        <v>400</v>
      </c>
      <c r="F681" s="83">
        <v>400</v>
      </c>
    </row>
    <row r="682" spans="1:6" ht="42" customHeight="1" x14ac:dyDescent="0.25">
      <c r="A682" s="17" t="s">
        <v>522</v>
      </c>
      <c r="B682" s="1" t="s">
        <v>523</v>
      </c>
      <c r="C682" s="53"/>
      <c r="D682" s="83">
        <f>D683</f>
        <v>200</v>
      </c>
      <c r="E682" s="83">
        <f t="shared" ref="E682:F686" si="274">E683</f>
        <v>200</v>
      </c>
      <c r="F682" s="83">
        <f t="shared" si="274"/>
        <v>200</v>
      </c>
    </row>
    <row r="683" spans="1:6" ht="41.25" customHeight="1" x14ac:dyDescent="0.25">
      <c r="A683" s="24" t="s">
        <v>520</v>
      </c>
      <c r="B683" s="20" t="s">
        <v>524</v>
      </c>
      <c r="C683" s="53"/>
      <c r="D683" s="83">
        <f>D686+D684</f>
        <v>200</v>
      </c>
      <c r="E683" s="83">
        <f t="shared" ref="E683:F683" si="275">E686+E684</f>
        <v>200</v>
      </c>
      <c r="F683" s="83">
        <f t="shared" si="275"/>
        <v>200</v>
      </c>
    </row>
    <row r="684" spans="1:6" ht="41.25" hidden="1" customHeight="1" x14ac:dyDescent="0.25">
      <c r="A684" s="58" t="s">
        <v>1376</v>
      </c>
      <c r="B684" s="20" t="s">
        <v>524</v>
      </c>
      <c r="C684" s="53">
        <v>200</v>
      </c>
      <c r="D684" s="83">
        <f>D685</f>
        <v>0</v>
      </c>
      <c r="E684" s="83">
        <f>E685</f>
        <v>0</v>
      </c>
      <c r="F684" s="83">
        <f>F685</f>
        <v>0</v>
      </c>
    </row>
    <row r="685" spans="1:6" ht="29.25" hidden="1" customHeight="1" x14ac:dyDescent="0.25">
      <c r="A685" s="58" t="s">
        <v>1377</v>
      </c>
      <c r="B685" s="20" t="s">
        <v>524</v>
      </c>
      <c r="C685" s="53">
        <v>240</v>
      </c>
      <c r="D685" s="83"/>
      <c r="E685" s="83"/>
      <c r="F685" s="83"/>
    </row>
    <row r="686" spans="1:6" ht="32.25" customHeight="1" x14ac:dyDescent="0.25">
      <c r="A686" s="16" t="s">
        <v>1379</v>
      </c>
      <c r="B686" s="20" t="s">
        <v>524</v>
      </c>
      <c r="C686" s="53">
        <v>600</v>
      </c>
      <c r="D686" s="83">
        <f>D687</f>
        <v>200</v>
      </c>
      <c r="E686" s="83">
        <f t="shared" si="274"/>
        <v>200</v>
      </c>
      <c r="F686" s="83">
        <f t="shared" si="274"/>
        <v>200</v>
      </c>
    </row>
    <row r="687" spans="1:6" ht="24.75" customHeight="1" x14ac:dyDescent="0.25">
      <c r="A687" s="16" t="s">
        <v>1378</v>
      </c>
      <c r="B687" s="20" t="s">
        <v>524</v>
      </c>
      <c r="C687" s="53">
        <v>610</v>
      </c>
      <c r="D687" s="83">
        <v>200</v>
      </c>
      <c r="E687" s="83">
        <v>200</v>
      </c>
      <c r="F687" s="83">
        <v>200</v>
      </c>
    </row>
    <row r="688" spans="1:6" ht="30" customHeight="1" x14ac:dyDescent="0.25">
      <c r="A688" s="13" t="s">
        <v>525</v>
      </c>
      <c r="B688" s="3" t="s">
        <v>526</v>
      </c>
      <c r="C688" s="53"/>
      <c r="D688" s="83">
        <f>D689</f>
        <v>2000</v>
      </c>
      <c r="E688" s="83">
        <f t="shared" ref="E688:F688" si="276">E689</f>
        <v>3200</v>
      </c>
      <c r="F688" s="83">
        <f t="shared" si="276"/>
        <v>0</v>
      </c>
    </row>
    <row r="689" spans="1:6" ht="40.5" customHeight="1" x14ac:dyDescent="0.25">
      <c r="A689" s="17" t="s">
        <v>527</v>
      </c>
      <c r="B689" s="1" t="s">
        <v>528</v>
      </c>
      <c r="C689" s="53"/>
      <c r="D689" s="83">
        <f>D690+D693+D696+D699+D702+D705+D714+D711</f>
        <v>2000</v>
      </c>
      <c r="E689" s="83">
        <f t="shared" ref="E689:F689" si="277">E690+E693+E696+E699+E702+E705+E714+E711</f>
        <v>3200</v>
      </c>
      <c r="F689" s="83">
        <f t="shared" si="277"/>
        <v>0</v>
      </c>
    </row>
    <row r="690" spans="1:6" ht="45.75" hidden="1" customHeight="1" x14ac:dyDescent="0.25">
      <c r="A690" s="22" t="s">
        <v>529</v>
      </c>
      <c r="B690" s="20" t="s">
        <v>530</v>
      </c>
      <c r="C690" s="53"/>
      <c r="D690" s="83">
        <f>D691</f>
        <v>0</v>
      </c>
      <c r="E690" s="83">
        <f t="shared" ref="E690:F691" si="278">E691</f>
        <v>0</v>
      </c>
      <c r="F690" s="83">
        <f t="shared" si="278"/>
        <v>0</v>
      </c>
    </row>
    <row r="691" spans="1:6" ht="45.75" hidden="1" customHeight="1" x14ac:dyDescent="0.25">
      <c r="A691" s="16" t="s">
        <v>1379</v>
      </c>
      <c r="B691" s="20" t="s">
        <v>530</v>
      </c>
      <c r="C691" s="53">
        <v>600</v>
      </c>
      <c r="D691" s="83">
        <f>D692</f>
        <v>0</v>
      </c>
      <c r="E691" s="83">
        <f t="shared" si="278"/>
        <v>0</v>
      </c>
      <c r="F691" s="83">
        <f t="shared" si="278"/>
        <v>0</v>
      </c>
    </row>
    <row r="692" spans="1:6" ht="45.75" hidden="1" customHeight="1" x14ac:dyDescent="0.25">
      <c r="A692" s="16" t="s">
        <v>1378</v>
      </c>
      <c r="B692" s="20" t="s">
        <v>530</v>
      </c>
      <c r="C692" s="53">
        <v>610</v>
      </c>
      <c r="D692" s="83">
        <v>0</v>
      </c>
      <c r="E692" s="83">
        <v>0</v>
      </c>
      <c r="F692" s="83">
        <v>0</v>
      </c>
    </row>
    <row r="693" spans="1:6" ht="40.5" hidden="1" customHeight="1" x14ac:dyDescent="0.25">
      <c r="A693" s="22" t="s">
        <v>531</v>
      </c>
      <c r="B693" s="20" t="s">
        <v>532</v>
      </c>
      <c r="C693" s="53"/>
      <c r="D693" s="83">
        <f>D694</f>
        <v>0</v>
      </c>
      <c r="E693" s="83">
        <f t="shared" ref="E693:F694" si="279">E694</f>
        <v>0</v>
      </c>
      <c r="F693" s="83">
        <f t="shared" si="279"/>
        <v>0</v>
      </c>
    </row>
    <row r="694" spans="1:6" ht="40.5" hidden="1" customHeight="1" x14ac:dyDescent="0.25">
      <c r="A694" s="16" t="s">
        <v>1379</v>
      </c>
      <c r="B694" s="20" t="s">
        <v>532</v>
      </c>
      <c r="C694" s="53">
        <v>600</v>
      </c>
      <c r="D694" s="83">
        <f>D695</f>
        <v>0</v>
      </c>
      <c r="E694" s="83">
        <f t="shared" si="279"/>
        <v>0</v>
      </c>
      <c r="F694" s="83">
        <f t="shared" si="279"/>
        <v>0</v>
      </c>
    </row>
    <row r="695" spans="1:6" ht="40.5" hidden="1" customHeight="1" x14ac:dyDescent="0.25">
      <c r="A695" s="16" t="s">
        <v>1378</v>
      </c>
      <c r="B695" s="20" t="s">
        <v>532</v>
      </c>
      <c r="C695" s="53">
        <v>610</v>
      </c>
      <c r="D695" s="83">
        <v>0</v>
      </c>
      <c r="E695" s="83">
        <v>0</v>
      </c>
      <c r="F695" s="83">
        <v>0</v>
      </c>
    </row>
    <row r="696" spans="1:6" ht="63" hidden="1" x14ac:dyDescent="0.25">
      <c r="A696" s="22" t="s">
        <v>533</v>
      </c>
      <c r="B696" s="20" t="s">
        <v>534</v>
      </c>
      <c r="C696" s="53"/>
      <c r="D696" s="83">
        <f>D697</f>
        <v>0</v>
      </c>
      <c r="E696" s="83">
        <f t="shared" ref="E696:F697" si="280">E697</f>
        <v>0</v>
      </c>
      <c r="F696" s="83">
        <f t="shared" si="280"/>
        <v>0</v>
      </c>
    </row>
    <row r="697" spans="1:6" ht="33.75" hidden="1" customHeight="1" x14ac:dyDescent="0.25">
      <c r="A697" s="16" t="s">
        <v>1379</v>
      </c>
      <c r="B697" s="20" t="s">
        <v>534</v>
      </c>
      <c r="C697" s="53">
        <v>600</v>
      </c>
      <c r="D697" s="83">
        <f>D698</f>
        <v>0</v>
      </c>
      <c r="E697" s="83">
        <f t="shared" si="280"/>
        <v>0</v>
      </c>
      <c r="F697" s="83">
        <f t="shared" si="280"/>
        <v>0</v>
      </c>
    </row>
    <row r="698" spans="1:6" ht="34.5" hidden="1" customHeight="1" x14ac:dyDescent="0.25">
      <c r="A698" s="16" t="s">
        <v>1378</v>
      </c>
      <c r="B698" s="20" t="s">
        <v>534</v>
      </c>
      <c r="C698" s="53">
        <v>610</v>
      </c>
      <c r="D698" s="83"/>
      <c r="E698" s="83"/>
      <c r="F698" s="83"/>
    </row>
    <row r="699" spans="1:6" ht="63" hidden="1" x14ac:dyDescent="0.25">
      <c r="A699" s="22" t="s">
        <v>535</v>
      </c>
      <c r="B699" s="20" t="s">
        <v>536</v>
      </c>
      <c r="C699" s="53"/>
      <c r="D699" s="83">
        <f>D700</f>
        <v>0</v>
      </c>
      <c r="E699" s="83">
        <f t="shared" ref="E699:F700" si="281">E700</f>
        <v>0</v>
      </c>
      <c r="F699" s="83">
        <f t="shared" si="281"/>
        <v>0</v>
      </c>
    </row>
    <row r="700" spans="1:6" ht="36.75" hidden="1" customHeight="1" x14ac:dyDescent="0.25">
      <c r="A700" s="58" t="s">
        <v>1376</v>
      </c>
      <c r="B700" s="20" t="s">
        <v>536</v>
      </c>
      <c r="C700" s="53">
        <v>200</v>
      </c>
      <c r="D700" s="83">
        <f>D701</f>
        <v>0</v>
      </c>
      <c r="E700" s="83">
        <f t="shared" si="281"/>
        <v>0</v>
      </c>
      <c r="F700" s="83">
        <f t="shared" si="281"/>
        <v>0</v>
      </c>
    </row>
    <row r="701" spans="1:6" ht="30.75" hidden="1" customHeight="1" x14ac:dyDescent="0.25">
      <c r="A701" s="58" t="s">
        <v>1377</v>
      </c>
      <c r="B701" s="20" t="s">
        <v>536</v>
      </c>
      <c r="C701" s="53">
        <v>240</v>
      </c>
      <c r="D701" s="83"/>
      <c r="E701" s="83"/>
      <c r="F701" s="83"/>
    </row>
    <row r="702" spans="1:6" ht="31.5" hidden="1" x14ac:dyDescent="0.25">
      <c r="A702" s="22" t="s">
        <v>537</v>
      </c>
      <c r="B702" s="20" t="s">
        <v>538</v>
      </c>
      <c r="C702" s="53"/>
      <c r="D702" s="83">
        <f>D703</f>
        <v>0</v>
      </c>
      <c r="E702" s="83">
        <f t="shared" ref="E702:F703" si="282">E703</f>
        <v>0</v>
      </c>
      <c r="F702" s="83">
        <f t="shared" si="282"/>
        <v>0</v>
      </c>
    </row>
    <row r="703" spans="1:6" ht="42.75" hidden="1" customHeight="1" x14ac:dyDescent="0.25">
      <c r="A703" s="58" t="s">
        <v>1376</v>
      </c>
      <c r="B703" s="20" t="s">
        <v>538</v>
      </c>
      <c r="C703" s="53">
        <v>200</v>
      </c>
      <c r="D703" s="83">
        <f>D704</f>
        <v>0</v>
      </c>
      <c r="E703" s="83">
        <f t="shared" si="282"/>
        <v>0</v>
      </c>
      <c r="F703" s="83">
        <f t="shared" si="282"/>
        <v>0</v>
      </c>
    </row>
    <row r="704" spans="1:6" ht="33" hidden="1" customHeight="1" x14ac:dyDescent="0.25">
      <c r="A704" s="58" t="s">
        <v>1377</v>
      </c>
      <c r="B704" s="20" t="s">
        <v>538</v>
      </c>
      <c r="C704" s="53">
        <v>240</v>
      </c>
      <c r="D704" s="83">
        <v>0</v>
      </c>
      <c r="E704" s="83">
        <v>0</v>
      </c>
      <c r="F704" s="83">
        <v>0</v>
      </c>
    </row>
    <row r="705" spans="1:6" ht="29.25" hidden="1" customHeight="1" x14ac:dyDescent="0.25">
      <c r="A705" s="21" t="s">
        <v>520</v>
      </c>
      <c r="B705" s="20" t="s">
        <v>539</v>
      </c>
      <c r="C705" s="53"/>
      <c r="D705" s="83">
        <f>D709</f>
        <v>0</v>
      </c>
      <c r="E705" s="83">
        <f t="shared" ref="E705:F705" si="283">E709</f>
        <v>0</v>
      </c>
      <c r="F705" s="83">
        <f t="shared" si="283"/>
        <v>0</v>
      </c>
    </row>
    <row r="706" spans="1:6" ht="15.75" hidden="1" x14ac:dyDescent="0.25">
      <c r="A706" s="13" t="s">
        <v>540</v>
      </c>
      <c r="B706" s="20" t="s">
        <v>541</v>
      </c>
      <c r="C706" s="53"/>
      <c r="D706" s="83"/>
      <c r="E706" s="83"/>
      <c r="F706" s="83"/>
    </row>
    <row r="707" spans="1:6" ht="31.5" hidden="1" x14ac:dyDescent="0.25">
      <c r="A707" s="17" t="s">
        <v>542</v>
      </c>
      <c r="B707" s="20" t="s">
        <v>543</v>
      </c>
      <c r="C707" s="53"/>
      <c r="D707" s="83"/>
      <c r="E707" s="83"/>
      <c r="F707" s="83"/>
    </row>
    <row r="708" spans="1:6" ht="31.5" hidden="1" x14ac:dyDescent="0.25">
      <c r="A708" s="22" t="s">
        <v>544</v>
      </c>
      <c r="B708" s="20" t="s">
        <v>545</v>
      </c>
      <c r="C708" s="53"/>
      <c r="D708" s="83"/>
      <c r="E708" s="83"/>
      <c r="F708" s="83"/>
    </row>
    <row r="709" spans="1:6" ht="36" hidden="1" customHeight="1" x14ac:dyDescent="0.25">
      <c r="A709" s="58" t="s">
        <v>1376</v>
      </c>
      <c r="B709" s="20" t="s">
        <v>539</v>
      </c>
      <c r="C709" s="53">
        <v>200</v>
      </c>
      <c r="D709" s="83">
        <f>D710</f>
        <v>0</v>
      </c>
      <c r="E709" s="83">
        <f t="shared" ref="E709:F709" si="284">E710</f>
        <v>0</v>
      </c>
      <c r="F709" s="83">
        <f t="shared" si="284"/>
        <v>0</v>
      </c>
    </row>
    <row r="710" spans="1:6" ht="40.5" hidden="1" customHeight="1" x14ac:dyDescent="0.25">
      <c r="A710" s="95" t="s">
        <v>1377</v>
      </c>
      <c r="B710" s="20" t="s">
        <v>539</v>
      </c>
      <c r="C710" s="53">
        <v>240</v>
      </c>
      <c r="D710" s="83">
        <v>0</v>
      </c>
      <c r="E710" s="83">
        <v>0</v>
      </c>
      <c r="F710" s="83"/>
    </row>
    <row r="711" spans="1:6" ht="51.75" customHeight="1" x14ac:dyDescent="0.25">
      <c r="A711" s="144" t="s">
        <v>1654</v>
      </c>
      <c r="B711" s="20" t="s">
        <v>1625</v>
      </c>
      <c r="C711" s="53"/>
      <c r="D711" s="83">
        <f>D712</f>
        <v>2000</v>
      </c>
      <c r="E711" s="83">
        <f t="shared" ref="E711:F711" si="285">E712</f>
        <v>3200</v>
      </c>
      <c r="F711" s="83">
        <f t="shared" si="285"/>
        <v>0</v>
      </c>
    </row>
    <row r="712" spans="1:6" ht="40.5" customHeight="1" x14ac:dyDescent="0.25">
      <c r="A712" s="58" t="s">
        <v>1376</v>
      </c>
      <c r="B712" s="20" t="s">
        <v>1625</v>
      </c>
      <c r="C712" s="53">
        <v>200</v>
      </c>
      <c r="D712" s="83">
        <f>D713</f>
        <v>2000</v>
      </c>
      <c r="E712" s="83">
        <f t="shared" ref="E712:F712" si="286">E713</f>
        <v>3200</v>
      </c>
      <c r="F712" s="83">
        <f t="shared" si="286"/>
        <v>0</v>
      </c>
    </row>
    <row r="713" spans="1:6" ht="40.5" customHeight="1" x14ac:dyDescent="0.25">
      <c r="A713" s="95" t="s">
        <v>1377</v>
      </c>
      <c r="B713" s="20" t="s">
        <v>1625</v>
      </c>
      <c r="C713" s="53">
        <v>240</v>
      </c>
      <c r="D713" s="83">
        <v>2000</v>
      </c>
      <c r="E713" s="83">
        <v>3200</v>
      </c>
      <c r="F713" s="83"/>
    </row>
    <row r="714" spans="1:6" ht="81" hidden="1" customHeight="1" x14ac:dyDescent="0.25">
      <c r="A714" s="135" t="s">
        <v>1531</v>
      </c>
      <c r="B714" s="20" t="s">
        <v>536</v>
      </c>
      <c r="C714" s="53"/>
      <c r="D714" s="83">
        <f>D715</f>
        <v>0</v>
      </c>
      <c r="E714" s="83"/>
      <c r="F714" s="83"/>
    </row>
    <row r="715" spans="1:6" ht="40.5" hidden="1" customHeight="1" x14ac:dyDescent="0.25">
      <c r="A715" s="58" t="s">
        <v>1376</v>
      </c>
      <c r="B715" s="20" t="s">
        <v>536</v>
      </c>
      <c r="C715" s="53">
        <v>200</v>
      </c>
      <c r="D715" s="83">
        <f>D716</f>
        <v>0</v>
      </c>
      <c r="E715" s="83"/>
      <c r="F715" s="83"/>
    </row>
    <row r="716" spans="1:6" ht="40.5" hidden="1" customHeight="1" x14ac:dyDescent="0.25">
      <c r="A716" s="95" t="s">
        <v>1377</v>
      </c>
      <c r="B716" s="20" t="s">
        <v>536</v>
      </c>
      <c r="C716" s="53">
        <v>240</v>
      </c>
      <c r="D716" s="83"/>
      <c r="E716" s="83"/>
      <c r="F716" s="83"/>
    </row>
    <row r="717" spans="1:6" ht="40.5" hidden="1" customHeight="1" x14ac:dyDescent="0.25">
      <c r="A717" s="13" t="s">
        <v>546</v>
      </c>
      <c r="B717" s="3" t="s">
        <v>547</v>
      </c>
      <c r="C717" s="53"/>
      <c r="D717" s="83">
        <f>D718+D741</f>
        <v>0</v>
      </c>
      <c r="E717" s="83">
        <f t="shared" ref="E717:F717" si="287">E718+E741</f>
        <v>0</v>
      </c>
      <c r="F717" s="83">
        <f t="shared" si="287"/>
        <v>0</v>
      </c>
    </row>
    <row r="718" spans="1:6" ht="40.5" hidden="1" customHeight="1" x14ac:dyDescent="0.25">
      <c r="A718" s="17" t="s">
        <v>548</v>
      </c>
      <c r="B718" s="1" t="s">
        <v>549</v>
      </c>
      <c r="C718" s="53"/>
      <c r="D718" s="83">
        <f>D719+D722+D725++D738</f>
        <v>0</v>
      </c>
      <c r="E718" s="83">
        <f t="shared" ref="E718:F718" si="288">E719+E722+E725++E738</f>
        <v>0</v>
      </c>
      <c r="F718" s="83">
        <f t="shared" si="288"/>
        <v>0</v>
      </c>
    </row>
    <row r="719" spans="1:6" ht="56.25" hidden="1" customHeight="1" x14ac:dyDescent="0.25">
      <c r="A719" s="16" t="s">
        <v>550</v>
      </c>
      <c r="B719" s="2" t="s">
        <v>551</v>
      </c>
      <c r="C719" s="53"/>
      <c r="D719" s="83">
        <f>D720</f>
        <v>0</v>
      </c>
      <c r="E719" s="83">
        <f t="shared" ref="E719:F720" si="289">E720</f>
        <v>0</v>
      </c>
      <c r="F719" s="83">
        <f t="shared" si="289"/>
        <v>0</v>
      </c>
    </row>
    <row r="720" spans="1:6" ht="40.5" hidden="1" customHeight="1" x14ac:dyDescent="0.25">
      <c r="A720" s="16"/>
      <c r="B720" s="2" t="s">
        <v>551</v>
      </c>
      <c r="C720" s="53">
        <v>400</v>
      </c>
      <c r="D720" s="83">
        <f>D721</f>
        <v>0</v>
      </c>
      <c r="E720" s="83">
        <f t="shared" si="289"/>
        <v>0</v>
      </c>
      <c r="F720" s="83">
        <f t="shared" si="289"/>
        <v>0</v>
      </c>
    </row>
    <row r="721" spans="1:6" ht="40.5" hidden="1" customHeight="1" x14ac:dyDescent="0.25">
      <c r="A721" s="16"/>
      <c r="B721" s="2" t="s">
        <v>551</v>
      </c>
      <c r="C721" s="53">
        <v>460</v>
      </c>
      <c r="D721" s="83"/>
      <c r="E721" s="83"/>
      <c r="F721" s="83"/>
    </row>
    <row r="722" spans="1:6" ht="40.5" hidden="1" customHeight="1" x14ac:dyDescent="0.25">
      <c r="A722" s="16" t="s">
        <v>552</v>
      </c>
      <c r="B722" s="2" t="s">
        <v>553</v>
      </c>
      <c r="C722" s="53"/>
      <c r="D722" s="83">
        <f>D723</f>
        <v>0</v>
      </c>
      <c r="E722" s="83">
        <f t="shared" ref="E722:F723" si="290">E723</f>
        <v>0</v>
      </c>
      <c r="F722" s="83">
        <f t="shared" si="290"/>
        <v>0</v>
      </c>
    </row>
    <row r="723" spans="1:6" ht="40.5" hidden="1" customHeight="1" x14ac:dyDescent="0.25">
      <c r="A723" s="16"/>
      <c r="B723" s="2" t="s">
        <v>553</v>
      </c>
      <c r="C723" s="53">
        <v>400</v>
      </c>
      <c r="D723" s="83">
        <f>D724</f>
        <v>0</v>
      </c>
      <c r="E723" s="83">
        <f t="shared" si="290"/>
        <v>0</v>
      </c>
      <c r="F723" s="83">
        <f t="shared" si="290"/>
        <v>0</v>
      </c>
    </row>
    <row r="724" spans="1:6" ht="40.5" hidden="1" customHeight="1" x14ac:dyDescent="0.25">
      <c r="A724" s="16"/>
      <c r="B724" s="2" t="s">
        <v>553</v>
      </c>
      <c r="C724" s="53">
        <v>460</v>
      </c>
      <c r="D724" s="83"/>
      <c r="E724" s="83"/>
      <c r="F724" s="83"/>
    </row>
    <row r="725" spans="1:6" ht="40.5" hidden="1" customHeight="1" x14ac:dyDescent="0.25">
      <c r="A725" s="22" t="s">
        <v>554</v>
      </c>
      <c r="B725" s="20" t="s">
        <v>555</v>
      </c>
      <c r="C725" s="53"/>
      <c r="D725" s="83">
        <f>D736</f>
        <v>0</v>
      </c>
      <c r="E725" s="83">
        <f t="shared" ref="E725:F725" si="291">E736</f>
        <v>0</v>
      </c>
      <c r="F725" s="83">
        <f t="shared" si="291"/>
        <v>0</v>
      </c>
    </row>
    <row r="726" spans="1:6" ht="40.5" hidden="1" customHeight="1" x14ac:dyDescent="0.25">
      <c r="A726" s="17" t="s">
        <v>556</v>
      </c>
      <c r="B726" s="1" t="s">
        <v>557</v>
      </c>
      <c r="C726" s="53"/>
      <c r="D726" s="83"/>
      <c r="E726" s="83"/>
      <c r="F726" s="83"/>
    </row>
    <row r="727" spans="1:6" ht="40.5" hidden="1" customHeight="1" x14ac:dyDescent="0.25">
      <c r="A727" s="16" t="s">
        <v>558</v>
      </c>
      <c r="B727" s="2" t="s">
        <v>559</v>
      </c>
      <c r="C727" s="53"/>
      <c r="D727" s="83"/>
      <c r="E727" s="83"/>
      <c r="F727" s="83"/>
    </row>
    <row r="728" spans="1:6" ht="40.5" hidden="1" customHeight="1" x14ac:dyDescent="0.25">
      <c r="A728" s="17" t="s">
        <v>560</v>
      </c>
      <c r="B728" s="1" t="s">
        <v>561</v>
      </c>
      <c r="C728" s="53"/>
      <c r="D728" s="83"/>
      <c r="E728" s="83"/>
      <c r="F728" s="83"/>
    </row>
    <row r="729" spans="1:6" ht="40.5" hidden="1" customHeight="1" x14ac:dyDescent="0.25">
      <c r="A729" s="16" t="s">
        <v>562</v>
      </c>
      <c r="B729" s="2" t="s">
        <v>563</v>
      </c>
      <c r="C729" s="53"/>
      <c r="D729" s="83"/>
      <c r="E729" s="83"/>
      <c r="F729" s="83"/>
    </row>
    <row r="730" spans="1:6" ht="40.5" hidden="1" customHeight="1" x14ac:dyDescent="0.25">
      <c r="A730" s="16" t="s">
        <v>564</v>
      </c>
      <c r="B730" s="2" t="s">
        <v>565</v>
      </c>
      <c r="C730" s="53"/>
      <c r="D730" s="83"/>
      <c r="E730" s="83"/>
      <c r="F730" s="83"/>
    </row>
    <row r="731" spans="1:6" ht="40.5" hidden="1" customHeight="1" x14ac:dyDescent="0.25">
      <c r="A731" s="17" t="s">
        <v>566</v>
      </c>
      <c r="B731" s="1" t="s">
        <v>567</v>
      </c>
      <c r="C731" s="53"/>
      <c r="D731" s="83"/>
      <c r="E731" s="83"/>
      <c r="F731" s="83"/>
    </row>
    <row r="732" spans="1:6" ht="40.5" hidden="1" customHeight="1" x14ac:dyDescent="0.25">
      <c r="A732" s="16" t="s">
        <v>568</v>
      </c>
      <c r="B732" s="2" t="s">
        <v>569</v>
      </c>
      <c r="C732" s="53"/>
      <c r="D732" s="83"/>
      <c r="E732" s="83"/>
      <c r="F732" s="83"/>
    </row>
    <row r="733" spans="1:6" ht="40.5" hidden="1" customHeight="1" x14ac:dyDescent="0.25">
      <c r="A733" s="16" t="s">
        <v>570</v>
      </c>
      <c r="B733" s="2" t="s">
        <v>571</v>
      </c>
      <c r="C733" s="53"/>
      <c r="D733" s="83"/>
      <c r="E733" s="83"/>
      <c r="F733" s="83"/>
    </row>
    <row r="734" spans="1:6" ht="40.5" hidden="1" customHeight="1" x14ac:dyDescent="0.25">
      <c r="A734" s="16" t="s">
        <v>572</v>
      </c>
      <c r="B734" s="2" t="s">
        <v>573</v>
      </c>
      <c r="C734" s="53"/>
      <c r="D734" s="83"/>
      <c r="E734" s="83"/>
      <c r="F734" s="83"/>
    </row>
    <row r="735" spans="1:6" ht="40.5" hidden="1" customHeight="1" x14ac:dyDescent="0.25">
      <c r="A735" s="16" t="s">
        <v>574</v>
      </c>
      <c r="B735" s="2" t="s">
        <v>575</v>
      </c>
      <c r="C735" s="53"/>
      <c r="D735" s="83"/>
      <c r="E735" s="83"/>
      <c r="F735" s="83"/>
    </row>
    <row r="736" spans="1:6" ht="40.5" hidden="1" customHeight="1" x14ac:dyDescent="0.25">
      <c r="A736" s="16"/>
      <c r="B736" s="20" t="s">
        <v>555</v>
      </c>
      <c r="C736" s="53"/>
      <c r="D736" s="83">
        <f>D737</f>
        <v>0</v>
      </c>
      <c r="E736" s="83">
        <f t="shared" ref="E736:F736" si="292">E737</f>
        <v>0</v>
      </c>
      <c r="F736" s="83">
        <f t="shared" si="292"/>
        <v>0</v>
      </c>
    </row>
    <row r="737" spans="1:16384" ht="40.5" hidden="1" customHeight="1" x14ac:dyDescent="0.25">
      <c r="A737" s="16"/>
      <c r="B737" s="20" t="s">
        <v>555</v>
      </c>
      <c r="C737" s="53"/>
      <c r="D737" s="83"/>
      <c r="E737" s="83"/>
      <c r="F737" s="83"/>
    </row>
    <row r="738" spans="1:16384" ht="40.5" hidden="1" customHeight="1" x14ac:dyDescent="0.25">
      <c r="A738" s="16" t="s">
        <v>576</v>
      </c>
      <c r="B738" s="2" t="s">
        <v>577</v>
      </c>
      <c r="C738" s="53"/>
      <c r="D738" s="83">
        <f>D739</f>
        <v>0</v>
      </c>
      <c r="E738" s="83">
        <f t="shared" ref="E738:F739" si="293">E739</f>
        <v>0</v>
      </c>
      <c r="F738" s="83">
        <f t="shared" si="293"/>
        <v>0</v>
      </c>
    </row>
    <row r="739" spans="1:16384" ht="40.5" hidden="1" customHeight="1" x14ac:dyDescent="0.25">
      <c r="A739" s="16"/>
      <c r="B739" s="2" t="s">
        <v>577</v>
      </c>
      <c r="C739" s="53">
        <v>400</v>
      </c>
      <c r="D739" s="83">
        <f>D740</f>
        <v>0</v>
      </c>
      <c r="E739" s="83">
        <f t="shared" si="293"/>
        <v>0</v>
      </c>
      <c r="F739" s="83">
        <f t="shared" si="293"/>
        <v>0</v>
      </c>
    </row>
    <row r="740" spans="1:16384" ht="40.5" hidden="1" customHeight="1" x14ac:dyDescent="0.25">
      <c r="A740" s="16"/>
      <c r="B740" s="2" t="s">
        <v>577</v>
      </c>
      <c r="C740" s="53">
        <v>460</v>
      </c>
      <c r="D740" s="83"/>
      <c r="E740" s="83"/>
      <c r="F740" s="83"/>
    </row>
    <row r="741" spans="1:16384" ht="40.5" hidden="1" customHeight="1" x14ac:dyDescent="0.25">
      <c r="A741" s="17" t="s">
        <v>578</v>
      </c>
      <c r="B741" s="1" t="s">
        <v>579</v>
      </c>
      <c r="C741" s="53"/>
      <c r="D741" s="83">
        <f>D742+D745+D748</f>
        <v>0</v>
      </c>
      <c r="E741" s="83">
        <f t="shared" ref="E741:F741" si="294">E742+E745</f>
        <v>0</v>
      </c>
      <c r="F741" s="83">
        <f t="shared" si="294"/>
        <v>0</v>
      </c>
    </row>
    <row r="742" spans="1:16384" ht="54" hidden="1" customHeight="1" x14ac:dyDescent="0.25">
      <c r="A742" s="16" t="s">
        <v>580</v>
      </c>
      <c r="B742" s="2" t="s">
        <v>581</v>
      </c>
      <c r="C742" s="53"/>
      <c r="D742" s="83">
        <f>D743</f>
        <v>0</v>
      </c>
      <c r="E742" s="83">
        <f t="shared" ref="E742:F743" si="295">E743</f>
        <v>0</v>
      </c>
      <c r="F742" s="83">
        <f t="shared" si="295"/>
        <v>0</v>
      </c>
    </row>
    <row r="743" spans="1:16384" ht="50.25" hidden="1" customHeight="1" x14ac:dyDescent="0.25">
      <c r="A743" s="16" t="s">
        <v>1379</v>
      </c>
      <c r="B743" s="2" t="s">
        <v>581</v>
      </c>
      <c r="C743" s="72">
        <v>600</v>
      </c>
      <c r="D743" s="121">
        <f>D744</f>
        <v>0</v>
      </c>
      <c r="E743" s="121">
        <f t="shared" si="295"/>
        <v>0</v>
      </c>
      <c r="F743" s="121">
        <f t="shared" si="295"/>
        <v>0</v>
      </c>
      <c r="G743" s="73"/>
      <c r="H743" s="73"/>
      <c r="I743" s="73"/>
      <c r="J743" s="73"/>
      <c r="K743" s="73"/>
      <c r="L743" s="73"/>
      <c r="M743" s="73"/>
      <c r="N743" s="73"/>
      <c r="O743" s="73"/>
      <c r="P743" s="73"/>
      <c r="Q743" s="73"/>
      <c r="R743" s="73"/>
      <c r="S743" s="73"/>
      <c r="T743" s="73"/>
      <c r="U743" s="73"/>
      <c r="V743" s="73"/>
      <c r="W743" s="73"/>
      <c r="X743" s="73"/>
      <c r="Y743" s="73"/>
      <c r="Z743" s="73"/>
      <c r="AA743" s="73"/>
      <c r="AB743" s="73"/>
      <c r="AC743" s="73"/>
      <c r="AD743" s="73"/>
      <c r="AE743" s="73"/>
      <c r="AF743" s="73"/>
      <c r="AG743" s="73"/>
      <c r="AH743" s="73"/>
      <c r="AI743" s="73"/>
      <c r="AJ743" s="73"/>
      <c r="AK743" s="74"/>
      <c r="AL743" s="16"/>
      <c r="AM743" s="16"/>
      <c r="AN743" s="16"/>
      <c r="AO743" s="16"/>
      <c r="AP743" s="16"/>
      <c r="AQ743" s="16"/>
      <c r="AR743" s="16"/>
      <c r="AS743" s="16"/>
      <c r="AT743" s="16"/>
      <c r="AU743" s="16"/>
      <c r="AV743" s="16"/>
      <c r="AW743" s="16"/>
      <c r="AX743" s="16"/>
      <c r="AY743" s="16"/>
      <c r="AZ743" s="16"/>
      <c r="BA743" s="16"/>
      <c r="BB743" s="16"/>
      <c r="BC743" s="16"/>
      <c r="BD743" s="16"/>
      <c r="BE743" s="16"/>
      <c r="BF743" s="16"/>
      <c r="BG743" s="16"/>
      <c r="BH743" s="16"/>
      <c r="BI743" s="16"/>
      <c r="BJ743" s="16"/>
      <c r="BK743" s="16"/>
      <c r="BL743" s="16"/>
      <c r="BM743" s="16"/>
      <c r="BN743" s="16"/>
      <c r="BO743" s="16"/>
      <c r="BP743" s="16"/>
      <c r="BQ743" s="16"/>
      <c r="BR743" s="16"/>
      <c r="BS743" s="16"/>
      <c r="BT743" s="16"/>
      <c r="BU743" s="16"/>
      <c r="BV743" s="16"/>
      <c r="BW743" s="16"/>
      <c r="BX743" s="16"/>
      <c r="BY743" s="16"/>
      <c r="BZ743" s="16"/>
      <c r="CA743" s="16"/>
      <c r="CB743" s="16"/>
      <c r="CC743" s="16"/>
      <c r="CD743" s="16"/>
      <c r="CE743" s="16"/>
      <c r="CF743" s="16"/>
      <c r="CG743" s="16"/>
      <c r="CH743" s="16"/>
      <c r="CI743" s="16"/>
      <c r="CJ743" s="16"/>
      <c r="CK743" s="16"/>
      <c r="CL743" s="16"/>
      <c r="CM743" s="16"/>
      <c r="CN743" s="16"/>
      <c r="CO743" s="16"/>
      <c r="CP743" s="16"/>
      <c r="CQ743" s="16"/>
      <c r="CR743" s="16"/>
      <c r="CS743" s="16"/>
      <c r="CT743" s="16"/>
      <c r="CU743" s="16"/>
      <c r="CV743" s="16"/>
      <c r="CW743" s="16"/>
      <c r="CX743" s="16"/>
      <c r="CY743" s="16"/>
      <c r="CZ743" s="16"/>
      <c r="DA743" s="16"/>
      <c r="DB743" s="16"/>
      <c r="DC743" s="16"/>
      <c r="DD743" s="16"/>
      <c r="DE743" s="16"/>
      <c r="DF743" s="16"/>
      <c r="DG743" s="16"/>
      <c r="DH743" s="16"/>
      <c r="DI743" s="16"/>
      <c r="DJ743" s="16"/>
      <c r="DK743" s="16"/>
      <c r="DL743" s="16"/>
      <c r="DM743" s="16"/>
      <c r="DN743" s="16"/>
      <c r="DO743" s="16"/>
      <c r="DP743" s="16"/>
      <c r="DQ743" s="16"/>
      <c r="DR743" s="16"/>
      <c r="DS743" s="16"/>
      <c r="DT743" s="16"/>
      <c r="DU743" s="16"/>
      <c r="DV743" s="16"/>
      <c r="DW743" s="16"/>
      <c r="DX743" s="16"/>
      <c r="DY743" s="16"/>
      <c r="DZ743" s="16"/>
      <c r="EA743" s="16"/>
      <c r="EB743" s="16"/>
      <c r="EC743" s="16"/>
      <c r="ED743" s="16"/>
      <c r="EE743" s="16"/>
      <c r="EF743" s="16"/>
      <c r="EG743" s="16"/>
      <c r="EH743" s="16"/>
      <c r="EI743" s="16"/>
      <c r="EJ743" s="16"/>
      <c r="EK743" s="16"/>
      <c r="EL743" s="16"/>
      <c r="EM743" s="16"/>
      <c r="EN743" s="16"/>
      <c r="EO743" s="16"/>
      <c r="EP743" s="16"/>
      <c r="EQ743" s="16"/>
      <c r="ER743" s="16"/>
      <c r="ES743" s="16"/>
      <c r="ET743" s="16"/>
      <c r="EU743" s="16"/>
      <c r="EV743" s="16"/>
      <c r="EW743" s="16"/>
      <c r="EX743" s="16"/>
      <c r="EY743" s="16"/>
      <c r="EZ743" s="16"/>
      <c r="FA743" s="16"/>
      <c r="FB743" s="16"/>
      <c r="FC743" s="16"/>
      <c r="FD743" s="16"/>
      <c r="FE743" s="16"/>
      <c r="FF743" s="16"/>
      <c r="FG743" s="16"/>
      <c r="FH743" s="16"/>
      <c r="FI743" s="16"/>
      <c r="FJ743" s="16"/>
      <c r="FK743" s="16"/>
      <c r="FL743" s="16"/>
      <c r="FM743" s="16"/>
      <c r="FN743" s="16"/>
      <c r="FO743" s="16"/>
      <c r="FP743" s="16"/>
      <c r="FQ743" s="16"/>
      <c r="FR743" s="16"/>
      <c r="FS743" s="16"/>
      <c r="FT743" s="16"/>
      <c r="FU743" s="16"/>
      <c r="FV743" s="16"/>
      <c r="FW743" s="16"/>
      <c r="FX743" s="16"/>
      <c r="FY743" s="16"/>
      <c r="FZ743" s="16"/>
      <c r="GA743" s="16"/>
      <c r="GB743" s="16"/>
      <c r="GC743" s="16"/>
      <c r="GD743" s="16"/>
      <c r="GE743" s="16"/>
      <c r="GF743" s="16"/>
      <c r="GG743" s="16"/>
      <c r="GH743" s="16"/>
      <c r="GI743" s="16"/>
      <c r="GJ743" s="16"/>
      <c r="GK743" s="16"/>
      <c r="GL743" s="16"/>
      <c r="GM743" s="16"/>
      <c r="GN743" s="16"/>
      <c r="GO743" s="16"/>
      <c r="GP743" s="16"/>
      <c r="GQ743" s="16"/>
      <c r="GR743" s="16"/>
      <c r="GS743" s="16"/>
      <c r="GT743" s="16"/>
      <c r="GU743" s="16"/>
      <c r="GV743" s="16"/>
      <c r="GW743" s="16"/>
      <c r="GX743" s="16"/>
      <c r="GY743" s="16"/>
      <c r="GZ743" s="16"/>
      <c r="HA743" s="16"/>
      <c r="HB743" s="16"/>
      <c r="HC743" s="16"/>
      <c r="HD743" s="16"/>
      <c r="HE743" s="16"/>
      <c r="HF743" s="16"/>
      <c r="HG743" s="16"/>
      <c r="HH743" s="16"/>
      <c r="HI743" s="16"/>
      <c r="HJ743" s="16"/>
      <c r="HK743" s="16"/>
      <c r="HL743" s="16"/>
      <c r="HM743" s="16"/>
      <c r="HN743" s="16"/>
      <c r="HO743" s="16"/>
      <c r="HP743" s="16"/>
      <c r="HQ743" s="16"/>
      <c r="HR743" s="16"/>
      <c r="HS743" s="16"/>
      <c r="HT743" s="16"/>
      <c r="HU743" s="16"/>
      <c r="HV743" s="16"/>
      <c r="HW743" s="16"/>
      <c r="HX743" s="16"/>
      <c r="HY743" s="16"/>
      <c r="HZ743" s="16"/>
      <c r="IA743" s="16"/>
      <c r="IB743" s="16"/>
      <c r="IC743" s="16"/>
      <c r="ID743" s="16"/>
      <c r="IE743" s="16"/>
      <c r="IF743" s="16"/>
      <c r="IG743" s="16"/>
      <c r="IH743" s="16"/>
      <c r="II743" s="16"/>
      <c r="IJ743" s="16"/>
      <c r="IK743" s="16"/>
      <c r="IL743" s="16"/>
      <c r="IM743" s="16"/>
      <c r="IN743" s="16"/>
      <c r="IO743" s="16"/>
      <c r="IP743" s="16"/>
      <c r="IQ743" s="16"/>
      <c r="IR743" s="16"/>
      <c r="IS743" s="16"/>
      <c r="IT743" s="16"/>
      <c r="IU743" s="16"/>
      <c r="IV743" s="16"/>
      <c r="IW743" s="16"/>
      <c r="IX743" s="16"/>
      <c r="IY743" s="16"/>
      <c r="IZ743" s="16"/>
      <c r="JA743" s="16"/>
      <c r="JB743" s="16"/>
      <c r="JC743" s="16"/>
      <c r="JD743" s="16"/>
      <c r="JE743" s="16"/>
      <c r="JF743" s="16"/>
      <c r="JG743" s="16"/>
      <c r="JH743" s="16"/>
      <c r="JI743" s="16"/>
      <c r="JJ743" s="16"/>
      <c r="JK743" s="16"/>
      <c r="JL743" s="16"/>
      <c r="JM743" s="16"/>
      <c r="JN743" s="16"/>
      <c r="JO743" s="16"/>
      <c r="JP743" s="16"/>
      <c r="JQ743" s="16"/>
      <c r="JR743" s="16"/>
      <c r="JS743" s="16"/>
      <c r="JT743" s="16"/>
      <c r="JU743" s="16"/>
      <c r="JV743" s="16"/>
      <c r="JW743" s="16"/>
      <c r="JX743" s="16"/>
      <c r="JY743" s="16"/>
      <c r="JZ743" s="16"/>
      <c r="KA743" s="16"/>
      <c r="KB743" s="16"/>
      <c r="KC743" s="16"/>
      <c r="KD743" s="16"/>
      <c r="KE743" s="16"/>
      <c r="KF743" s="16"/>
      <c r="KG743" s="16"/>
      <c r="KH743" s="16"/>
      <c r="KI743" s="16"/>
      <c r="KJ743" s="16"/>
      <c r="KK743" s="16"/>
      <c r="KL743" s="16"/>
      <c r="KM743" s="16"/>
      <c r="KN743" s="16"/>
      <c r="KO743" s="16"/>
      <c r="KP743" s="16"/>
      <c r="KQ743" s="16"/>
      <c r="KR743" s="16"/>
      <c r="KS743" s="16"/>
      <c r="KT743" s="16"/>
      <c r="KU743" s="16"/>
      <c r="KV743" s="16"/>
      <c r="KW743" s="16"/>
      <c r="KX743" s="16"/>
      <c r="KY743" s="16"/>
      <c r="KZ743" s="16"/>
      <c r="LA743" s="16"/>
      <c r="LB743" s="16"/>
      <c r="LC743" s="16"/>
      <c r="LD743" s="16"/>
      <c r="LE743" s="16"/>
      <c r="LF743" s="16"/>
      <c r="LG743" s="16"/>
      <c r="LH743" s="16"/>
      <c r="LI743" s="16"/>
      <c r="LJ743" s="16"/>
      <c r="LK743" s="16"/>
      <c r="LL743" s="16"/>
      <c r="LM743" s="16"/>
      <c r="LN743" s="16"/>
      <c r="LO743" s="16"/>
      <c r="LP743" s="16"/>
      <c r="LQ743" s="16"/>
      <c r="LR743" s="16"/>
      <c r="LS743" s="16"/>
      <c r="LT743" s="16"/>
      <c r="LU743" s="16"/>
      <c r="LV743" s="16"/>
      <c r="LW743" s="16"/>
      <c r="LX743" s="16"/>
      <c r="LY743" s="16"/>
      <c r="LZ743" s="16"/>
      <c r="MA743" s="16"/>
      <c r="MB743" s="16"/>
      <c r="MC743" s="16"/>
      <c r="MD743" s="16"/>
      <c r="ME743" s="16"/>
      <c r="MF743" s="16"/>
      <c r="MG743" s="16"/>
      <c r="MH743" s="16"/>
      <c r="MI743" s="16"/>
      <c r="MJ743" s="16"/>
      <c r="MK743" s="16"/>
      <c r="ML743" s="16"/>
      <c r="MM743" s="16"/>
      <c r="MN743" s="16"/>
      <c r="MO743" s="16"/>
      <c r="MP743" s="16"/>
      <c r="MQ743" s="16"/>
      <c r="MR743" s="16"/>
      <c r="MS743" s="16"/>
      <c r="MT743" s="16"/>
      <c r="MU743" s="16"/>
      <c r="MV743" s="16"/>
      <c r="MW743" s="16"/>
      <c r="MX743" s="16"/>
      <c r="MY743" s="16"/>
      <c r="MZ743" s="16"/>
      <c r="NA743" s="16"/>
      <c r="NB743" s="16"/>
      <c r="NC743" s="16"/>
      <c r="ND743" s="16"/>
      <c r="NE743" s="16"/>
      <c r="NF743" s="16"/>
      <c r="NG743" s="16"/>
      <c r="NH743" s="16"/>
      <c r="NI743" s="16"/>
      <c r="NJ743" s="16"/>
      <c r="NK743" s="16"/>
      <c r="NL743" s="16"/>
      <c r="NM743" s="16"/>
      <c r="NN743" s="16"/>
      <c r="NO743" s="16"/>
      <c r="NP743" s="16"/>
      <c r="NQ743" s="16"/>
      <c r="NR743" s="16"/>
      <c r="NS743" s="16"/>
      <c r="NT743" s="16"/>
      <c r="NU743" s="16"/>
      <c r="NV743" s="16"/>
      <c r="NW743" s="16"/>
      <c r="NX743" s="16"/>
      <c r="NY743" s="16"/>
      <c r="NZ743" s="16"/>
      <c r="OA743" s="16"/>
      <c r="OB743" s="16"/>
      <c r="OC743" s="16"/>
      <c r="OD743" s="16"/>
      <c r="OE743" s="16"/>
      <c r="OF743" s="16"/>
      <c r="OG743" s="16"/>
      <c r="OH743" s="16"/>
      <c r="OI743" s="16"/>
      <c r="OJ743" s="16"/>
      <c r="OK743" s="16"/>
      <c r="OL743" s="16"/>
      <c r="OM743" s="16"/>
      <c r="ON743" s="16"/>
      <c r="OO743" s="16"/>
      <c r="OP743" s="16"/>
      <c r="OQ743" s="16"/>
      <c r="OR743" s="16"/>
      <c r="OS743" s="16"/>
      <c r="OT743" s="16"/>
      <c r="OU743" s="16"/>
      <c r="OV743" s="16"/>
      <c r="OW743" s="16"/>
      <c r="OX743" s="16"/>
      <c r="OY743" s="16"/>
      <c r="OZ743" s="16"/>
      <c r="PA743" s="16"/>
      <c r="PB743" s="16"/>
      <c r="PC743" s="16"/>
      <c r="PD743" s="16"/>
      <c r="PE743" s="16"/>
      <c r="PF743" s="16"/>
      <c r="PG743" s="16"/>
      <c r="PH743" s="16"/>
      <c r="PI743" s="16"/>
      <c r="PJ743" s="16"/>
      <c r="PK743" s="16"/>
      <c r="PL743" s="16"/>
      <c r="PM743" s="16"/>
      <c r="PN743" s="16"/>
      <c r="PO743" s="16"/>
      <c r="PP743" s="16"/>
      <c r="PQ743" s="16"/>
      <c r="PR743" s="16"/>
      <c r="PS743" s="16"/>
      <c r="PT743" s="16"/>
      <c r="PU743" s="16"/>
      <c r="PV743" s="16"/>
      <c r="PW743" s="16"/>
      <c r="PX743" s="16"/>
      <c r="PY743" s="16"/>
      <c r="PZ743" s="16"/>
      <c r="QA743" s="16"/>
      <c r="QB743" s="16"/>
      <c r="QC743" s="16"/>
      <c r="QD743" s="16"/>
      <c r="QE743" s="16"/>
      <c r="QF743" s="16"/>
      <c r="QG743" s="16"/>
      <c r="QH743" s="16"/>
      <c r="QI743" s="16"/>
      <c r="QJ743" s="16"/>
      <c r="QK743" s="16"/>
      <c r="QL743" s="16"/>
      <c r="QM743" s="16"/>
      <c r="QN743" s="16"/>
      <c r="QO743" s="16"/>
      <c r="QP743" s="16"/>
      <c r="QQ743" s="16"/>
      <c r="QR743" s="16"/>
      <c r="QS743" s="16"/>
      <c r="QT743" s="16"/>
      <c r="QU743" s="16"/>
      <c r="QV743" s="16"/>
      <c r="QW743" s="16"/>
      <c r="QX743" s="16"/>
      <c r="QY743" s="16"/>
      <c r="QZ743" s="16"/>
      <c r="RA743" s="16"/>
      <c r="RB743" s="16"/>
      <c r="RC743" s="16"/>
      <c r="RD743" s="16"/>
      <c r="RE743" s="16"/>
      <c r="RF743" s="16"/>
      <c r="RG743" s="16"/>
      <c r="RH743" s="16"/>
      <c r="RI743" s="16"/>
      <c r="RJ743" s="16"/>
      <c r="RK743" s="16"/>
      <c r="RL743" s="16"/>
      <c r="RM743" s="16"/>
      <c r="RN743" s="16"/>
      <c r="RO743" s="16"/>
      <c r="RP743" s="16"/>
      <c r="RQ743" s="16"/>
      <c r="RR743" s="16"/>
      <c r="RS743" s="16"/>
      <c r="RT743" s="16"/>
      <c r="RU743" s="16"/>
      <c r="RV743" s="16"/>
      <c r="RW743" s="16"/>
      <c r="RX743" s="16"/>
      <c r="RY743" s="16"/>
      <c r="RZ743" s="16"/>
      <c r="SA743" s="16"/>
      <c r="SB743" s="16"/>
      <c r="SC743" s="16"/>
      <c r="SD743" s="16"/>
      <c r="SE743" s="16"/>
      <c r="SF743" s="16"/>
      <c r="SG743" s="16"/>
      <c r="SH743" s="16"/>
      <c r="SI743" s="16"/>
      <c r="SJ743" s="16"/>
      <c r="SK743" s="16"/>
      <c r="SL743" s="16"/>
      <c r="SM743" s="16"/>
      <c r="SN743" s="16"/>
      <c r="SO743" s="16"/>
      <c r="SP743" s="16"/>
      <c r="SQ743" s="16"/>
      <c r="SR743" s="16"/>
      <c r="SS743" s="16"/>
      <c r="ST743" s="16"/>
      <c r="SU743" s="16"/>
      <c r="SV743" s="16"/>
      <c r="SW743" s="16"/>
      <c r="SX743" s="16"/>
      <c r="SY743" s="16"/>
      <c r="SZ743" s="16"/>
      <c r="TA743" s="16"/>
      <c r="TB743" s="16"/>
      <c r="TC743" s="16"/>
      <c r="TD743" s="16"/>
      <c r="TE743" s="16"/>
      <c r="TF743" s="16"/>
      <c r="TG743" s="16"/>
      <c r="TH743" s="16"/>
      <c r="TI743" s="16"/>
      <c r="TJ743" s="16"/>
      <c r="TK743" s="16"/>
      <c r="TL743" s="16"/>
      <c r="TM743" s="16"/>
      <c r="TN743" s="16"/>
      <c r="TO743" s="16"/>
      <c r="TP743" s="16"/>
      <c r="TQ743" s="16"/>
      <c r="TR743" s="16"/>
      <c r="TS743" s="16"/>
      <c r="TT743" s="16"/>
      <c r="TU743" s="16"/>
      <c r="TV743" s="16"/>
      <c r="TW743" s="16"/>
      <c r="TX743" s="16"/>
      <c r="TY743" s="16"/>
      <c r="TZ743" s="16"/>
      <c r="UA743" s="16"/>
      <c r="UB743" s="16"/>
      <c r="UC743" s="16"/>
      <c r="UD743" s="16"/>
      <c r="UE743" s="16"/>
      <c r="UF743" s="16"/>
      <c r="UG743" s="16"/>
      <c r="UH743" s="16"/>
      <c r="UI743" s="16"/>
      <c r="UJ743" s="16"/>
      <c r="UK743" s="16"/>
      <c r="UL743" s="16"/>
      <c r="UM743" s="16"/>
      <c r="UN743" s="16"/>
      <c r="UO743" s="16"/>
      <c r="UP743" s="16"/>
      <c r="UQ743" s="16"/>
      <c r="UR743" s="16"/>
      <c r="US743" s="16"/>
      <c r="UT743" s="16"/>
      <c r="UU743" s="16"/>
      <c r="UV743" s="16"/>
      <c r="UW743" s="16"/>
      <c r="UX743" s="16"/>
      <c r="UY743" s="16"/>
      <c r="UZ743" s="16"/>
      <c r="VA743" s="16"/>
      <c r="VB743" s="16"/>
      <c r="VC743" s="16"/>
      <c r="VD743" s="16"/>
      <c r="VE743" s="16"/>
      <c r="VF743" s="16"/>
      <c r="VG743" s="16"/>
      <c r="VH743" s="16"/>
      <c r="VI743" s="16"/>
      <c r="VJ743" s="16"/>
      <c r="VK743" s="16"/>
      <c r="VL743" s="16"/>
      <c r="VM743" s="16"/>
      <c r="VN743" s="16"/>
      <c r="VO743" s="16"/>
      <c r="VP743" s="16"/>
      <c r="VQ743" s="16"/>
      <c r="VR743" s="16"/>
      <c r="VS743" s="16"/>
      <c r="VT743" s="16"/>
      <c r="VU743" s="16"/>
      <c r="VV743" s="16"/>
      <c r="VW743" s="16"/>
      <c r="VX743" s="16"/>
      <c r="VY743" s="16"/>
      <c r="VZ743" s="16"/>
      <c r="WA743" s="16"/>
      <c r="WB743" s="16"/>
      <c r="WC743" s="16"/>
      <c r="WD743" s="16"/>
      <c r="WE743" s="16"/>
      <c r="WF743" s="16"/>
      <c r="WG743" s="16"/>
      <c r="WH743" s="16"/>
      <c r="WI743" s="16"/>
      <c r="WJ743" s="16"/>
      <c r="WK743" s="16"/>
      <c r="WL743" s="16"/>
      <c r="WM743" s="16"/>
      <c r="WN743" s="16"/>
      <c r="WO743" s="16"/>
      <c r="WP743" s="16"/>
      <c r="WQ743" s="16"/>
      <c r="WR743" s="16"/>
      <c r="WS743" s="16"/>
      <c r="WT743" s="16"/>
      <c r="WU743" s="16"/>
      <c r="WV743" s="16"/>
      <c r="WW743" s="16"/>
      <c r="WX743" s="16"/>
      <c r="WY743" s="16"/>
      <c r="WZ743" s="16"/>
      <c r="XA743" s="16"/>
      <c r="XB743" s="16"/>
      <c r="XC743" s="16"/>
      <c r="XD743" s="16"/>
      <c r="XE743" s="16"/>
      <c r="XF743" s="16"/>
      <c r="XG743" s="16"/>
      <c r="XH743" s="16"/>
      <c r="XI743" s="16"/>
      <c r="XJ743" s="16"/>
      <c r="XK743" s="16"/>
      <c r="XL743" s="16"/>
      <c r="XM743" s="16"/>
      <c r="XN743" s="16"/>
      <c r="XO743" s="16"/>
      <c r="XP743" s="16"/>
      <c r="XQ743" s="16"/>
      <c r="XR743" s="16"/>
      <c r="XS743" s="16"/>
      <c r="XT743" s="16"/>
      <c r="XU743" s="16"/>
      <c r="XV743" s="16"/>
      <c r="XW743" s="16"/>
      <c r="XX743" s="16"/>
      <c r="XY743" s="16"/>
      <c r="XZ743" s="16"/>
      <c r="YA743" s="16"/>
      <c r="YB743" s="16"/>
      <c r="YC743" s="16"/>
      <c r="YD743" s="16"/>
      <c r="YE743" s="16"/>
      <c r="YF743" s="16"/>
      <c r="YG743" s="16"/>
      <c r="YH743" s="16"/>
      <c r="YI743" s="16"/>
      <c r="YJ743" s="16"/>
      <c r="YK743" s="16"/>
      <c r="YL743" s="16"/>
      <c r="YM743" s="16"/>
      <c r="YN743" s="16"/>
      <c r="YO743" s="16"/>
      <c r="YP743" s="16"/>
      <c r="YQ743" s="16"/>
      <c r="YR743" s="16"/>
      <c r="YS743" s="16"/>
      <c r="YT743" s="16"/>
      <c r="YU743" s="16"/>
      <c r="YV743" s="16"/>
      <c r="YW743" s="16"/>
      <c r="YX743" s="16"/>
      <c r="YY743" s="16"/>
      <c r="YZ743" s="16"/>
      <c r="ZA743" s="16"/>
      <c r="ZB743" s="16"/>
      <c r="ZC743" s="16"/>
      <c r="ZD743" s="16"/>
      <c r="ZE743" s="16"/>
      <c r="ZF743" s="16"/>
      <c r="ZG743" s="16"/>
      <c r="ZH743" s="16"/>
      <c r="ZI743" s="16"/>
      <c r="ZJ743" s="16"/>
      <c r="ZK743" s="16"/>
      <c r="ZL743" s="16"/>
      <c r="ZM743" s="16"/>
      <c r="ZN743" s="16"/>
      <c r="ZO743" s="16"/>
      <c r="ZP743" s="16"/>
      <c r="ZQ743" s="16"/>
      <c r="ZR743" s="16"/>
      <c r="ZS743" s="16"/>
      <c r="ZT743" s="16"/>
      <c r="ZU743" s="16"/>
      <c r="ZV743" s="16"/>
      <c r="ZW743" s="16"/>
      <c r="ZX743" s="16"/>
      <c r="ZY743" s="16"/>
      <c r="ZZ743" s="16"/>
      <c r="AAA743" s="16"/>
      <c r="AAB743" s="16"/>
      <c r="AAC743" s="16"/>
      <c r="AAD743" s="16"/>
      <c r="AAE743" s="16"/>
      <c r="AAF743" s="16"/>
      <c r="AAG743" s="16"/>
      <c r="AAH743" s="16"/>
      <c r="AAI743" s="16"/>
      <c r="AAJ743" s="16"/>
      <c r="AAK743" s="16"/>
      <c r="AAL743" s="16"/>
      <c r="AAM743" s="16"/>
      <c r="AAN743" s="16"/>
      <c r="AAO743" s="16"/>
      <c r="AAP743" s="16"/>
      <c r="AAQ743" s="16"/>
      <c r="AAR743" s="16"/>
      <c r="AAS743" s="16"/>
      <c r="AAT743" s="16"/>
      <c r="AAU743" s="16"/>
      <c r="AAV743" s="16"/>
      <c r="AAW743" s="16"/>
      <c r="AAX743" s="16"/>
      <c r="AAY743" s="16"/>
      <c r="AAZ743" s="16"/>
      <c r="ABA743" s="16"/>
      <c r="ABB743" s="16"/>
      <c r="ABC743" s="16"/>
      <c r="ABD743" s="16"/>
      <c r="ABE743" s="16"/>
      <c r="ABF743" s="16"/>
      <c r="ABG743" s="16"/>
      <c r="ABH743" s="16"/>
      <c r="ABI743" s="16"/>
      <c r="ABJ743" s="16"/>
      <c r="ABK743" s="16"/>
      <c r="ABL743" s="16"/>
      <c r="ABM743" s="16"/>
      <c r="ABN743" s="16"/>
      <c r="ABO743" s="16"/>
      <c r="ABP743" s="16"/>
      <c r="ABQ743" s="16"/>
      <c r="ABR743" s="16"/>
      <c r="ABS743" s="16"/>
      <c r="ABT743" s="16"/>
      <c r="ABU743" s="16"/>
      <c r="ABV743" s="16"/>
      <c r="ABW743" s="16"/>
      <c r="ABX743" s="16"/>
      <c r="ABY743" s="16"/>
      <c r="ABZ743" s="16"/>
      <c r="ACA743" s="16"/>
      <c r="ACB743" s="16"/>
      <c r="ACC743" s="16"/>
      <c r="ACD743" s="16"/>
      <c r="ACE743" s="16"/>
      <c r="ACF743" s="16"/>
      <c r="ACG743" s="16"/>
      <c r="ACH743" s="16"/>
      <c r="ACI743" s="16"/>
      <c r="ACJ743" s="16"/>
      <c r="ACK743" s="16"/>
      <c r="ACL743" s="16"/>
      <c r="ACM743" s="16"/>
      <c r="ACN743" s="16"/>
      <c r="ACO743" s="16"/>
      <c r="ACP743" s="16"/>
      <c r="ACQ743" s="16"/>
      <c r="ACR743" s="16"/>
      <c r="ACS743" s="16"/>
      <c r="ACT743" s="16"/>
      <c r="ACU743" s="16"/>
      <c r="ACV743" s="16"/>
      <c r="ACW743" s="16"/>
      <c r="ACX743" s="16"/>
      <c r="ACY743" s="16"/>
      <c r="ACZ743" s="16"/>
      <c r="ADA743" s="16"/>
      <c r="ADB743" s="16"/>
      <c r="ADC743" s="16"/>
      <c r="ADD743" s="16"/>
      <c r="ADE743" s="16"/>
      <c r="ADF743" s="16"/>
      <c r="ADG743" s="16"/>
      <c r="ADH743" s="16"/>
      <c r="ADI743" s="16"/>
      <c r="ADJ743" s="16"/>
      <c r="ADK743" s="16"/>
      <c r="ADL743" s="16"/>
      <c r="ADM743" s="16"/>
      <c r="ADN743" s="16"/>
      <c r="ADO743" s="16"/>
      <c r="ADP743" s="16"/>
      <c r="ADQ743" s="16"/>
      <c r="ADR743" s="16"/>
      <c r="ADS743" s="16"/>
      <c r="ADT743" s="16"/>
      <c r="ADU743" s="16"/>
      <c r="ADV743" s="16"/>
      <c r="ADW743" s="16"/>
      <c r="ADX743" s="16"/>
      <c r="ADY743" s="16"/>
      <c r="ADZ743" s="16"/>
      <c r="AEA743" s="16"/>
      <c r="AEB743" s="16"/>
      <c r="AEC743" s="16"/>
      <c r="AED743" s="16"/>
      <c r="AEE743" s="16"/>
      <c r="AEF743" s="16"/>
      <c r="AEG743" s="16"/>
      <c r="AEH743" s="16"/>
      <c r="AEI743" s="16"/>
      <c r="AEJ743" s="16"/>
      <c r="AEK743" s="16"/>
      <c r="AEL743" s="16"/>
      <c r="AEM743" s="16"/>
      <c r="AEN743" s="16"/>
      <c r="AEO743" s="16"/>
      <c r="AEP743" s="16"/>
      <c r="AEQ743" s="16"/>
      <c r="AER743" s="16"/>
      <c r="AES743" s="16"/>
      <c r="AET743" s="16"/>
      <c r="AEU743" s="16"/>
      <c r="AEV743" s="16"/>
      <c r="AEW743" s="16"/>
      <c r="AEX743" s="16"/>
      <c r="AEY743" s="16"/>
      <c r="AEZ743" s="16"/>
      <c r="AFA743" s="16"/>
      <c r="AFB743" s="16"/>
      <c r="AFC743" s="16"/>
      <c r="AFD743" s="16"/>
      <c r="AFE743" s="16"/>
      <c r="AFF743" s="16"/>
      <c r="AFG743" s="16"/>
      <c r="AFH743" s="16"/>
      <c r="AFI743" s="16"/>
      <c r="AFJ743" s="16"/>
      <c r="AFK743" s="16"/>
      <c r="AFL743" s="16"/>
      <c r="AFM743" s="16"/>
      <c r="AFN743" s="16"/>
      <c r="AFO743" s="16"/>
      <c r="AFP743" s="16"/>
      <c r="AFQ743" s="16"/>
      <c r="AFR743" s="16"/>
      <c r="AFS743" s="16"/>
      <c r="AFT743" s="16"/>
      <c r="AFU743" s="16"/>
      <c r="AFV743" s="16"/>
      <c r="AFW743" s="16"/>
      <c r="AFX743" s="16"/>
      <c r="AFY743" s="16"/>
      <c r="AFZ743" s="16"/>
      <c r="AGA743" s="16"/>
      <c r="AGB743" s="16"/>
      <c r="AGC743" s="16"/>
      <c r="AGD743" s="16"/>
      <c r="AGE743" s="16"/>
      <c r="AGF743" s="16"/>
      <c r="AGG743" s="16"/>
      <c r="AGH743" s="16"/>
      <c r="AGI743" s="16"/>
      <c r="AGJ743" s="16"/>
      <c r="AGK743" s="16"/>
      <c r="AGL743" s="16"/>
      <c r="AGM743" s="16"/>
      <c r="AGN743" s="16"/>
      <c r="AGO743" s="16"/>
      <c r="AGP743" s="16"/>
      <c r="AGQ743" s="16"/>
      <c r="AGR743" s="16"/>
      <c r="AGS743" s="16"/>
      <c r="AGT743" s="16"/>
      <c r="AGU743" s="16"/>
      <c r="AGV743" s="16"/>
      <c r="AGW743" s="16"/>
      <c r="AGX743" s="16"/>
      <c r="AGY743" s="16"/>
      <c r="AGZ743" s="16"/>
      <c r="AHA743" s="16"/>
      <c r="AHB743" s="16"/>
      <c r="AHC743" s="16"/>
      <c r="AHD743" s="16"/>
      <c r="AHE743" s="16"/>
      <c r="AHF743" s="16"/>
      <c r="AHG743" s="16"/>
      <c r="AHH743" s="16"/>
      <c r="AHI743" s="16"/>
      <c r="AHJ743" s="16"/>
      <c r="AHK743" s="16"/>
      <c r="AHL743" s="16"/>
      <c r="AHM743" s="16"/>
      <c r="AHN743" s="16"/>
      <c r="AHO743" s="16"/>
      <c r="AHP743" s="16"/>
      <c r="AHQ743" s="16"/>
      <c r="AHR743" s="16"/>
      <c r="AHS743" s="16"/>
      <c r="AHT743" s="16"/>
      <c r="AHU743" s="16"/>
      <c r="AHV743" s="16"/>
      <c r="AHW743" s="16"/>
      <c r="AHX743" s="16"/>
      <c r="AHY743" s="16"/>
      <c r="AHZ743" s="16"/>
      <c r="AIA743" s="16"/>
      <c r="AIB743" s="16"/>
      <c r="AIC743" s="16"/>
      <c r="AID743" s="16"/>
      <c r="AIE743" s="16"/>
      <c r="AIF743" s="16"/>
      <c r="AIG743" s="16"/>
      <c r="AIH743" s="16"/>
      <c r="AII743" s="16"/>
      <c r="AIJ743" s="16"/>
      <c r="AIK743" s="16"/>
      <c r="AIL743" s="16"/>
      <c r="AIM743" s="16"/>
      <c r="AIN743" s="16"/>
      <c r="AIO743" s="16"/>
      <c r="AIP743" s="16"/>
      <c r="AIQ743" s="16"/>
      <c r="AIR743" s="16"/>
      <c r="AIS743" s="16"/>
      <c r="AIT743" s="16"/>
      <c r="AIU743" s="16"/>
      <c r="AIV743" s="16"/>
      <c r="AIW743" s="16"/>
      <c r="AIX743" s="16"/>
      <c r="AIY743" s="16"/>
      <c r="AIZ743" s="16"/>
      <c r="AJA743" s="16"/>
      <c r="AJB743" s="16"/>
      <c r="AJC743" s="16"/>
      <c r="AJD743" s="16"/>
      <c r="AJE743" s="16"/>
      <c r="AJF743" s="16"/>
      <c r="AJG743" s="16"/>
      <c r="AJH743" s="16"/>
      <c r="AJI743" s="16"/>
      <c r="AJJ743" s="16"/>
      <c r="AJK743" s="16"/>
      <c r="AJL743" s="16"/>
      <c r="AJM743" s="16"/>
      <c r="AJN743" s="16"/>
      <c r="AJO743" s="16"/>
      <c r="AJP743" s="16"/>
      <c r="AJQ743" s="16"/>
      <c r="AJR743" s="16"/>
      <c r="AJS743" s="16"/>
      <c r="AJT743" s="16"/>
      <c r="AJU743" s="16"/>
      <c r="AJV743" s="16"/>
      <c r="AJW743" s="16"/>
      <c r="AJX743" s="16"/>
      <c r="AJY743" s="16"/>
      <c r="AJZ743" s="16"/>
      <c r="AKA743" s="16"/>
      <c r="AKB743" s="16"/>
      <c r="AKC743" s="16"/>
      <c r="AKD743" s="16"/>
      <c r="AKE743" s="16"/>
      <c r="AKF743" s="16"/>
      <c r="AKG743" s="16"/>
      <c r="AKH743" s="16"/>
      <c r="AKI743" s="16"/>
      <c r="AKJ743" s="16"/>
      <c r="AKK743" s="16"/>
      <c r="AKL743" s="16"/>
      <c r="AKM743" s="16"/>
      <c r="AKN743" s="16"/>
      <c r="AKO743" s="16"/>
      <c r="AKP743" s="16"/>
      <c r="AKQ743" s="16"/>
      <c r="AKR743" s="16"/>
      <c r="AKS743" s="16"/>
      <c r="AKT743" s="16"/>
      <c r="AKU743" s="16"/>
      <c r="AKV743" s="16"/>
      <c r="AKW743" s="16"/>
      <c r="AKX743" s="16"/>
      <c r="AKY743" s="16"/>
      <c r="AKZ743" s="16"/>
      <c r="ALA743" s="16"/>
      <c r="ALB743" s="16"/>
      <c r="ALC743" s="16"/>
      <c r="ALD743" s="16"/>
      <c r="ALE743" s="16"/>
      <c r="ALF743" s="16"/>
      <c r="ALG743" s="16"/>
      <c r="ALH743" s="16"/>
      <c r="ALI743" s="16"/>
      <c r="ALJ743" s="16"/>
      <c r="ALK743" s="16"/>
      <c r="ALL743" s="16"/>
      <c r="ALM743" s="16"/>
      <c r="ALN743" s="16"/>
      <c r="ALO743" s="16"/>
      <c r="ALP743" s="16"/>
      <c r="ALQ743" s="16"/>
      <c r="ALR743" s="16"/>
      <c r="ALS743" s="16"/>
      <c r="ALT743" s="16"/>
      <c r="ALU743" s="16"/>
      <c r="ALV743" s="16"/>
      <c r="ALW743" s="16"/>
      <c r="ALX743" s="16"/>
      <c r="ALY743" s="16"/>
      <c r="ALZ743" s="16"/>
      <c r="AMA743" s="16"/>
      <c r="AMB743" s="16"/>
      <c r="AMC743" s="16"/>
      <c r="AMD743" s="16"/>
      <c r="AME743" s="16"/>
      <c r="AMF743" s="16"/>
      <c r="AMG743" s="16"/>
      <c r="AMH743" s="16"/>
      <c r="AMI743" s="16"/>
      <c r="AMJ743" s="16"/>
      <c r="AMK743" s="16"/>
      <c r="AML743" s="16"/>
      <c r="AMM743" s="16"/>
      <c r="AMN743" s="16"/>
      <c r="AMO743" s="16"/>
      <c r="AMP743" s="16"/>
      <c r="AMQ743" s="16"/>
      <c r="AMR743" s="16"/>
      <c r="AMS743" s="16"/>
      <c r="AMT743" s="16"/>
      <c r="AMU743" s="16"/>
      <c r="AMV743" s="16"/>
      <c r="AMW743" s="16"/>
      <c r="AMX743" s="16"/>
      <c r="AMY743" s="16"/>
      <c r="AMZ743" s="16"/>
      <c r="ANA743" s="16"/>
      <c r="ANB743" s="16"/>
      <c r="ANC743" s="16"/>
      <c r="AND743" s="16"/>
      <c r="ANE743" s="16"/>
      <c r="ANF743" s="16"/>
      <c r="ANG743" s="16"/>
      <c r="ANH743" s="16"/>
      <c r="ANI743" s="16"/>
      <c r="ANJ743" s="16"/>
      <c r="ANK743" s="16"/>
      <c r="ANL743" s="16"/>
      <c r="ANM743" s="16"/>
      <c r="ANN743" s="16"/>
      <c r="ANO743" s="16"/>
      <c r="ANP743" s="16"/>
      <c r="ANQ743" s="16"/>
      <c r="ANR743" s="16"/>
      <c r="ANS743" s="16"/>
      <c r="ANT743" s="16"/>
      <c r="ANU743" s="16"/>
      <c r="ANV743" s="16"/>
      <c r="ANW743" s="16"/>
      <c r="ANX743" s="16"/>
      <c r="ANY743" s="16"/>
      <c r="ANZ743" s="16"/>
      <c r="AOA743" s="16"/>
      <c r="AOB743" s="16"/>
      <c r="AOC743" s="16"/>
      <c r="AOD743" s="16"/>
      <c r="AOE743" s="16"/>
      <c r="AOF743" s="16"/>
      <c r="AOG743" s="16"/>
      <c r="AOH743" s="16"/>
      <c r="AOI743" s="16"/>
      <c r="AOJ743" s="16"/>
      <c r="AOK743" s="16"/>
      <c r="AOL743" s="16"/>
      <c r="AOM743" s="16"/>
      <c r="AON743" s="16"/>
      <c r="AOO743" s="16"/>
      <c r="AOP743" s="16"/>
      <c r="AOQ743" s="16"/>
      <c r="AOR743" s="16"/>
      <c r="AOS743" s="16"/>
      <c r="AOT743" s="16"/>
      <c r="AOU743" s="16"/>
      <c r="AOV743" s="16"/>
      <c r="AOW743" s="16"/>
      <c r="AOX743" s="16"/>
      <c r="AOY743" s="16"/>
      <c r="AOZ743" s="16"/>
      <c r="APA743" s="16"/>
      <c r="APB743" s="16"/>
      <c r="APC743" s="16"/>
      <c r="APD743" s="16"/>
      <c r="APE743" s="16"/>
      <c r="APF743" s="16"/>
      <c r="APG743" s="16"/>
      <c r="APH743" s="16"/>
      <c r="API743" s="16"/>
      <c r="APJ743" s="16"/>
      <c r="APK743" s="16"/>
      <c r="APL743" s="16"/>
      <c r="APM743" s="16"/>
      <c r="APN743" s="16"/>
      <c r="APO743" s="16"/>
      <c r="APP743" s="16"/>
      <c r="APQ743" s="16"/>
      <c r="APR743" s="16"/>
      <c r="APS743" s="16"/>
      <c r="APT743" s="16"/>
      <c r="APU743" s="16"/>
      <c r="APV743" s="16"/>
      <c r="APW743" s="16"/>
      <c r="APX743" s="16"/>
      <c r="APY743" s="16"/>
      <c r="APZ743" s="16"/>
      <c r="AQA743" s="16"/>
      <c r="AQB743" s="16"/>
      <c r="AQC743" s="16"/>
      <c r="AQD743" s="16"/>
      <c r="AQE743" s="16"/>
      <c r="AQF743" s="16"/>
      <c r="AQG743" s="16"/>
      <c r="AQH743" s="16"/>
      <c r="AQI743" s="16"/>
      <c r="AQJ743" s="16"/>
      <c r="AQK743" s="16"/>
      <c r="AQL743" s="16"/>
      <c r="AQM743" s="16"/>
      <c r="AQN743" s="16"/>
      <c r="AQO743" s="16"/>
      <c r="AQP743" s="16"/>
      <c r="AQQ743" s="16"/>
      <c r="AQR743" s="16"/>
      <c r="AQS743" s="16"/>
      <c r="AQT743" s="16"/>
      <c r="AQU743" s="16"/>
      <c r="AQV743" s="16"/>
      <c r="AQW743" s="16"/>
      <c r="AQX743" s="16"/>
      <c r="AQY743" s="16"/>
      <c r="AQZ743" s="16"/>
      <c r="ARA743" s="16"/>
      <c r="ARB743" s="16"/>
      <c r="ARC743" s="16"/>
      <c r="ARD743" s="16"/>
      <c r="ARE743" s="16"/>
      <c r="ARF743" s="16"/>
      <c r="ARG743" s="16"/>
      <c r="ARH743" s="16"/>
      <c r="ARI743" s="16"/>
      <c r="ARJ743" s="16"/>
      <c r="ARK743" s="16"/>
      <c r="ARL743" s="16"/>
      <c r="ARM743" s="16"/>
      <c r="ARN743" s="16"/>
      <c r="ARO743" s="16"/>
      <c r="ARP743" s="16"/>
      <c r="ARQ743" s="16"/>
      <c r="ARR743" s="16"/>
      <c r="ARS743" s="16"/>
      <c r="ART743" s="16"/>
      <c r="ARU743" s="16"/>
      <c r="ARV743" s="16"/>
      <c r="ARW743" s="16"/>
      <c r="ARX743" s="16"/>
      <c r="ARY743" s="16"/>
      <c r="ARZ743" s="16"/>
      <c r="ASA743" s="16"/>
      <c r="ASB743" s="16"/>
      <c r="ASC743" s="16"/>
      <c r="ASD743" s="16"/>
      <c r="ASE743" s="16"/>
      <c r="ASF743" s="16"/>
      <c r="ASG743" s="16"/>
      <c r="ASH743" s="16"/>
      <c r="ASI743" s="16"/>
      <c r="ASJ743" s="16"/>
      <c r="ASK743" s="16"/>
      <c r="ASL743" s="16"/>
      <c r="ASM743" s="16"/>
      <c r="ASN743" s="16"/>
      <c r="ASO743" s="16"/>
      <c r="ASP743" s="16"/>
      <c r="ASQ743" s="16"/>
      <c r="ASR743" s="16"/>
      <c r="ASS743" s="16"/>
      <c r="AST743" s="16"/>
      <c r="ASU743" s="16"/>
      <c r="ASV743" s="16"/>
      <c r="ASW743" s="16"/>
      <c r="ASX743" s="16"/>
      <c r="ASY743" s="16"/>
      <c r="ASZ743" s="16"/>
      <c r="ATA743" s="16"/>
      <c r="ATB743" s="16"/>
      <c r="ATC743" s="16"/>
      <c r="ATD743" s="16"/>
      <c r="ATE743" s="16"/>
      <c r="ATF743" s="16"/>
      <c r="ATG743" s="16"/>
      <c r="ATH743" s="16"/>
      <c r="ATI743" s="16"/>
      <c r="ATJ743" s="16"/>
      <c r="ATK743" s="16"/>
      <c r="ATL743" s="16"/>
      <c r="ATM743" s="16"/>
      <c r="ATN743" s="16"/>
      <c r="ATO743" s="16"/>
      <c r="ATP743" s="16"/>
      <c r="ATQ743" s="16"/>
      <c r="ATR743" s="16"/>
      <c r="ATS743" s="16"/>
      <c r="ATT743" s="16"/>
      <c r="ATU743" s="16"/>
      <c r="ATV743" s="16"/>
      <c r="ATW743" s="16"/>
      <c r="ATX743" s="16"/>
      <c r="ATY743" s="16"/>
      <c r="ATZ743" s="16"/>
      <c r="AUA743" s="16"/>
      <c r="AUB743" s="16"/>
      <c r="AUC743" s="16"/>
      <c r="AUD743" s="16"/>
      <c r="AUE743" s="16"/>
      <c r="AUF743" s="16"/>
      <c r="AUG743" s="16"/>
      <c r="AUH743" s="16"/>
      <c r="AUI743" s="16"/>
      <c r="AUJ743" s="16"/>
      <c r="AUK743" s="16"/>
      <c r="AUL743" s="16"/>
      <c r="AUM743" s="16"/>
      <c r="AUN743" s="16"/>
      <c r="AUO743" s="16"/>
      <c r="AUP743" s="16"/>
      <c r="AUQ743" s="16"/>
      <c r="AUR743" s="16"/>
      <c r="AUS743" s="16"/>
      <c r="AUT743" s="16"/>
      <c r="AUU743" s="16"/>
      <c r="AUV743" s="16"/>
      <c r="AUW743" s="16"/>
      <c r="AUX743" s="16"/>
      <c r="AUY743" s="16"/>
      <c r="AUZ743" s="16"/>
      <c r="AVA743" s="16"/>
      <c r="AVB743" s="16"/>
      <c r="AVC743" s="16"/>
      <c r="AVD743" s="16"/>
      <c r="AVE743" s="16"/>
      <c r="AVF743" s="16"/>
      <c r="AVG743" s="16"/>
      <c r="AVH743" s="16"/>
      <c r="AVI743" s="16"/>
      <c r="AVJ743" s="16"/>
      <c r="AVK743" s="16"/>
      <c r="AVL743" s="16"/>
      <c r="AVM743" s="16"/>
      <c r="AVN743" s="16"/>
      <c r="AVO743" s="16"/>
      <c r="AVP743" s="16"/>
      <c r="AVQ743" s="16"/>
      <c r="AVR743" s="16"/>
      <c r="AVS743" s="16"/>
      <c r="AVT743" s="16"/>
      <c r="AVU743" s="16"/>
      <c r="AVV743" s="16"/>
      <c r="AVW743" s="16"/>
      <c r="AVX743" s="16"/>
      <c r="AVY743" s="16"/>
      <c r="AVZ743" s="16"/>
      <c r="AWA743" s="16"/>
      <c r="AWB743" s="16"/>
      <c r="AWC743" s="16"/>
      <c r="AWD743" s="16"/>
      <c r="AWE743" s="16"/>
      <c r="AWF743" s="16"/>
      <c r="AWG743" s="16"/>
      <c r="AWH743" s="16"/>
      <c r="AWI743" s="16"/>
      <c r="AWJ743" s="16"/>
      <c r="AWK743" s="16"/>
      <c r="AWL743" s="16"/>
      <c r="AWM743" s="16"/>
      <c r="AWN743" s="16"/>
      <c r="AWO743" s="16"/>
      <c r="AWP743" s="16"/>
      <c r="AWQ743" s="16"/>
      <c r="AWR743" s="16"/>
      <c r="AWS743" s="16"/>
      <c r="AWT743" s="16"/>
      <c r="AWU743" s="16"/>
      <c r="AWV743" s="16"/>
      <c r="AWW743" s="16"/>
      <c r="AWX743" s="16"/>
      <c r="AWY743" s="16"/>
      <c r="AWZ743" s="16"/>
      <c r="AXA743" s="16"/>
      <c r="AXB743" s="16"/>
      <c r="AXC743" s="16"/>
      <c r="AXD743" s="16"/>
      <c r="AXE743" s="16"/>
      <c r="AXF743" s="16"/>
      <c r="AXG743" s="16"/>
      <c r="AXH743" s="16"/>
      <c r="AXI743" s="16"/>
      <c r="AXJ743" s="16"/>
      <c r="AXK743" s="16"/>
      <c r="AXL743" s="16"/>
      <c r="AXM743" s="16"/>
      <c r="AXN743" s="16"/>
      <c r="AXO743" s="16"/>
      <c r="AXP743" s="16"/>
      <c r="AXQ743" s="16"/>
      <c r="AXR743" s="16"/>
      <c r="AXS743" s="16"/>
      <c r="AXT743" s="16"/>
      <c r="AXU743" s="16"/>
      <c r="AXV743" s="16"/>
      <c r="AXW743" s="16"/>
      <c r="AXX743" s="16"/>
      <c r="AXY743" s="16"/>
      <c r="AXZ743" s="16"/>
      <c r="AYA743" s="16"/>
      <c r="AYB743" s="16"/>
      <c r="AYC743" s="16"/>
      <c r="AYD743" s="16"/>
      <c r="AYE743" s="16"/>
      <c r="AYF743" s="16"/>
      <c r="AYG743" s="16"/>
      <c r="AYH743" s="16"/>
      <c r="AYI743" s="16"/>
      <c r="AYJ743" s="16"/>
      <c r="AYK743" s="16"/>
      <c r="AYL743" s="16"/>
      <c r="AYM743" s="16"/>
      <c r="AYN743" s="16"/>
      <c r="AYO743" s="16"/>
      <c r="AYP743" s="16"/>
      <c r="AYQ743" s="16"/>
      <c r="AYR743" s="16"/>
      <c r="AYS743" s="16"/>
      <c r="AYT743" s="16"/>
      <c r="AYU743" s="16"/>
      <c r="AYV743" s="16"/>
      <c r="AYW743" s="16"/>
      <c r="AYX743" s="16"/>
      <c r="AYY743" s="16"/>
      <c r="AYZ743" s="16"/>
      <c r="AZA743" s="16"/>
      <c r="AZB743" s="16"/>
      <c r="AZC743" s="16"/>
      <c r="AZD743" s="16"/>
      <c r="AZE743" s="16"/>
      <c r="AZF743" s="16"/>
      <c r="AZG743" s="16"/>
      <c r="AZH743" s="16"/>
      <c r="AZI743" s="16"/>
      <c r="AZJ743" s="16"/>
      <c r="AZK743" s="16"/>
      <c r="AZL743" s="16"/>
      <c r="AZM743" s="16"/>
      <c r="AZN743" s="16"/>
      <c r="AZO743" s="16"/>
      <c r="AZP743" s="16"/>
      <c r="AZQ743" s="16"/>
      <c r="AZR743" s="16"/>
      <c r="AZS743" s="16"/>
      <c r="AZT743" s="16"/>
      <c r="AZU743" s="16"/>
      <c r="AZV743" s="16"/>
      <c r="AZW743" s="16"/>
      <c r="AZX743" s="16"/>
      <c r="AZY743" s="16"/>
      <c r="AZZ743" s="16"/>
      <c r="BAA743" s="16"/>
      <c r="BAB743" s="16"/>
      <c r="BAC743" s="16"/>
      <c r="BAD743" s="16"/>
      <c r="BAE743" s="16"/>
      <c r="BAF743" s="16"/>
      <c r="BAG743" s="16"/>
      <c r="BAH743" s="16"/>
      <c r="BAI743" s="16"/>
      <c r="BAJ743" s="16"/>
      <c r="BAK743" s="16"/>
      <c r="BAL743" s="16"/>
      <c r="BAM743" s="16"/>
      <c r="BAN743" s="16"/>
      <c r="BAO743" s="16"/>
      <c r="BAP743" s="16"/>
      <c r="BAQ743" s="16"/>
      <c r="BAR743" s="16"/>
      <c r="BAS743" s="16"/>
      <c r="BAT743" s="16"/>
      <c r="BAU743" s="16"/>
      <c r="BAV743" s="16"/>
      <c r="BAW743" s="16"/>
      <c r="BAX743" s="16"/>
      <c r="BAY743" s="16"/>
      <c r="BAZ743" s="16"/>
      <c r="BBA743" s="16"/>
      <c r="BBB743" s="16"/>
      <c r="BBC743" s="16"/>
      <c r="BBD743" s="16"/>
      <c r="BBE743" s="16"/>
      <c r="BBF743" s="16"/>
      <c r="BBG743" s="16"/>
      <c r="BBH743" s="16"/>
      <c r="BBI743" s="16"/>
      <c r="BBJ743" s="16"/>
      <c r="BBK743" s="16"/>
      <c r="BBL743" s="16"/>
      <c r="BBM743" s="16"/>
      <c r="BBN743" s="16"/>
      <c r="BBO743" s="16"/>
      <c r="BBP743" s="16"/>
      <c r="BBQ743" s="16"/>
      <c r="BBR743" s="16"/>
      <c r="BBS743" s="16"/>
      <c r="BBT743" s="16"/>
      <c r="BBU743" s="16"/>
      <c r="BBV743" s="16"/>
      <c r="BBW743" s="16"/>
      <c r="BBX743" s="16"/>
      <c r="BBY743" s="16"/>
      <c r="BBZ743" s="16"/>
      <c r="BCA743" s="16"/>
      <c r="BCB743" s="16"/>
      <c r="BCC743" s="16"/>
      <c r="BCD743" s="16"/>
      <c r="BCE743" s="16"/>
      <c r="BCF743" s="16"/>
      <c r="BCG743" s="16"/>
      <c r="BCH743" s="16"/>
      <c r="BCI743" s="16"/>
      <c r="BCJ743" s="16"/>
      <c r="BCK743" s="16"/>
      <c r="BCL743" s="16"/>
      <c r="BCM743" s="16"/>
      <c r="BCN743" s="16"/>
      <c r="BCO743" s="16"/>
      <c r="BCP743" s="16"/>
      <c r="BCQ743" s="16"/>
      <c r="BCR743" s="16"/>
      <c r="BCS743" s="16"/>
      <c r="BCT743" s="16"/>
      <c r="BCU743" s="16"/>
      <c r="BCV743" s="16"/>
      <c r="BCW743" s="16"/>
      <c r="BCX743" s="16"/>
      <c r="BCY743" s="16"/>
      <c r="BCZ743" s="16"/>
      <c r="BDA743" s="16"/>
      <c r="BDB743" s="16"/>
      <c r="BDC743" s="16"/>
      <c r="BDD743" s="16"/>
      <c r="BDE743" s="16"/>
      <c r="BDF743" s="16"/>
      <c r="BDG743" s="16"/>
      <c r="BDH743" s="16"/>
      <c r="BDI743" s="16"/>
      <c r="BDJ743" s="16"/>
      <c r="BDK743" s="16"/>
      <c r="BDL743" s="16"/>
      <c r="BDM743" s="16"/>
      <c r="BDN743" s="16"/>
      <c r="BDO743" s="16"/>
      <c r="BDP743" s="16"/>
      <c r="BDQ743" s="16"/>
      <c r="BDR743" s="16"/>
      <c r="BDS743" s="16"/>
      <c r="BDT743" s="16"/>
      <c r="BDU743" s="16"/>
      <c r="BDV743" s="16"/>
      <c r="BDW743" s="16"/>
      <c r="BDX743" s="16"/>
      <c r="BDY743" s="16"/>
      <c r="BDZ743" s="16"/>
      <c r="BEA743" s="16"/>
      <c r="BEB743" s="16"/>
      <c r="BEC743" s="16"/>
      <c r="BED743" s="16"/>
      <c r="BEE743" s="16"/>
      <c r="BEF743" s="16"/>
      <c r="BEG743" s="16"/>
      <c r="BEH743" s="16"/>
      <c r="BEI743" s="16"/>
      <c r="BEJ743" s="16"/>
      <c r="BEK743" s="16"/>
      <c r="BEL743" s="16"/>
      <c r="BEM743" s="16"/>
      <c r="BEN743" s="16"/>
      <c r="BEO743" s="16"/>
      <c r="BEP743" s="16"/>
      <c r="BEQ743" s="16"/>
      <c r="BER743" s="16"/>
      <c r="BES743" s="16"/>
      <c r="BET743" s="16"/>
      <c r="BEU743" s="16"/>
      <c r="BEV743" s="16"/>
      <c r="BEW743" s="16"/>
      <c r="BEX743" s="16"/>
      <c r="BEY743" s="16"/>
      <c r="BEZ743" s="16"/>
      <c r="BFA743" s="16"/>
      <c r="BFB743" s="16"/>
      <c r="BFC743" s="16"/>
      <c r="BFD743" s="16"/>
      <c r="BFE743" s="16"/>
      <c r="BFF743" s="16"/>
      <c r="BFG743" s="16"/>
      <c r="BFH743" s="16"/>
      <c r="BFI743" s="16"/>
      <c r="BFJ743" s="16"/>
      <c r="BFK743" s="16"/>
      <c r="BFL743" s="16"/>
      <c r="BFM743" s="16"/>
      <c r="BFN743" s="16"/>
      <c r="BFO743" s="16"/>
      <c r="BFP743" s="16"/>
      <c r="BFQ743" s="16"/>
      <c r="BFR743" s="16"/>
      <c r="BFS743" s="16"/>
      <c r="BFT743" s="16"/>
      <c r="BFU743" s="16"/>
      <c r="BFV743" s="16"/>
      <c r="BFW743" s="16"/>
      <c r="BFX743" s="16"/>
      <c r="BFY743" s="16"/>
      <c r="BFZ743" s="16"/>
      <c r="BGA743" s="16"/>
      <c r="BGB743" s="16"/>
      <c r="BGC743" s="16"/>
      <c r="BGD743" s="16"/>
      <c r="BGE743" s="16"/>
      <c r="BGF743" s="16"/>
      <c r="BGG743" s="16"/>
      <c r="BGH743" s="16"/>
      <c r="BGI743" s="16"/>
      <c r="BGJ743" s="16"/>
      <c r="BGK743" s="16"/>
      <c r="BGL743" s="16"/>
      <c r="BGM743" s="16"/>
      <c r="BGN743" s="16"/>
      <c r="BGO743" s="16"/>
      <c r="BGP743" s="16"/>
      <c r="BGQ743" s="16"/>
      <c r="BGR743" s="16"/>
      <c r="BGS743" s="16"/>
      <c r="BGT743" s="16"/>
      <c r="BGU743" s="16"/>
      <c r="BGV743" s="16"/>
      <c r="BGW743" s="16"/>
      <c r="BGX743" s="16"/>
      <c r="BGY743" s="16"/>
      <c r="BGZ743" s="16"/>
      <c r="BHA743" s="16"/>
      <c r="BHB743" s="16"/>
      <c r="BHC743" s="16"/>
      <c r="BHD743" s="16"/>
      <c r="BHE743" s="16"/>
      <c r="BHF743" s="16"/>
      <c r="BHG743" s="16"/>
      <c r="BHH743" s="16"/>
      <c r="BHI743" s="16"/>
      <c r="BHJ743" s="16"/>
      <c r="BHK743" s="16"/>
      <c r="BHL743" s="16"/>
      <c r="BHM743" s="16"/>
      <c r="BHN743" s="16"/>
      <c r="BHO743" s="16"/>
      <c r="BHP743" s="16"/>
      <c r="BHQ743" s="16"/>
      <c r="BHR743" s="16"/>
      <c r="BHS743" s="16"/>
      <c r="BHT743" s="16"/>
      <c r="BHU743" s="16"/>
      <c r="BHV743" s="16"/>
      <c r="BHW743" s="16"/>
      <c r="BHX743" s="16"/>
      <c r="BHY743" s="16"/>
      <c r="BHZ743" s="16"/>
      <c r="BIA743" s="16"/>
      <c r="BIB743" s="16"/>
      <c r="BIC743" s="16"/>
      <c r="BID743" s="16"/>
      <c r="BIE743" s="16"/>
      <c r="BIF743" s="16"/>
      <c r="BIG743" s="16"/>
      <c r="BIH743" s="16"/>
      <c r="BII743" s="16"/>
      <c r="BIJ743" s="16"/>
      <c r="BIK743" s="16"/>
      <c r="BIL743" s="16"/>
      <c r="BIM743" s="16"/>
      <c r="BIN743" s="16"/>
      <c r="BIO743" s="16"/>
      <c r="BIP743" s="16"/>
      <c r="BIQ743" s="16"/>
      <c r="BIR743" s="16"/>
      <c r="BIS743" s="16"/>
      <c r="BIT743" s="16"/>
      <c r="BIU743" s="16"/>
      <c r="BIV743" s="16"/>
      <c r="BIW743" s="16"/>
      <c r="BIX743" s="16"/>
      <c r="BIY743" s="16"/>
      <c r="BIZ743" s="16"/>
      <c r="BJA743" s="16"/>
      <c r="BJB743" s="16"/>
      <c r="BJC743" s="16"/>
      <c r="BJD743" s="16"/>
      <c r="BJE743" s="16"/>
      <c r="BJF743" s="16"/>
      <c r="BJG743" s="16"/>
      <c r="BJH743" s="16"/>
      <c r="BJI743" s="16"/>
      <c r="BJJ743" s="16"/>
      <c r="BJK743" s="16"/>
      <c r="BJL743" s="16"/>
      <c r="BJM743" s="16"/>
      <c r="BJN743" s="16"/>
      <c r="BJO743" s="16"/>
      <c r="BJP743" s="16"/>
      <c r="BJQ743" s="16"/>
      <c r="BJR743" s="16"/>
      <c r="BJS743" s="16"/>
      <c r="BJT743" s="16"/>
      <c r="BJU743" s="16"/>
      <c r="BJV743" s="16"/>
      <c r="BJW743" s="16"/>
      <c r="BJX743" s="16"/>
      <c r="BJY743" s="16"/>
      <c r="BJZ743" s="16"/>
      <c r="BKA743" s="16"/>
      <c r="BKB743" s="16"/>
      <c r="BKC743" s="16"/>
      <c r="BKD743" s="16"/>
      <c r="BKE743" s="16"/>
      <c r="BKF743" s="16"/>
      <c r="BKG743" s="16"/>
      <c r="BKH743" s="16"/>
      <c r="BKI743" s="16"/>
      <c r="BKJ743" s="16"/>
      <c r="BKK743" s="16"/>
      <c r="BKL743" s="16"/>
      <c r="BKM743" s="16"/>
      <c r="BKN743" s="16"/>
      <c r="BKO743" s="16"/>
      <c r="BKP743" s="16"/>
      <c r="BKQ743" s="16"/>
      <c r="BKR743" s="16"/>
      <c r="BKS743" s="16"/>
      <c r="BKT743" s="16"/>
      <c r="BKU743" s="16"/>
      <c r="BKV743" s="16"/>
      <c r="BKW743" s="16"/>
      <c r="BKX743" s="16"/>
      <c r="BKY743" s="16"/>
      <c r="BKZ743" s="16"/>
      <c r="BLA743" s="16"/>
      <c r="BLB743" s="16"/>
      <c r="BLC743" s="16"/>
      <c r="BLD743" s="16"/>
      <c r="BLE743" s="16"/>
      <c r="BLF743" s="16"/>
      <c r="BLG743" s="16"/>
      <c r="BLH743" s="16"/>
      <c r="BLI743" s="16"/>
      <c r="BLJ743" s="16"/>
      <c r="BLK743" s="16"/>
      <c r="BLL743" s="16"/>
      <c r="BLM743" s="16"/>
      <c r="BLN743" s="16"/>
      <c r="BLO743" s="16"/>
      <c r="BLP743" s="16"/>
      <c r="BLQ743" s="16"/>
      <c r="BLR743" s="16"/>
      <c r="BLS743" s="16"/>
      <c r="BLT743" s="16"/>
      <c r="BLU743" s="16"/>
      <c r="BLV743" s="16"/>
      <c r="BLW743" s="16"/>
      <c r="BLX743" s="16"/>
      <c r="BLY743" s="16"/>
      <c r="BLZ743" s="16"/>
      <c r="BMA743" s="16"/>
      <c r="BMB743" s="16"/>
      <c r="BMC743" s="16"/>
      <c r="BMD743" s="16"/>
      <c r="BME743" s="16"/>
      <c r="BMF743" s="16"/>
      <c r="BMG743" s="16"/>
      <c r="BMH743" s="16"/>
      <c r="BMI743" s="16"/>
      <c r="BMJ743" s="16"/>
      <c r="BMK743" s="16"/>
      <c r="BML743" s="16"/>
      <c r="BMM743" s="16"/>
      <c r="BMN743" s="16"/>
      <c r="BMO743" s="16"/>
      <c r="BMP743" s="16"/>
      <c r="BMQ743" s="16"/>
      <c r="BMR743" s="16"/>
      <c r="BMS743" s="16"/>
      <c r="BMT743" s="16"/>
      <c r="BMU743" s="16"/>
      <c r="BMV743" s="16"/>
      <c r="BMW743" s="16"/>
      <c r="BMX743" s="16"/>
      <c r="BMY743" s="16"/>
      <c r="BMZ743" s="16"/>
      <c r="BNA743" s="16"/>
      <c r="BNB743" s="16"/>
      <c r="BNC743" s="16"/>
      <c r="BND743" s="16"/>
      <c r="BNE743" s="16"/>
      <c r="BNF743" s="16"/>
      <c r="BNG743" s="16"/>
      <c r="BNH743" s="16"/>
      <c r="BNI743" s="16"/>
      <c r="BNJ743" s="16"/>
      <c r="BNK743" s="16"/>
      <c r="BNL743" s="16"/>
      <c r="BNM743" s="16"/>
      <c r="BNN743" s="16"/>
      <c r="BNO743" s="16"/>
      <c r="BNP743" s="16"/>
      <c r="BNQ743" s="16"/>
      <c r="BNR743" s="16"/>
      <c r="BNS743" s="16"/>
      <c r="BNT743" s="16"/>
      <c r="BNU743" s="16"/>
      <c r="BNV743" s="16"/>
      <c r="BNW743" s="16"/>
      <c r="BNX743" s="16"/>
      <c r="BNY743" s="16"/>
      <c r="BNZ743" s="16"/>
      <c r="BOA743" s="16"/>
      <c r="BOB743" s="16"/>
      <c r="BOC743" s="16"/>
      <c r="BOD743" s="16"/>
      <c r="BOE743" s="16"/>
      <c r="BOF743" s="16"/>
      <c r="BOG743" s="16"/>
      <c r="BOH743" s="16"/>
      <c r="BOI743" s="16"/>
      <c r="BOJ743" s="16"/>
      <c r="BOK743" s="16"/>
      <c r="BOL743" s="16"/>
      <c r="BOM743" s="16"/>
      <c r="BON743" s="16"/>
      <c r="BOO743" s="16"/>
      <c r="BOP743" s="16"/>
      <c r="BOQ743" s="16"/>
      <c r="BOR743" s="16"/>
      <c r="BOS743" s="16"/>
      <c r="BOT743" s="16"/>
      <c r="BOU743" s="16"/>
      <c r="BOV743" s="16"/>
      <c r="BOW743" s="16"/>
      <c r="BOX743" s="16"/>
      <c r="BOY743" s="16"/>
      <c r="BOZ743" s="16"/>
      <c r="BPA743" s="16"/>
      <c r="BPB743" s="16"/>
      <c r="BPC743" s="16"/>
      <c r="BPD743" s="16"/>
      <c r="BPE743" s="16"/>
      <c r="BPF743" s="16"/>
      <c r="BPG743" s="16"/>
      <c r="BPH743" s="16"/>
      <c r="BPI743" s="16"/>
      <c r="BPJ743" s="16"/>
      <c r="BPK743" s="16"/>
      <c r="BPL743" s="16"/>
      <c r="BPM743" s="16"/>
      <c r="BPN743" s="16"/>
      <c r="BPO743" s="16"/>
      <c r="BPP743" s="16"/>
      <c r="BPQ743" s="16"/>
      <c r="BPR743" s="16"/>
      <c r="BPS743" s="16"/>
      <c r="BPT743" s="16"/>
      <c r="BPU743" s="16"/>
      <c r="BPV743" s="16"/>
      <c r="BPW743" s="16"/>
      <c r="BPX743" s="16"/>
      <c r="BPY743" s="16"/>
      <c r="BPZ743" s="16"/>
      <c r="BQA743" s="16"/>
      <c r="BQB743" s="16"/>
      <c r="BQC743" s="16"/>
      <c r="BQD743" s="16"/>
      <c r="BQE743" s="16"/>
      <c r="BQF743" s="16"/>
      <c r="BQG743" s="16"/>
      <c r="BQH743" s="16"/>
      <c r="BQI743" s="16"/>
      <c r="BQJ743" s="16"/>
      <c r="BQK743" s="16"/>
      <c r="BQL743" s="16"/>
      <c r="BQM743" s="16"/>
      <c r="BQN743" s="16"/>
      <c r="BQO743" s="16"/>
      <c r="BQP743" s="16"/>
      <c r="BQQ743" s="16"/>
      <c r="BQR743" s="16"/>
      <c r="BQS743" s="16"/>
      <c r="BQT743" s="16"/>
      <c r="BQU743" s="16"/>
      <c r="BQV743" s="16"/>
      <c r="BQW743" s="16"/>
      <c r="BQX743" s="16"/>
      <c r="BQY743" s="16"/>
      <c r="BQZ743" s="16"/>
      <c r="BRA743" s="16"/>
      <c r="BRB743" s="16"/>
      <c r="BRC743" s="16"/>
      <c r="BRD743" s="16"/>
      <c r="BRE743" s="16"/>
      <c r="BRF743" s="16"/>
      <c r="BRG743" s="16"/>
      <c r="BRH743" s="16"/>
      <c r="BRI743" s="16"/>
      <c r="BRJ743" s="16"/>
      <c r="BRK743" s="16"/>
      <c r="BRL743" s="16"/>
      <c r="BRM743" s="16"/>
      <c r="BRN743" s="16"/>
      <c r="BRO743" s="16"/>
      <c r="BRP743" s="16"/>
      <c r="BRQ743" s="16"/>
      <c r="BRR743" s="16"/>
      <c r="BRS743" s="16"/>
      <c r="BRT743" s="16"/>
      <c r="BRU743" s="16"/>
      <c r="BRV743" s="16"/>
      <c r="BRW743" s="16"/>
      <c r="BRX743" s="16"/>
      <c r="BRY743" s="16"/>
      <c r="BRZ743" s="16"/>
      <c r="BSA743" s="16"/>
      <c r="BSB743" s="16"/>
      <c r="BSC743" s="16"/>
      <c r="BSD743" s="16"/>
      <c r="BSE743" s="16"/>
      <c r="BSF743" s="16"/>
      <c r="BSG743" s="16"/>
      <c r="BSH743" s="16"/>
      <c r="BSI743" s="16"/>
      <c r="BSJ743" s="16"/>
      <c r="BSK743" s="16"/>
      <c r="BSL743" s="16"/>
      <c r="BSM743" s="16"/>
      <c r="BSN743" s="16"/>
      <c r="BSO743" s="16"/>
      <c r="BSP743" s="16"/>
      <c r="BSQ743" s="16"/>
      <c r="BSR743" s="16"/>
      <c r="BSS743" s="16"/>
      <c r="BST743" s="16"/>
      <c r="BSU743" s="16"/>
      <c r="BSV743" s="16"/>
      <c r="BSW743" s="16"/>
      <c r="BSX743" s="16"/>
      <c r="BSY743" s="16"/>
      <c r="BSZ743" s="16"/>
      <c r="BTA743" s="16"/>
      <c r="BTB743" s="16"/>
      <c r="BTC743" s="16"/>
      <c r="BTD743" s="16"/>
      <c r="BTE743" s="16"/>
      <c r="BTF743" s="16"/>
      <c r="BTG743" s="16"/>
      <c r="BTH743" s="16"/>
      <c r="BTI743" s="16"/>
      <c r="BTJ743" s="16"/>
      <c r="BTK743" s="16"/>
      <c r="BTL743" s="16"/>
      <c r="BTM743" s="16"/>
      <c r="BTN743" s="16"/>
      <c r="BTO743" s="16"/>
      <c r="BTP743" s="16"/>
      <c r="BTQ743" s="16"/>
      <c r="BTR743" s="16"/>
      <c r="BTS743" s="16"/>
      <c r="BTT743" s="16"/>
      <c r="BTU743" s="16"/>
      <c r="BTV743" s="16"/>
      <c r="BTW743" s="16"/>
      <c r="BTX743" s="16"/>
      <c r="BTY743" s="16"/>
      <c r="BTZ743" s="16"/>
      <c r="BUA743" s="16"/>
      <c r="BUB743" s="16"/>
      <c r="BUC743" s="16"/>
      <c r="BUD743" s="16"/>
      <c r="BUE743" s="16"/>
      <c r="BUF743" s="16"/>
      <c r="BUG743" s="16"/>
      <c r="BUH743" s="16"/>
      <c r="BUI743" s="16"/>
      <c r="BUJ743" s="16"/>
      <c r="BUK743" s="16"/>
      <c r="BUL743" s="16"/>
      <c r="BUM743" s="16"/>
      <c r="BUN743" s="16"/>
      <c r="BUO743" s="16"/>
      <c r="BUP743" s="16"/>
      <c r="BUQ743" s="16"/>
      <c r="BUR743" s="16"/>
      <c r="BUS743" s="16"/>
      <c r="BUT743" s="16"/>
      <c r="BUU743" s="16"/>
      <c r="BUV743" s="16"/>
      <c r="BUW743" s="16"/>
      <c r="BUX743" s="16"/>
      <c r="BUY743" s="16"/>
      <c r="BUZ743" s="16"/>
      <c r="BVA743" s="16"/>
      <c r="BVB743" s="16"/>
      <c r="BVC743" s="16"/>
      <c r="BVD743" s="16"/>
      <c r="BVE743" s="16"/>
      <c r="BVF743" s="16"/>
      <c r="BVG743" s="16"/>
      <c r="BVH743" s="16"/>
      <c r="BVI743" s="16"/>
      <c r="BVJ743" s="16"/>
      <c r="BVK743" s="16"/>
      <c r="BVL743" s="16"/>
      <c r="BVM743" s="16"/>
      <c r="BVN743" s="16"/>
      <c r="BVO743" s="16"/>
      <c r="BVP743" s="16"/>
      <c r="BVQ743" s="16"/>
      <c r="BVR743" s="16"/>
      <c r="BVS743" s="16"/>
      <c r="BVT743" s="16"/>
      <c r="BVU743" s="16"/>
      <c r="BVV743" s="16"/>
      <c r="BVW743" s="16"/>
      <c r="BVX743" s="16"/>
      <c r="BVY743" s="16"/>
      <c r="BVZ743" s="16"/>
      <c r="BWA743" s="16"/>
      <c r="BWB743" s="16"/>
      <c r="BWC743" s="16"/>
      <c r="BWD743" s="16"/>
      <c r="BWE743" s="16"/>
      <c r="BWF743" s="16"/>
      <c r="BWG743" s="16"/>
      <c r="BWH743" s="16"/>
      <c r="BWI743" s="16"/>
      <c r="BWJ743" s="16"/>
      <c r="BWK743" s="16"/>
      <c r="BWL743" s="16"/>
      <c r="BWM743" s="16"/>
      <c r="BWN743" s="16"/>
      <c r="BWO743" s="16"/>
      <c r="BWP743" s="16"/>
      <c r="BWQ743" s="16"/>
      <c r="BWR743" s="16"/>
      <c r="BWS743" s="16"/>
      <c r="BWT743" s="16"/>
      <c r="BWU743" s="16"/>
      <c r="BWV743" s="16"/>
      <c r="BWW743" s="16"/>
      <c r="BWX743" s="16"/>
      <c r="BWY743" s="16"/>
      <c r="BWZ743" s="16"/>
      <c r="BXA743" s="16"/>
      <c r="BXB743" s="16"/>
      <c r="BXC743" s="16"/>
      <c r="BXD743" s="16"/>
      <c r="BXE743" s="16"/>
      <c r="BXF743" s="16"/>
      <c r="BXG743" s="16"/>
      <c r="BXH743" s="16"/>
      <c r="BXI743" s="16"/>
      <c r="BXJ743" s="16"/>
      <c r="BXK743" s="16"/>
      <c r="BXL743" s="16"/>
      <c r="BXM743" s="16"/>
      <c r="BXN743" s="16"/>
      <c r="BXO743" s="16"/>
      <c r="BXP743" s="16"/>
      <c r="BXQ743" s="16"/>
      <c r="BXR743" s="16"/>
      <c r="BXS743" s="16"/>
      <c r="BXT743" s="16"/>
      <c r="BXU743" s="16"/>
      <c r="BXV743" s="16"/>
      <c r="BXW743" s="16"/>
      <c r="BXX743" s="16"/>
      <c r="BXY743" s="16"/>
      <c r="BXZ743" s="16"/>
      <c r="BYA743" s="16"/>
      <c r="BYB743" s="16"/>
      <c r="BYC743" s="16"/>
      <c r="BYD743" s="16"/>
      <c r="BYE743" s="16"/>
      <c r="BYF743" s="16"/>
      <c r="BYG743" s="16"/>
      <c r="BYH743" s="16"/>
      <c r="BYI743" s="16"/>
      <c r="BYJ743" s="16"/>
      <c r="BYK743" s="16"/>
      <c r="BYL743" s="16"/>
      <c r="BYM743" s="16"/>
      <c r="BYN743" s="16"/>
      <c r="BYO743" s="16"/>
      <c r="BYP743" s="16"/>
      <c r="BYQ743" s="16"/>
      <c r="BYR743" s="16"/>
      <c r="BYS743" s="16"/>
      <c r="BYT743" s="16"/>
      <c r="BYU743" s="16"/>
      <c r="BYV743" s="16"/>
      <c r="BYW743" s="16"/>
      <c r="BYX743" s="16"/>
      <c r="BYY743" s="16"/>
      <c r="BYZ743" s="16"/>
      <c r="BZA743" s="16"/>
      <c r="BZB743" s="16"/>
      <c r="BZC743" s="16"/>
      <c r="BZD743" s="16"/>
      <c r="BZE743" s="16"/>
      <c r="BZF743" s="16"/>
      <c r="BZG743" s="16"/>
      <c r="BZH743" s="16"/>
      <c r="BZI743" s="16"/>
      <c r="BZJ743" s="16"/>
      <c r="BZK743" s="16"/>
      <c r="BZL743" s="16"/>
      <c r="BZM743" s="16"/>
      <c r="BZN743" s="16"/>
      <c r="BZO743" s="16"/>
      <c r="BZP743" s="16"/>
      <c r="BZQ743" s="16"/>
      <c r="BZR743" s="16"/>
      <c r="BZS743" s="16"/>
      <c r="BZT743" s="16"/>
      <c r="BZU743" s="16"/>
      <c r="BZV743" s="16"/>
      <c r="BZW743" s="16"/>
      <c r="BZX743" s="16"/>
      <c r="BZY743" s="16"/>
      <c r="BZZ743" s="16"/>
      <c r="CAA743" s="16"/>
      <c r="CAB743" s="16"/>
      <c r="CAC743" s="16"/>
      <c r="CAD743" s="16"/>
      <c r="CAE743" s="16"/>
      <c r="CAF743" s="16"/>
      <c r="CAG743" s="16"/>
      <c r="CAH743" s="16"/>
      <c r="CAI743" s="16"/>
      <c r="CAJ743" s="16"/>
      <c r="CAK743" s="16"/>
      <c r="CAL743" s="16"/>
      <c r="CAM743" s="16"/>
      <c r="CAN743" s="16"/>
      <c r="CAO743" s="16"/>
      <c r="CAP743" s="16"/>
      <c r="CAQ743" s="16"/>
      <c r="CAR743" s="16"/>
      <c r="CAS743" s="16"/>
      <c r="CAT743" s="16"/>
      <c r="CAU743" s="16"/>
      <c r="CAV743" s="16"/>
      <c r="CAW743" s="16"/>
      <c r="CAX743" s="16"/>
      <c r="CAY743" s="16"/>
      <c r="CAZ743" s="16"/>
      <c r="CBA743" s="16"/>
      <c r="CBB743" s="16"/>
      <c r="CBC743" s="16"/>
      <c r="CBD743" s="16"/>
      <c r="CBE743" s="16"/>
      <c r="CBF743" s="16"/>
      <c r="CBG743" s="16"/>
      <c r="CBH743" s="16"/>
      <c r="CBI743" s="16"/>
      <c r="CBJ743" s="16"/>
      <c r="CBK743" s="16"/>
      <c r="CBL743" s="16"/>
      <c r="CBM743" s="16"/>
      <c r="CBN743" s="16"/>
      <c r="CBO743" s="16"/>
      <c r="CBP743" s="16"/>
      <c r="CBQ743" s="16"/>
      <c r="CBR743" s="16"/>
      <c r="CBS743" s="16"/>
      <c r="CBT743" s="16"/>
      <c r="CBU743" s="16"/>
      <c r="CBV743" s="16"/>
      <c r="CBW743" s="16"/>
      <c r="CBX743" s="16"/>
      <c r="CBY743" s="16"/>
      <c r="CBZ743" s="16"/>
      <c r="CCA743" s="16"/>
      <c r="CCB743" s="16"/>
      <c r="CCC743" s="16"/>
      <c r="CCD743" s="16"/>
      <c r="CCE743" s="16"/>
      <c r="CCF743" s="16"/>
      <c r="CCG743" s="16"/>
      <c r="CCH743" s="16"/>
      <c r="CCI743" s="16"/>
      <c r="CCJ743" s="16"/>
      <c r="CCK743" s="16"/>
      <c r="CCL743" s="16"/>
      <c r="CCM743" s="16"/>
      <c r="CCN743" s="16"/>
      <c r="CCO743" s="16"/>
      <c r="CCP743" s="16"/>
      <c r="CCQ743" s="16"/>
      <c r="CCR743" s="16"/>
      <c r="CCS743" s="16"/>
      <c r="CCT743" s="16"/>
      <c r="CCU743" s="16"/>
      <c r="CCV743" s="16"/>
      <c r="CCW743" s="16"/>
      <c r="CCX743" s="16"/>
      <c r="CCY743" s="16"/>
      <c r="CCZ743" s="16"/>
      <c r="CDA743" s="16"/>
      <c r="CDB743" s="16"/>
      <c r="CDC743" s="16"/>
      <c r="CDD743" s="16"/>
      <c r="CDE743" s="16"/>
      <c r="CDF743" s="16"/>
      <c r="CDG743" s="16"/>
      <c r="CDH743" s="16"/>
      <c r="CDI743" s="16"/>
      <c r="CDJ743" s="16"/>
      <c r="CDK743" s="16"/>
      <c r="CDL743" s="16"/>
      <c r="CDM743" s="16"/>
      <c r="CDN743" s="16"/>
      <c r="CDO743" s="16"/>
      <c r="CDP743" s="16"/>
      <c r="CDQ743" s="16"/>
      <c r="CDR743" s="16"/>
      <c r="CDS743" s="16"/>
      <c r="CDT743" s="16"/>
      <c r="CDU743" s="16"/>
      <c r="CDV743" s="16"/>
      <c r="CDW743" s="16"/>
      <c r="CDX743" s="16"/>
      <c r="CDY743" s="16"/>
      <c r="CDZ743" s="16"/>
      <c r="CEA743" s="16"/>
      <c r="CEB743" s="16"/>
      <c r="CEC743" s="16"/>
      <c r="CED743" s="16"/>
      <c r="CEE743" s="16"/>
      <c r="CEF743" s="16"/>
      <c r="CEG743" s="16"/>
      <c r="CEH743" s="16"/>
      <c r="CEI743" s="16"/>
      <c r="CEJ743" s="16"/>
      <c r="CEK743" s="16"/>
      <c r="CEL743" s="16"/>
      <c r="CEM743" s="16"/>
      <c r="CEN743" s="16"/>
      <c r="CEO743" s="16"/>
      <c r="CEP743" s="16"/>
      <c r="CEQ743" s="16"/>
      <c r="CER743" s="16"/>
      <c r="CES743" s="16"/>
      <c r="CET743" s="16"/>
      <c r="CEU743" s="16"/>
      <c r="CEV743" s="16"/>
      <c r="CEW743" s="16"/>
      <c r="CEX743" s="16"/>
      <c r="CEY743" s="16"/>
      <c r="CEZ743" s="16"/>
      <c r="CFA743" s="16"/>
      <c r="CFB743" s="16"/>
      <c r="CFC743" s="16"/>
      <c r="CFD743" s="16"/>
      <c r="CFE743" s="16"/>
      <c r="CFF743" s="16"/>
      <c r="CFG743" s="16"/>
      <c r="CFH743" s="16"/>
      <c r="CFI743" s="16"/>
      <c r="CFJ743" s="16"/>
      <c r="CFK743" s="16"/>
      <c r="CFL743" s="16"/>
      <c r="CFM743" s="16"/>
      <c r="CFN743" s="16"/>
      <c r="CFO743" s="16"/>
      <c r="CFP743" s="16"/>
      <c r="CFQ743" s="16"/>
      <c r="CFR743" s="16"/>
      <c r="CFS743" s="16"/>
      <c r="CFT743" s="16"/>
      <c r="CFU743" s="16"/>
      <c r="CFV743" s="16"/>
      <c r="CFW743" s="16"/>
      <c r="CFX743" s="16"/>
      <c r="CFY743" s="16"/>
      <c r="CFZ743" s="16"/>
      <c r="CGA743" s="16"/>
      <c r="CGB743" s="16"/>
      <c r="CGC743" s="16"/>
      <c r="CGD743" s="16"/>
      <c r="CGE743" s="16"/>
      <c r="CGF743" s="16"/>
      <c r="CGG743" s="16"/>
      <c r="CGH743" s="16"/>
      <c r="CGI743" s="16"/>
      <c r="CGJ743" s="16"/>
      <c r="CGK743" s="16"/>
      <c r="CGL743" s="16"/>
      <c r="CGM743" s="16"/>
      <c r="CGN743" s="16"/>
      <c r="CGO743" s="16"/>
      <c r="CGP743" s="16"/>
      <c r="CGQ743" s="16"/>
      <c r="CGR743" s="16"/>
      <c r="CGS743" s="16"/>
      <c r="CGT743" s="16"/>
      <c r="CGU743" s="16"/>
      <c r="CGV743" s="16"/>
      <c r="CGW743" s="16"/>
      <c r="CGX743" s="16"/>
      <c r="CGY743" s="16"/>
      <c r="CGZ743" s="16"/>
      <c r="CHA743" s="16"/>
      <c r="CHB743" s="16"/>
      <c r="CHC743" s="16"/>
      <c r="CHD743" s="16"/>
      <c r="CHE743" s="16"/>
      <c r="CHF743" s="16"/>
      <c r="CHG743" s="16"/>
      <c r="CHH743" s="16"/>
      <c r="CHI743" s="16"/>
      <c r="CHJ743" s="16"/>
      <c r="CHK743" s="16"/>
      <c r="CHL743" s="16"/>
      <c r="CHM743" s="16"/>
      <c r="CHN743" s="16"/>
      <c r="CHO743" s="16"/>
      <c r="CHP743" s="16"/>
      <c r="CHQ743" s="16"/>
      <c r="CHR743" s="16"/>
      <c r="CHS743" s="16"/>
      <c r="CHT743" s="16"/>
      <c r="CHU743" s="16"/>
      <c r="CHV743" s="16"/>
      <c r="CHW743" s="16"/>
      <c r="CHX743" s="16"/>
      <c r="CHY743" s="16"/>
      <c r="CHZ743" s="16"/>
      <c r="CIA743" s="16"/>
      <c r="CIB743" s="16"/>
      <c r="CIC743" s="16"/>
      <c r="CID743" s="16"/>
      <c r="CIE743" s="16"/>
      <c r="CIF743" s="16"/>
      <c r="CIG743" s="16"/>
      <c r="CIH743" s="16"/>
      <c r="CII743" s="16"/>
      <c r="CIJ743" s="16"/>
      <c r="CIK743" s="16"/>
      <c r="CIL743" s="16"/>
      <c r="CIM743" s="16"/>
      <c r="CIN743" s="16"/>
      <c r="CIO743" s="16"/>
      <c r="CIP743" s="16"/>
      <c r="CIQ743" s="16"/>
      <c r="CIR743" s="16"/>
      <c r="CIS743" s="16"/>
      <c r="CIT743" s="16"/>
      <c r="CIU743" s="16"/>
      <c r="CIV743" s="16"/>
      <c r="CIW743" s="16"/>
      <c r="CIX743" s="16"/>
      <c r="CIY743" s="16"/>
      <c r="CIZ743" s="16"/>
      <c r="CJA743" s="16"/>
      <c r="CJB743" s="16"/>
      <c r="CJC743" s="16"/>
      <c r="CJD743" s="16"/>
      <c r="CJE743" s="16"/>
      <c r="CJF743" s="16"/>
      <c r="CJG743" s="16"/>
      <c r="CJH743" s="16"/>
      <c r="CJI743" s="16"/>
      <c r="CJJ743" s="16"/>
      <c r="CJK743" s="16"/>
      <c r="CJL743" s="16"/>
      <c r="CJM743" s="16"/>
      <c r="CJN743" s="16"/>
      <c r="CJO743" s="16"/>
      <c r="CJP743" s="16"/>
      <c r="CJQ743" s="16"/>
      <c r="CJR743" s="16"/>
      <c r="CJS743" s="16"/>
      <c r="CJT743" s="16"/>
      <c r="CJU743" s="16"/>
      <c r="CJV743" s="16"/>
      <c r="CJW743" s="16"/>
      <c r="CJX743" s="16"/>
      <c r="CJY743" s="16"/>
      <c r="CJZ743" s="16"/>
      <c r="CKA743" s="16"/>
      <c r="CKB743" s="16"/>
      <c r="CKC743" s="16"/>
      <c r="CKD743" s="16"/>
      <c r="CKE743" s="16"/>
      <c r="CKF743" s="16"/>
      <c r="CKG743" s="16"/>
      <c r="CKH743" s="16"/>
      <c r="CKI743" s="16"/>
      <c r="CKJ743" s="16"/>
      <c r="CKK743" s="16"/>
      <c r="CKL743" s="16"/>
      <c r="CKM743" s="16"/>
      <c r="CKN743" s="16"/>
      <c r="CKO743" s="16"/>
      <c r="CKP743" s="16"/>
      <c r="CKQ743" s="16"/>
      <c r="CKR743" s="16"/>
      <c r="CKS743" s="16"/>
      <c r="CKT743" s="16"/>
      <c r="CKU743" s="16"/>
      <c r="CKV743" s="16"/>
      <c r="CKW743" s="16"/>
      <c r="CKX743" s="16"/>
      <c r="CKY743" s="16"/>
      <c r="CKZ743" s="16"/>
      <c r="CLA743" s="16"/>
      <c r="CLB743" s="16"/>
      <c r="CLC743" s="16"/>
      <c r="CLD743" s="16"/>
      <c r="CLE743" s="16"/>
      <c r="CLF743" s="16"/>
      <c r="CLG743" s="16"/>
      <c r="CLH743" s="16"/>
      <c r="CLI743" s="16"/>
      <c r="CLJ743" s="16"/>
      <c r="CLK743" s="16"/>
      <c r="CLL743" s="16"/>
      <c r="CLM743" s="16"/>
      <c r="CLN743" s="16"/>
      <c r="CLO743" s="16"/>
      <c r="CLP743" s="16"/>
      <c r="CLQ743" s="16"/>
      <c r="CLR743" s="16"/>
      <c r="CLS743" s="16"/>
      <c r="CLT743" s="16"/>
      <c r="CLU743" s="16"/>
      <c r="CLV743" s="16"/>
      <c r="CLW743" s="16"/>
      <c r="CLX743" s="16"/>
      <c r="CLY743" s="16"/>
      <c r="CLZ743" s="16"/>
      <c r="CMA743" s="16"/>
      <c r="CMB743" s="16"/>
      <c r="CMC743" s="16"/>
      <c r="CMD743" s="16"/>
      <c r="CME743" s="16"/>
      <c r="CMF743" s="16"/>
      <c r="CMG743" s="16"/>
      <c r="CMH743" s="16"/>
      <c r="CMI743" s="16"/>
      <c r="CMJ743" s="16"/>
      <c r="CMK743" s="16"/>
      <c r="CML743" s="16"/>
      <c r="CMM743" s="16"/>
      <c r="CMN743" s="16"/>
      <c r="CMO743" s="16"/>
      <c r="CMP743" s="16"/>
      <c r="CMQ743" s="16"/>
      <c r="CMR743" s="16"/>
      <c r="CMS743" s="16"/>
      <c r="CMT743" s="16"/>
      <c r="CMU743" s="16"/>
      <c r="CMV743" s="16"/>
      <c r="CMW743" s="16"/>
      <c r="CMX743" s="16"/>
      <c r="CMY743" s="16"/>
      <c r="CMZ743" s="16"/>
      <c r="CNA743" s="16"/>
      <c r="CNB743" s="16"/>
      <c r="CNC743" s="16"/>
      <c r="CND743" s="16"/>
      <c r="CNE743" s="16"/>
      <c r="CNF743" s="16"/>
      <c r="CNG743" s="16"/>
      <c r="CNH743" s="16"/>
      <c r="CNI743" s="16"/>
      <c r="CNJ743" s="16"/>
      <c r="CNK743" s="16"/>
      <c r="CNL743" s="16"/>
      <c r="CNM743" s="16"/>
      <c r="CNN743" s="16"/>
      <c r="CNO743" s="16"/>
      <c r="CNP743" s="16"/>
      <c r="CNQ743" s="16"/>
      <c r="CNR743" s="16"/>
      <c r="CNS743" s="16"/>
      <c r="CNT743" s="16"/>
      <c r="CNU743" s="16"/>
      <c r="CNV743" s="16"/>
      <c r="CNW743" s="16"/>
      <c r="CNX743" s="16"/>
      <c r="CNY743" s="16"/>
      <c r="CNZ743" s="16"/>
      <c r="COA743" s="16"/>
      <c r="COB743" s="16"/>
      <c r="COC743" s="16"/>
      <c r="COD743" s="16"/>
      <c r="COE743" s="16"/>
      <c r="COF743" s="16"/>
      <c r="COG743" s="16"/>
      <c r="COH743" s="16"/>
      <c r="COI743" s="16"/>
      <c r="COJ743" s="16"/>
      <c r="COK743" s="16"/>
      <c r="COL743" s="16"/>
      <c r="COM743" s="16"/>
      <c r="CON743" s="16"/>
      <c r="COO743" s="16"/>
      <c r="COP743" s="16"/>
      <c r="COQ743" s="16"/>
      <c r="COR743" s="16"/>
      <c r="COS743" s="16"/>
      <c r="COT743" s="16"/>
      <c r="COU743" s="16"/>
      <c r="COV743" s="16"/>
      <c r="COW743" s="16"/>
      <c r="COX743" s="16"/>
      <c r="COY743" s="16"/>
      <c r="COZ743" s="16"/>
      <c r="CPA743" s="16"/>
      <c r="CPB743" s="16"/>
      <c r="CPC743" s="16"/>
      <c r="CPD743" s="16"/>
      <c r="CPE743" s="16"/>
      <c r="CPF743" s="16"/>
      <c r="CPG743" s="16"/>
      <c r="CPH743" s="16"/>
      <c r="CPI743" s="16"/>
      <c r="CPJ743" s="16"/>
      <c r="CPK743" s="16"/>
      <c r="CPL743" s="16"/>
      <c r="CPM743" s="16"/>
      <c r="CPN743" s="16"/>
      <c r="CPO743" s="16"/>
      <c r="CPP743" s="16"/>
      <c r="CPQ743" s="16"/>
      <c r="CPR743" s="16"/>
      <c r="CPS743" s="16"/>
      <c r="CPT743" s="16"/>
      <c r="CPU743" s="16"/>
      <c r="CPV743" s="16"/>
      <c r="CPW743" s="16"/>
      <c r="CPX743" s="16"/>
      <c r="CPY743" s="16"/>
      <c r="CPZ743" s="16"/>
      <c r="CQA743" s="16"/>
      <c r="CQB743" s="16"/>
      <c r="CQC743" s="16"/>
      <c r="CQD743" s="16"/>
      <c r="CQE743" s="16"/>
      <c r="CQF743" s="16"/>
      <c r="CQG743" s="16"/>
      <c r="CQH743" s="16"/>
      <c r="CQI743" s="16"/>
      <c r="CQJ743" s="16"/>
      <c r="CQK743" s="16"/>
      <c r="CQL743" s="16"/>
      <c r="CQM743" s="16"/>
      <c r="CQN743" s="16"/>
      <c r="CQO743" s="16"/>
      <c r="CQP743" s="16"/>
      <c r="CQQ743" s="16"/>
      <c r="CQR743" s="16"/>
      <c r="CQS743" s="16"/>
      <c r="CQT743" s="16"/>
      <c r="CQU743" s="16"/>
      <c r="CQV743" s="16"/>
      <c r="CQW743" s="16"/>
      <c r="CQX743" s="16"/>
      <c r="CQY743" s="16"/>
      <c r="CQZ743" s="16"/>
      <c r="CRA743" s="16"/>
      <c r="CRB743" s="16"/>
      <c r="CRC743" s="16"/>
      <c r="CRD743" s="16"/>
      <c r="CRE743" s="16"/>
      <c r="CRF743" s="16"/>
      <c r="CRG743" s="16"/>
      <c r="CRH743" s="16"/>
      <c r="CRI743" s="16"/>
      <c r="CRJ743" s="16"/>
      <c r="CRK743" s="16"/>
      <c r="CRL743" s="16"/>
      <c r="CRM743" s="16"/>
      <c r="CRN743" s="16"/>
      <c r="CRO743" s="16"/>
      <c r="CRP743" s="16"/>
      <c r="CRQ743" s="16"/>
      <c r="CRR743" s="16"/>
      <c r="CRS743" s="16"/>
      <c r="CRT743" s="16"/>
      <c r="CRU743" s="16"/>
      <c r="CRV743" s="16"/>
      <c r="CRW743" s="16"/>
      <c r="CRX743" s="16"/>
      <c r="CRY743" s="16"/>
      <c r="CRZ743" s="16"/>
      <c r="CSA743" s="16"/>
      <c r="CSB743" s="16"/>
      <c r="CSC743" s="16"/>
      <c r="CSD743" s="16"/>
      <c r="CSE743" s="16"/>
      <c r="CSF743" s="16"/>
      <c r="CSG743" s="16"/>
      <c r="CSH743" s="16"/>
      <c r="CSI743" s="16"/>
      <c r="CSJ743" s="16"/>
      <c r="CSK743" s="16"/>
      <c r="CSL743" s="16"/>
      <c r="CSM743" s="16"/>
      <c r="CSN743" s="16"/>
      <c r="CSO743" s="16"/>
      <c r="CSP743" s="16"/>
      <c r="CSQ743" s="16"/>
      <c r="CSR743" s="16"/>
      <c r="CSS743" s="16"/>
      <c r="CST743" s="16"/>
      <c r="CSU743" s="16"/>
      <c r="CSV743" s="16"/>
      <c r="CSW743" s="16"/>
      <c r="CSX743" s="16"/>
      <c r="CSY743" s="16"/>
      <c r="CSZ743" s="16"/>
      <c r="CTA743" s="16"/>
      <c r="CTB743" s="16"/>
      <c r="CTC743" s="16"/>
      <c r="CTD743" s="16"/>
      <c r="CTE743" s="16"/>
      <c r="CTF743" s="16"/>
      <c r="CTG743" s="16"/>
      <c r="CTH743" s="16"/>
      <c r="CTI743" s="16"/>
      <c r="CTJ743" s="16"/>
      <c r="CTK743" s="16"/>
      <c r="CTL743" s="16"/>
      <c r="CTM743" s="16"/>
      <c r="CTN743" s="16"/>
      <c r="CTO743" s="16"/>
      <c r="CTP743" s="16"/>
      <c r="CTQ743" s="16"/>
      <c r="CTR743" s="16"/>
      <c r="CTS743" s="16"/>
      <c r="CTT743" s="16"/>
      <c r="CTU743" s="16"/>
      <c r="CTV743" s="16"/>
      <c r="CTW743" s="16"/>
      <c r="CTX743" s="16"/>
      <c r="CTY743" s="16"/>
      <c r="CTZ743" s="16"/>
      <c r="CUA743" s="16"/>
      <c r="CUB743" s="16"/>
      <c r="CUC743" s="16"/>
      <c r="CUD743" s="16"/>
      <c r="CUE743" s="16"/>
      <c r="CUF743" s="16"/>
      <c r="CUG743" s="16"/>
      <c r="CUH743" s="16"/>
      <c r="CUI743" s="16"/>
      <c r="CUJ743" s="16"/>
      <c r="CUK743" s="16"/>
      <c r="CUL743" s="16"/>
      <c r="CUM743" s="16"/>
      <c r="CUN743" s="16"/>
      <c r="CUO743" s="16"/>
      <c r="CUP743" s="16"/>
      <c r="CUQ743" s="16"/>
      <c r="CUR743" s="16"/>
      <c r="CUS743" s="16"/>
      <c r="CUT743" s="16"/>
      <c r="CUU743" s="16"/>
      <c r="CUV743" s="16"/>
      <c r="CUW743" s="16"/>
      <c r="CUX743" s="16"/>
      <c r="CUY743" s="16"/>
      <c r="CUZ743" s="16"/>
      <c r="CVA743" s="16"/>
      <c r="CVB743" s="16"/>
      <c r="CVC743" s="16"/>
      <c r="CVD743" s="16"/>
      <c r="CVE743" s="16"/>
      <c r="CVF743" s="16"/>
      <c r="CVG743" s="16"/>
      <c r="CVH743" s="16"/>
      <c r="CVI743" s="16"/>
      <c r="CVJ743" s="16"/>
      <c r="CVK743" s="16"/>
      <c r="CVL743" s="16"/>
      <c r="CVM743" s="16"/>
      <c r="CVN743" s="16"/>
      <c r="CVO743" s="16"/>
      <c r="CVP743" s="16"/>
      <c r="CVQ743" s="16"/>
      <c r="CVR743" s="16"/>
      <c r="CVS743" s="16"/>
      <c r="CVT743" s="16"/>
      <c r="CVU743" s="16"/>
      <c r="CVV743" s="16"/>
      <c r="CVW743" s="16"/>
      <c r="CVX743" s="16"/>
      <c r="CVY743" s="16"/>
      <c r="CVZ743" s="16"/>
      <c r="CWA743" s="16"/>
      <c r="CWB743" s="16"/>
      <c r="CWC743" s="16"/>
      <c r="CWD743" s="16"/>
      <c r="CWE743" s="16"/>
      <c r="CWF743" s="16"/>
      <c r="CWG743" s="16"/>
      <c r="CWH743" s="16"/>
      <c r="CWI743" s="16"/>
      <c r="CWJ743" s="16"/>
      <c r="CWK743" s="16"/>
      <c r="CWL743" s="16"/>
      <c r="CWM743" s="16"/>
      <c r="CWN743" s="16"/>
      <c r="CWO743" s="16"/>
      <c r="CWP743" s="16"/>
      <c r="CWQ743" s="16"/>
      <c r="CWR743" s="16"/>
      <c r="CWS743" s="16"/>
      <c r="CWT743" s="16"/>
      <c r="CWU743" s="16"/>
      <c r="CWV743" s="16"/>
      <c r="CWW743" s="16"/>
      <c r="CWX743" s="16"/>
      <c r="CWY743" s="16"/>
      <c r="CWZ743" s="16"/>
      <c r="CXA743" s="16"/>
      <c r="CXB743" s="16"/>
      <c r="CXC743" s="16"/>
      <c r="CXD743" s="16"/>
      <c r="CXE743" s="16"/>
      <c r="CXF743" s="16"/>
      <c r="CXG743" s="16"/>
      <c r="CXH743" s="16"/>
      <c r="CXI743" s="16"/>
      <c r="CXJ743" s="16"/>
      <c r="CXK743" s="16"/>
      <c r="CXL743" s="16"/>
      <c r="CXM743" s="16"/>
      <c r="CXN743" s="16"/>
      <c r="CXO743" s="16"/>
      <c r="CXP743" s="16"/>
      <c r="CXQ743" s="16"/>
      <c r="CXR743" s="16"/>
      <c r="CXS743" s="16"/>
      <c r="CXT743" s="16"/>
      <c r="CXU743" s="16"/>
      <c r="CXV743" s="16"/>
      <c r="CXW743" s="16"/>
      <c r="CXX743" s="16"/>
      <c r="CXY743" s="16"/>
      <c r="CXZ743" s="16"/>
      <c r="CYA743" s="16"/>
      <c r="CYB743" s="16"/>
      <c r="CYC743" s="16"/>
      <c r="CYD743" s="16"/>
      <c r="CYE743" s="16"/>
      <c r="CYF743" s="16"/>
      <c r="CYG743" s="16"/>
      <c r="CYH743" s="16"/>
      <c r="CYI743" s="16"/>
      <c r="CYJ743" s="16"/>
      <c r="CYK743" s="16"/>
      <c r="CYL743" s="16"/>
      <c r="CYM743" s="16"/>
      <c r="CYN743" s="16"/>
      <c r="CYO743" s="16"/>
      <c r="CYP743" s="16"/>
      <c r="CYQ743" s="16"/>
      <c r="CYR743" s="16"/>
      <c r="CYS743" s="16"/>
      <c r="CYT743" s="16"/>
      <c r="CYU743" s="16"/>
      <c r="CYV743" s="16"/>
      <c r="CYW743" s="16"/>
      <c r="CYX743" s="16"/>
      <c r="CYY743" s="16"/>
      <c r="CYZ743" s="16"/>
      <c r="CZA743" s="16"/>
      <c r="CZB743" s="16"/>
      <c r="CZC743" s="16"/>
      <c r="CZD743" s="16"/>
      <c r="CZE743" s="16"/>
      <c r="CZF743" s="16"/>
      <c r="CZG743" s="16"/>
      <c r="CZH743" s="16"/>
      <c r="CZI743" s="16"/>
      <c r="CZJ743" s="16"/>
      <c r="CZK743" s="16"/>
      <c r="CZL743" s="16"/>
      <c r="CZM743" s="16"/>
      <c r="CZN743" s="16"/>
      <c r="CZO743" s="16"/>
      <c r="CZP743" s="16"/>
      <c r="CZQ743" s="16"/>
      <c r="CZR743" s="16"/>
      <c r="CZS743" s="16"/>
      <c r="CZT743" s="16"/>
      <c r="CZU743" s="16"/>
      <c r="CZV743" s="16"/>
      <c r="CZW743" s="16"/>
      <c r="CZX743" s="16"/>
      <c r="CZY743" s="16"/>
      <c r="CZZ743" s="16"/>
      <c r="DAA743" s="16"/>
      <c r="DAB743" s="16"/>
      <c r="DAC743" s="16"/>
      <c r="DAD743" s="16"/>
      <c r="DAE743" s="16"/>
      <c r="DAF743" s="16"/>
      <c r="DAG743" s="16"/>
      <c r="DAH743" s="16"/>
      <c r="DAI743" s="16"/>
      <c r="DAJ743" s="16"/>
      <c r="DAK743" s="16"/>
      <c r="DAL743" s="16"/>
      <c r="DAM743" s="16"/>
      <c r="DAN743" s="16"/>
      <c r="DAO743" s="16"/>
      <c r="DAP743" s="16"/>
      <c r="DAQ743" s="16"/>
      <c r="DAR743" s="16"/>
      <c r="DAS743" s="16"/>
      <c r="DAT743" s="16"/>
      <c r="DAU743" s="16"/>
      <c r="DAV743" s="16"/>
      <c r="DAW743" s="16"/>
      <c r="DAX743" s="16"/>
      <c r="DAY743" s="16"/>
      <c r="DAZ743" s="16"/>
      <c r="DBA743" s="16"/>
      <c r="DBB743" s="16"/>
      <c r="DBC743" s="16"/>
      <c r="DBD743" s="16"/>
      <c r="DBE743" s="16"/>
      <c r="DBF743" s="16"/>
      <c r="DBG743" s="16"/>
      <c r="DBH743" s="16"/>
      <c r="DBI743" s="16"/>
      <c r="DBJ743" s="16"/>
      <c r="DBK743" s="16"/>
      <c r="DBL743" s="16"/>
      <c r="DBM743" s="16"/>
      <c r="DBN743" s="16"/>
      <c r="DBO743" s="16"/>
      <c r="DBP743" s="16"/>
      <c r="DBQ743" s="16"/>
      <c r="DBR743" s="16"/>
      <c r="DBS743" s="16"/>
      <c r="DBT743" s="16"/>
      <c r="DBU743" s="16"/>
      <c r="DBV743" s="16"/>
      <c r="DBW743" s="16"/>
      <c r="DBX743" s="16"/>
      <c r="DBY743" s="16"/>
      <c r="DBZ743" s="16"/>
      <c r="DCA743" s="16"/>
      <c r="DCB743" s="16"/>
      <c r="DCC743" s="16"/>
      <c r="DCD743" s="16"/>
      <c r="DCE743" s="16"/>
      <c r="DCF743" s="16"/>
      <c r="DCG743" s="16"/>
      <c r="DCH743" s="16"/>
      <c r="DCI743" s="16"/>
      <c r="DCJ743" s="16"/>
      <c r="DCK743" s="16"/>
      <c r="DCL743" s="16"/>
      <c r="DCM743" s="16"/>
      <c r="DCN743" s="16"/>
      <c r="DCO743" s="16"/>
      <c r="DCP743" s="16"/>
      <c r="DCQ743" s="16"/>
      <c r="DCR743" s="16"/>
      <c r="DCS743" s="16"/>
      <c r="DCT743" s="16"/>
      <c r="DCU743" s="16"/>
      <c r="DCV743" s="16"/>
      <c r="DCW743" s="16"/>
      <c r="DCX743" s="16"/>
      <c r="DCY743" s="16"/>
      <c r="DCZ743" s="16"/>
      <c r="DDA743" s="16"/>
      <c r="DDB743" s="16"/>
      <c r="DDC743" s="16"/>
      <c r="DDD743" s="16"/>
      <c r="DDE743" s="16"/>
      <c r="DDF743" s="16"/>
      <c r="DDG743" s="16"/>
      <c r="DDH743" s="16"/>
      <c r="DDI743" s="16"/>
      <c r="DDJ743" s="16"/>
      <c r="DDK743" s="16"/>
      <c r="DDL743" s="16"/>
      <c r="DDM743" s="16"/>
      <c r="DDN743" s="16"/>
      <c r="DDO743" s="16"/>
      <c r="DDP743" s="16"/>
      <c r="DDQ743" s="16"/>
      <c r="DDR743" s="16"/>
      <c r="DDS743" s="16"/>
      <c r="DDT743" s="16"/>
      <c r="DDU743" s="16"/>
      <c r="DDV743" s="16"/>
      <c r="DDW743" s="16"/>
      <c r="DDX743" s="16"/>
      <c r="DDY743" s="16"/>
      <c r="DDZ743" s="16"/>
      <c r="DEA743" s="16"/>
      <c r="DEB743" s="16"/>
      <c r="DEC743" s="16"/>
      <c r="DED743" s="16"/>
      <c r="DEE743" s="16"/>
      <c r="DEF743" s="16"/>
      <c r="DEG743" s="16"/>
      <c r="DEH743" s="16"/>
      <c r="DEI743" s="16"/>
      <c r="DEJ743" s="16"/>
      <c r="DEK743" s="16"/>
      <c r="DEL743" s="16"/>
      <c r="DEM743" s="16"/>
      <c r="DEN743" s="16"/>
      <c r="DEO743" s="16"/>
      <c r="DEP743" s="16"/>
      <c r="DEQ743" s="16"/>
      <c r="DER743" s="16"/>
      <c r="DES743" s="16"/>
      <c r="DET743" s="16"/>
      <c r="DEU743" s="16"/>
      <c r="DEV743" s="16"/>
      <c r="DEW743" s="16"/>
      <c r="DEX743" s="16"/>
      <c r="DEY743" s="16"/>
      <c r="DEZ743" s="16"/>
      <c r="DFA743" s="16"/>
      <c r="DFB743" s="16"/>
      <c r="DFC743" s="16"/>
      <c r="DFD743" s="16"/>
      <c r="DFE743" s="16"/>
      <c r="DFF743" s="16"/>
      <c r="DFG743" s="16"/>
      <c r="DFH743" s="16"/>
      <c r="DFI743" s="16"/>
      <c r="DFJ743" s="16"/>
      <c r="DFK743" s="16"/>
      <c r="DFL743" s="16"/>
      <c r="DFM743" s="16"/>
      <c r="DFN743" s="16"/>
      <c r="DFO743" s="16"/>
      <c r="DFP743" s="16"/>
      <c r="DFQ743" s="16"/>
      <c r="DFR743" s="16"/>
      <c r="DFS743" s="16"/>
      <c r="DFT743" s="16"/>
      <c r="DFU743" s="16"/>
      <c r="DFV743" s="16"/>
      <c r="DFW743" s="16"/>
      <c r="DFX743" s="16"/>
      <c r="DFY743" s="16"/>
      <c r="DFZ743" s="16"/>
      <c r="DGA743" s="16"/>
      <c r="DGB743" s="16"/>
      <c r="DGC743" s="16"/>
      <c r="DGD743" s="16"/>
      <c r="DGE743" s="16"/>
      <c r="DGF743" s="16"/>
      <c r="DGG743" s="16"/>
      <c r="DGH743" s="16"/>
      <c r="DGI743" s="16"/>
      <c r="DGJ743" s="16"/>
      <c r="DGK743" s="16"/>
      <c r="DGL743" s="16"/>
      <c r="DGM743" s="16"/>
      <c r="DGN743" s="16"/>
      <c r="DGO743" s="16"/>
      <c r="DGP743" s="16"/>
      <c r="DGQ743" s="16"/>
      <c r="DGR743" s="16"/>
      <c r="DGS743" s="16"/>
      <c r="DGT743" s="16"/>
      <c r="DGU743" s="16"/>
      <c r="DGV743" s="16"/>
      <c r="DGW743" s="16"/>
      <c r="DGX743" s="16"/>
      <c r="DGY743" s="16"/>
      <c r="DGZ743" s="16"/>
      <c r="DHA743" s="16"/>
      <c r="DHB743" s="16"/>
      <c r="DHC743" s="16"/>
      <c r="DHD743" s="16"/>
      <c r="DHE743" s="16"/>
      <c r="DHF743" s="16"/>
      <c r="DHG743" s="16"/>
      <c r="DHH743" s="16"/>
      <c r="DHI743" s="16"/>
      <c r="DHJ743" s="16"/>
      <c r="DHK743" s="16"/>
      <c r="DHL743" s="16"/>
      <c r="DHM743" s="16"/>
      <c r="DHN743" s="16"/>
      <c r="DHO743" s="16"/>
      <c r="DHP743" s="16"/>
      <c r="DHQ743" s="16"/>
      <c r="DHR743" s="16"/>
      <c r="DHS743" s="16"/>
      <c r="DHT743" s="16"/>
      <c r="DHU743" s="16"/>
      <c r="DHV743" s="16"/>
      <c r="DHW743" s="16"/>
      <c r="DHX743" s="16"/>
      <c r="DHY743" s="16"/>
      <c r="DHZ743" s="16"/>
      <c r="DIA743" s="16"/>
      <c r="DIB743" s="16"/>
      <c r="DIC743" s="16"/>
      <c r="DID743" s="16"/>
      <c r="DIE743" s="16"/>
      <c r="DIF743" s="16"/>
      <c r="DIG743" s="16"/>
      <c r="DIH743" s="16"/>
      <c r="DII743" s="16"/>
      <c r="DIJ743" s="16"/>
      <c r="DIK743" s="16"/>
      <c r="DIL743" s="16"/>
      <c r="DIM743" s="16"/>
      <c r="DIN743" s="16"/>
      <c r="DIO743" s="16"/>
      <c r="DIP743" s="16"/>
      <c r="DIQ743" s="16"/>
      <c r="DIR743" s="16"/>
      <c r="DIS743" s="16"/>
      <c r="DIT743" s="16"/>
      <c r="DIU743" s="16"/>
      <c r="DIV743" s="16"/>
      <c r="DIW743" s="16"/>
      <c r="DIX743" s="16"/>
      <c r="DIY743" s="16"/>
      <c r="DIZ743" s="16"/>
      <c r="DJA743" s="16"/>
      <c r="DJB743" s="16"/>
      <c r="DJC743" s="16"/>
      <c r="DJD743" s="16"/>
      <c r="DJE743" s="16"/>
      <c r="DJF743" s="16"/>
      <c r="DJG743" s="16"/>
      <c r="DJH743" s="16"/>
      <c r="DJI743" s="16"/>
      <c r="DJJ743" s="16"/>
      <c r="DJK743" s="16"/>
      <c r="DJL743" s="16"/>
      <c r="DJM743" s="16"/>
      <c r="DJN743" s="16"/>
      <c r="DJO743" s="16"/>
      <c r="DJP743" s="16"/>
      <c r="DJQ743" s="16"/>
      <c r="DJR743" s="16"/>
      <c r="DJS743" s="16"/>
      <c r="DJT743" s="16"/>
      <c r="DJU743" s="16"/>
      <c r="DJV743" s="16"/>
      <c r="DJW743" s="16"/>
      <c r="DJX743" s="16"/>
      <c r="DJY743" s="16"/>
      <c r="DJZ743" s="16"/>
      <c r="DKA743" s="16"/>
      <c r="DKB743" s="16"/>
      <c r="DKC743" s="16"/>
      <c r="DKD743" s="16"/>
      <c r="DKE743" s="16"/>
      <c r="DKF743" s="16"/>
      <c r="DKG743" s="16"/>
      <c r="DKH743" s="16"/>
      <c r="DKI743" s="16"/>
      <c r="DKJ743" s="16"/>
      <c r="DKK743" s="16"/>
      <c r="DKL743" s="16"/>
      <c r="DKM743" s="16"/>
      <c r="DKN743" s="16"/>
      <c r="DKO743" s="16"/>
      <c r="DKP743" s="16"/>
      <c r="DKQ743" s="16"/>
      <c r="DKR743" s="16"/>
      <c r="DKS743" s="16"/>
      <c r="DKT743" s="16"/>
      <c r="DKU743" s="16"/>
      <c r="DKV743" s="16"/>
      <c r="DKW743" s="16"/>
      <c r="DKX743" s="16"/>
      <c r="DKY743" s="16"/>
      <c r="DKZ743" s="16"/>
      <c r="DLA743" s="16"/>
      <c r="DLB743" s="16"/>
      <c r="DLC743" s="16"/>
      <c r="DLD743" s="16"/>
      <c r="DLE743" s="16"/>
      <c r="DLF743" s="16"/>
      <c r="DLG743" s="16"/>
      <c r="DLH743" s="16"/>
      <c r="DLI743" s="16"/>
      <c r="DLJ743" s="16"/>
      <c r="DLK743" s="16"/>
      <c r="DLL743" s="16"/>
      <c r="DLM743" s="16"/>
      <c r="DLN743" s="16"/>
      <c r="DLO743" s="16"/>
      <c r="DLP743" s="16"/>
      <c r="DLQ743" s="16"/>
      <c r="DLR743" s="16"/>
      <c r="DLS743" s="16"/>
      <c r="DLT743" s="16"/>
      <c r="DLU743" s="16"/>
      <c r="DLV743" s="16"/>
      <c r="DLW743" s="16"/>
      <c r="DLX743" s="16"/>
      <c r="DLY743" s="16"/>
      <c r="DLZ743" s="16"/>
      <c r="DMA743" s="16"/>
      <c r="DMB743" s="16"/>
      <c r="DMC743" s="16"/>
      <c r="DMD743" s="16"/>
      <c r="DME743" s="16"/>
      <c r="DMF743" s="16"/>
      <c r="DMG743" s="16"/>
      <c r="DMH743" s="16"/>
      <c r="DMI743" s="16"/>
      <c r="DMJ743" s="16"/>
      <c r="DMK743" s="16"/>
      <c r="DML743" s="16"/>
      <c r="DMM743" s="16"/>
      <c r="DMN743" s="16"/>
      <c r="DMO743" s="16"/>
      <c r="DMP743" s="16"/>
      <c r="DMQ743" s="16"/>
      <c r="DMR743" s="16"/>
      <c r="DMS743" s="16"/>
      <c r="DMT743" s="16"/>
      <c r="DMU743" s="16"/>
      <c r="DMV743" s="16"/>
      <c r="DMW743" s="16"/>
      <c r="DMX743" s="16"/>
      <c r="DMY743" s="16"/>
      <c r="DMZ743" s="16"/>
      <c r="DNA743" s="16"/>
      <c r="DNB743" s="16"/>
      <c r="DNC743" s="16"/>
      <c r="DND743" s="16"/>
      <c r="DNE743" s="16"/>
      <c r="DNF743" s="16"/>
      <c r="DNG743" s="16"/>
      <c r="DNH743" s="16"/>
      <c r="DNI743" s="16"/>
      <c r="DNJ743" s="16"/>
      <c r="DNK743" s="16"/>
      <c r="DNL743" s="16"/>
      <c r="DNM743" s="16"/>
      <c r="DNN743" s="16"/>
      <c r="DNO743" s="16"/>
      <c r="DNP743" s="16"/>
      <c r="DNQ743" s="16"/>
      <c r="DNR743" s="16"/>
      <c r="DNS743" s="16"/>
      <c r="DNT743" s="16"/>
      <c r="DNU743" s="16"/>
      <c r="DNV743" s="16"/>
      <c r="DNW743" s="16"/>
      <c r="DNX743" s="16"/>
      <c r="DNY743" s="16"/>
      <c r="DNZ743" s="16"/>
      <c r="DOA743" s="16"/>
      <c r="DOB743" s="16"/>
      <c r="DOC743" s="16"/>
      <c r="DOD743" s="16"/>
      <c r="DOE743" s="16"/>
      <c r="DOF743" s="16"/>
      <c r="DOG743" s="16"/>
      <c r="DOH743" s="16"/>
      <c r="DOI743" s="16"/>
      <c r="DOJ743" s="16"/>
      <c r="DOK743" s="16"/>
      <c r="DOL743" s="16"/>
      <c r="DOM743" s="16"/>
      <c r="DON743" s="16"/>
      <c r="DOO743" s="16"/>
      <c r="DOP743" s="16"/>
      <c r="DOQ743" s="16"/>
      <c r="DOR743" s="16"/>
      <c r="DOS743" s="16"/>
      <c r="DOT743" s="16"/>
      <c r="DOU743" s="16"/>
      <c r="DOV743" s="16"/>
      <c r="DOW743" s="16"/>
      <c r="DOX743" s="16"/>
      <c r="DOY743" s="16"/>
      <c r="DOZ743" s="16"/>
      <c r="DPA743" s="16"/>
      <c r="DPB743" s="16"/>
      <c r="DPC743" s="16"/>
      <c r="DPD743" s="16"/>
      <c r="DPE743" s="16"/>
      <c r="DPF743" s="16"/>
      <c r="DPG743" s="16"/>
      <c r="DPH743" s="16"/>
      <c r="DPI743" s="16"/>
      <c r="DPJ743" s="16"/>
      <c r="DPK743" s="16"/>
      <c r="DPL743" s="16"/>
      <c r="DPM743" s="16"/>
      <c r="DPN743" s="16"/>
      <c r="DPO743" s="16"/>
      <c r="DPP743" s="16"/>
      <c r="DPQ743" s="16"/>
      <c r="DPR743" s="16"/>
      <c r="DPS743" s="16"/>
      <c r="DPT743" s="16"/>
      <c r="DPU743" s="16"/>
      <c r="DPV743" s="16"/>
      <c r="DPW743" s="16"/>
      <c r="DPX743" s="16"/>
      <c r="DPY743" s="16"/>
      <c r="DPZ743" s="16"/>
      <c r="DQA743" s="16"/>
      <c r="DQB743" s="16"/>
      <c r="DQC743" s="16"/>
      <c r="DQD743" s="16"/>
      <c r="DQE743" s="16"/>
      <c r="DQF743" s="16"/>
      <c r="DQG743" s="16"/>
      <c r="DQH743" s="16"/>
      <c r="DQI743" s="16"/>
      <c r="DQJ743" s="16"/>
      <c r="DQK743" s="16"/>
      <c r="DQL743" s="16"/>
      <c r="DQM743" s="16"/>
      <c r="DQN743" s="16"/>
      <c r="DQO743" s="16"/>
      <c r="DQP743" s="16"/>
      <c r="DQQ743" s="16"/>
      <c r="DQR743" s="16"/>
      <c r="DQS743" s="16"/>
      <c r="DQT743" s="16"/>
      <c r="DQU743" s="16"/>
      <c r="DQV743" s="16"/>
      <c r="DQW743" s="16"/>
      <c r="DQX743" s="16"/>
      <c r="DQY743" s="16"/>
      <c r="DQZ743" s="16"/>
      <c r="DRA743" s="16"/>
      <c r="DRB743" s="16"/>
      <c r="DRC743" s="16"/>
      <c r="DRD743" s="16"/>
      <c r="DRE743" s="16"/>
      <c r="DRF743" s="16"/>
      <c r="DRG743" s="16"/>
      <c r="DRH743" s="16"/>
      <c r="DRI743" s="16"/>
      <c r="DRJ743" s="16"/>
      <c r="DRK743" s="16"/>
      <c r="DRL743" s="16"/>
      <c r="DRM743" s="16"/>
      <c r="DRN743" s="16"/>
      <c r="DRO743" s="16"/>
      <c r="DRP743" s="16"/>
      <c r="DRQ743" s="16"/>
      <c r="DRR743" s="16"/>
      <c r="DRS743" s="16"/>
      <c r="DRT743" s="16"/>
      <c r="DRU743" s="16"/>
      <c r="DRV743" s="16"/>
      <c r="DRW743" s="16"/>
      <c r="DRX743" s="16"/>
      <c r="DRY743" s="16"/>
      <c r="DRZ743" s="16"/>
      <c r="DSA743" s="16"/>
      <c r="DSB743" s="16"/>
      <c r="DSC743" s="16"/>
      <c r="DSD743" s="16"/>
      <c r="DSE743" s="16"/>
      <c r="DSF743" s="16"/>
      <c r="DSG743" s="16"/>
      <c r="DSH743" s="16"/>
      <c r="DSI743" s="16"/>
      <c r="DSJ743" s="16"/>
      <c r="DSK743" s="16"/>
      <c r="DSL743" s="16"/>
      <c r="DSM743" s="16"/>
      <c r="DSN743" s="16"/>
      <c r="DSO743" s="16"/>
      <c r="DSP743" s="16"/>
      <c r="DSQ743" s="16"/>
      <c r="DSR743" s="16"/>
      <c r="DSS743" s="16"/>
      <c r="DST743" s="16"/>
      <c r="DSU743" s="16"/>
      <c r="DSV743" s="16"/>
      <c r="DSW743" s="16"/>
      <c r="DSX743" s="16"/>
      <c r="DSY743" s="16"/>
      <c r="DSZ743" s="16"/>
      <c r="DTA743" s="16"/>
      <c r="DTB743" s="16"/>
      <c r="DTC743" s="16"/>
      <c r="DTD743" s="16"/>
      <c r="DTE743" s="16"/>
      <c r="DTF743" s="16"/>
      <c r="DTG743" s="16"/>
      <c r="DTH743" s="16"/>
      <c r="DTI743" s="16"/>
      <c r="DTJ743" s="16"/>
      <c r="DTK743" s="16"/>
      <c r="DTL743" s="16"/>
      <c r="DTM743" s="16"/>
      <c r="DTN743" s="16"/>
      <c r="DTO743" s="16"/>
      <c r="DTP743" s="16"/>
      <c r="DTQ743" s="16"/>
      <c r="DTR743" s="16"/>
      <c r="DTS743" s="16"/>
      <c r="DTT743" s="16"/>
      <c r="DTU743" s="16"/>
      <c r="DTV743" s="16"/>
      <c r="DTW743" s="16"/>
      <c r="DTX743" s="16"/>
      <c r="DTY743" s="16"/>
      <c r="DTZ743" s="16"/>
      <c r="DUA743" s="16"/>
      <c r="DUB743" s="16"/>
      <c r="DUC743" s="16"/>
      <c r="DUD743" s="16"/>
      <c r="DUE743" s="16"/>
      <c r="DUF743" s="16"/>
      <c r="DUG743" s="16"/>
      <c r="DUH743" s="16"/>
      <c r="DUI743" s="16"/>
      <c r="DUJ743" s="16"/>
      <c r="DUK743" s="16"/>
      <c r="DUL743" s="16"/>
      <c r="DUM743" s="16"/>
      <c r="DUN743" s="16"/>
      <c r="DUO743" s="16"/>
      <c r="DUP743" s="16"/>
      <c r="DUQ743" s="16"/>
      <c r="DUR743" s="16"/>
      <c r="DUS743" s="16"/>
      <c r="DUT743" s="16"/>
      <c r="DUU743" s="16"/>
      <c r="DUV743" s="16"/>
      <c r="DUW743" s="16"/>
      <c r="DUX743" s="16"/>
      <c r="DUY743" s="16"/>
      <c r="DUZ743" s="16"/>
      <c r="DVA743" s="16"/>
      <c r="DVB743" s="16"/>
      <c r="DVC743" s="16"/>
      <c r="DVD743" s="16"/>
      <c r="DVE743" s="16"/>
      <c r="DVF743" s="16"/>
      <c r="DVG743" s="16"/>
      <c r="DVH743" s="16"/>
      <c r="DVI743" s="16"/>
      <c r="DVJ743" s="16"/>
      <c r="DVK743" s="16"/>
      <c r="DVL743" s="16"/>
      <c r="DVM743" s="16"/>
      <c r="DVN743" s="16"/>
      <c r="DVO743" s="16"/>
      <c r="DVP743" s="16"/>
      <c r="DVQ743" s="16"/>
      <c r="DVR743" s="16"/>
      <c r="DVS743" s="16"/>
      <c r="DVT743" s="16"/>
      <c r="DVU743" s="16"/>
      <c r="DVV743" s="16"/>
      <c r="DVW743" s="16"/>
      <c r="DVX743" s="16"/>
      <c r="DVY743" s="16"/>
      <c r="DVZ743" s="16"/>
      <c r="DWA743" s="16"/>
      <c r="DWB743" s="16"/>
      <c r="DWC743" s="16"/>
      <c r="DWD743" s="16"/>
      <c r="DWE743" s="16"/>
      <c r="DWF743" s="16"/>
      <c r="DWG743" s="16"/>
      <c r="DWH743" s="16"/>
      <c r="DWI743" s="16"/>
      <c r="DWJ743" s="16"/>
      <c r="DWK743" s="16"/>
      <c r="DWL743" s="16"/>
      <c r="DWM743" s="16"/>
      <c r="DWN743" s="16"/>
      <c r="DWO743" s="16"/>
      <c r="DWP743" s="16"/>
      <c r="DWQ743" s="16"/>
      <c r="DWR743" s="16"/>
      <c r="DWS743" s="16"/>
      <c r="DWT743" s="16"/>
      <c r="DWU743" s="16"/>
      <c r="DWV743" s="16"/>
      <c r="DWW743" s="16"/>
      <c r="DWX743" s="16"/>
      <c r="DWY743" s="16"/>
      <c r="DWZ743" s="16"/>
      <c r="DXA743" s="16"/>
      <c r="DXB743" s="16"/>
      <c r="DXC743" s="16"/>
      <c r="DXD743" s="16"/>
      <c r="DXE743" s="16"/>
      <c r="DXF743" s="16"/>
      <c r="DXG743" s="16"/>
      <c r="DXH743" s="16"/>
      <c r="DXI743" s="16"/>
      <c r="DXJ743" s="16"/>
      <c r="DXK743" s="16"/>
      <c r="DXL743" s="16"/>
      <c r="DXM743" s="16"/>
      <c r="DXN743" s="16"/>
      <c r="DXO743" s="16"/>
      <c r="DXP743" s="16"/>
      <c r="DXQ743" s="16"/>
      <c r="DXR743" s="16"/>
      <c r="DXS743" s="16"/>
      <c r="DXT743" s="16"/>
      <c r="DXU743" s="16"/>
      <c r="DXV743" s="16"/>
      <c r="DXW743" s="16"/>
      <c r="DXX743" s="16"/>
      <c r="DXY743" s="16"/>
      <c r="DXZ743" s="16"/>
      <c r="DYA743" s="16"/>
      <c r="DYB743" s="16"/>
      <c r="DYC743" s="16"/>
      <c r="DYD743" s="16"/>
      <c r="DYE743" s="16"/>
      <c r="DYF743" s="16"/>
      <c r="DYG743" s="16"/>
      <c r="DYH743" s="16"/>
      <c r="DYI743" s="16"/>
      <c r="DYJ743" s="16"/>
      <c r="DYK743" s="16"/>
      <c r="DYL743" s="16"/>
      <c r="DYM743" s="16"/>
      <c r="DYN743" s="16"/>
      <c r="DYO743" s="16"/>
      <c r="DYP743" s="16"/>
      <c r="DYQ743" s="16"/>
      <c r="DYR743" s="16"/>
      <c r="DYS743" s="16"/>
      <c r="DYT743" s="16"/>
      <c r="DYU743" s="16"/>
      <c r="DYV743" s="16"/>
      <c r="DYW743" s="16"/>
      <c r="DYX743" s="16"/>
      <c r="DYY743" s="16"/>
      <c r="DYZ743" s="16"/>
      <c r="DZA743" s="16"/>
      <c r="DZB743" s="16"/>
      <c r="DZC743" s="16"/>
      <c r="DZD743" s="16"/>
      <c r="DZE743" s="16"/>
      <c r="DZF743" s="16"/>
      <c r="DZG743" s="16"/>
      <c r="DZH743" s="16"/>
      <c r="DZI743" s="16"/>
      <c r="DZJ743" s="16"/>
      <c r="DZK743" s="16"/>
      <c r="DZL743" s="16"/>
      <c r="DZM743" s="16"/>
      <c r="DZN743" s="16"/>
      <c r="DZO743" s="16"/>
      <c r="DZP743" s="16"/>
      <c r="DZQ743" s="16"/>
      <c r="DZR743" s="16"/>
      <c r="DZS743" s="16"/>
      <c r="DZT743" s="16"/>
      <c r="DZU743" s="16"/>
      <c r="DZV743" s="16"/>
      <c r="DZW743" s="16"/>
      <c r="DZX743" s="16"/>
      <c r="DZY743" s="16"/>
      <c r="DZZ743" s="16"/>
      <c r="EAA743" s="16"/>
      <c r="EAB743" s="16"/>
      <c r="EAC743" s="16"/>
      <c r="EAD743" s="16"/>
      <c r="EAE743" s="16"/>
      <c r="EAF743" s="16"/>
      <c r="EAG743" s="16"/>
      <c r="EAH743" s="16"/>
      <c r="EAI743" s="16"/>
      <c r="EAJ743" s="16"/>
      <c r="EAK743" s="16"/>
      <c r="EAL743" s="16"/>
      <c r="EAM743" s="16"/>
      <c r="EAN743" s="16"/>
      <c r="EAO743" s="16"/>
      <c r="EAP743" s="16"/>
      <c r="EAQ743" s="16"/>
      <c r="EAR743" s="16"/>
      <c r="EAS743" s="16"/>
      <c r="EAT743" s="16"/>
      <c r="EAU743" s="16"/>
      <c r="EAV743" s="16"/>
      <c r="EAW743" s="16"/>
      <c r="EAX743" s="16"/>
      <c r="EAY743" s="16"/>
      <c r="EAZ743" s="16"/>
      <c r="EBA743" s="16"/>
      <c r="EBB743" s="16"/>
      <c r="EBC743" s="16"/>
      <c r="EBD743" s="16"/>
      <c r="EBE743" s="16"/>
      <c r="EBF743" s="16"/>
      <c r="EBG743" s="16"/>
      <c r="EBH743" s="16"/>
      <c r="EBI743" s="16"/>
      <c r="EBJ743" s="16"/>
      <c r="EBK743" s="16"/>
      <c r="EBL743" s="16"/>
      <c r="EBM743" s="16"/>
      <c r="EBN743" s="16"/>
      <c r="EBO743" s="16"/>
      <c r="EBP743" s="16"/>
      <c r="EBQ743" s="16"/>
      <c r="EBR743" s="16"/>
      <c r="EBS743" s="16"/>
      <c r="EBT743" s="16"/>
      <c r="EBU743" s="16"/>
      <c r="EBV743" s="16"/>
      <c r="EBW743" s="16"/>
      <c r="EBX743" s="16"/>
      <c r="EBY743" s="16"/>
      <c r="EBZ743" s="16"/>
      <c r="ECA743" s="16"/>
      <c r="ECB743" s="16"/>
      <c r="ECC743" s="16"/>
      <c r="ECD743" s="16"/>
      <c r="ECE743" s="16"/>
      <c r="ECF743" s="16"/>
      <c r="ECG743" s="16"/>
      <c r="ECH743" s="16"/>
      <c r="ECI743" s="16"/>
      <c r="ECJ743" s="16"/>
      <c r="ECK743" s="16"/>
      <c r="ECL743" s="16"/>
      <c r="ECM743" s="16"/>
      <c r="ECN743" s="16"/>
      <c r="ECO743" s="16"/>
      <c r="ECP743" s="16"/>
      <c r="ECQ743" s="16"/>
      <c r="ECR743" s="16"/>
      <c r="ECS743" s="16"/>
      <c r="ECT743" s="16"/>
      <c r="ECU743" s="16"/>
      <c r="ECV743" s="16"/>
      <c r="ECW743" s="16"/>
      <c r="ECX743" s="16"/>
      <c r="ECY743" s="16"/>
      <c r="ECZ743" s="16"/>
      <c r="EDA743" s="16"/>
      <c r="EDB743" s="16"/>
      <c r="EDC743" s="16"/>
      <c r="EDD743" s="16"/>
      <c r="EDE743" s="16"/>
      <c r="EDF743" s="16"/>
      <c r="EDG743" s="16"/>
      <c r="EDH743" s="16"/>
      <c r="EDI743" s="16"/>
      <c r="EDJ743" s="16"/>
      <c r="EDK743" s="16"/>
      <c r="EDL743" s="16"/>
      <c r="EDM743" s="16"/>
      <c r="EDN743" s="16"/>
      <c r="EDO743" s="16"/>
      <c r="EDP743" s="16"/>
      <c r="EDQ743" s="16"/>
      <c r="EDR743" s="16"/>
      <c r="EDS743" s="16"/>
      <c r="EDT743" s="16"/>
      <c r="EDU743" s="16"/>
      <c r="EDV743" s="16"/>
      <c r="EDW743" s="16"/>
      <c r="EDX743" s="16"/>
      <c r="EDY743" s="16"/>
      <c r="EDZ743" s="16"/>
      <c r="EEA743" s="16"/>
      <c r="EEB743" s="16"/>
      <c r="EEC743" s="16"/>
      <c r="EED743" s="16"/>
      <c r="EEE743" s="16"/>
      <c r="EEF743" s="16"/>
      <c r="EEG743" s="16"/>
      <c r="EEH743" s="16"/>
      <c r="EEI743" s="16"/>
      <c r="EEJ743" s="16"/>
      <c r="EEK743" s="16"/>
      <c r="EEL743" s="16"/>
      <c r="EEM743" s="16"/>
      <c r="EEN743" s="16"/>
      <c r="EEO743" s="16"/>
      <c r="EEP743" s="16"/>
      <c r="EEQ743" s="16"/>
      <c r="EER743" s="16"/>
      <c r="EES743" s="16"/>
      <c r="EET743" s="16"/>
      <c r="EEU743" s="16"/>
      <c r="EEV743" s="16"/>
      <c r="EEW743" s="16"/>
      <c r="EEX743" s="16"/>
      <c r="EEY743" s="16"/>
      <c r="EEZ743" s="16"/>
      <c r="EFA743" s="16"/>
      <c r="EFB743" s="16"/>
      <c r="EFC743" s="16"/>
      <c r="EFD743" s="16"/>
      <c r="EFE743" s="16"/>
      <c r="EFF743" s="16"/>
      <c r="EFG743" s="16"/>
      <c r="EFH743" s="16"/>
      <c r="EFI743" s="16"/>
      <c r="EFJ743" s="16"/>
      <c r="EFK743" s="16"/>
      <c r="EFL743" s="16"/>
      <c r="EFM743" s="16"/>
      <c r="EFN743" s="16"/>
      <c r="EFO743" s="16"/>
      <c r="EFP743" s="16"/>
      <c r="EFQ743" s="16"/>
      <c r="EFR743" s="16"/>
      <c r="EFS743" s="16"/>
      <c r="EFT743" s="16"/>
      <c r="EFU743" s="16"/>
      <c r="EFV743" s="16"/>
      <c r="EFW743" s="16"/>
      <c r="EFX743" s="16"/>
      <c r="EFY743" s="16"/>
      <c r="EFZ743" s="16"/>
      <c r="EGA743" s="16"/>
      <c r="EGB743" s="16"/>
      <c r="EGC743" s="16"/>
      <c r="EGD743" s="16"/>
      <c r="EGE743" s="16"/>
      <c r="EGF743" s="16"/>
      <c r="EGG743" s="16"/>
      <c r="EGH743" s="16"/>
      <c r="EGI743" s="16"/>
      <c r="EGJ743" s="16"/>
      <c r="EGK743" s="16"/>
      <c r="EGL743" s="16"/>
      <c r="EGM743" s="16"/>
      <c r="EGN743" s="16"/>
      <c r="EGO743" s="16"/>
      <c r="EGP743" s="16"/>
      <c r="EGQ743" s="16"/>
      <c r="EGR743" s="16"/>
      <c r="EGS743" s="16"/>
      <c r="EGT743" s="16"/>
      <c r="EGU743" s="16"/>
      <c r="EGV743" s="16"/>
      <c r="EGW743" s="16"/>
      <c r="EGX743" s="16"/>
      <c r="EGY743" s="16"/>
      <c r="EGZ743" s="16"/>
      <c r="EHA743" s="16"/>
      <c r="EHB743" s="16"/>
      <c r="EHC743" s="16"/>
      <c r="EHD743" s="16"/>
      <c r="EHE743" s="16"/>
      <c r="EHF743" s="16"/>
      <c r="EHG743" s="16"/>
      <c r="EHH743" s="16"/>
      <c r="EHI743" s="16"/>
      <c r="EHJ743" s="16"/>
      <c r="EHK743" s="16"/>
      <c r="EHL743" s="16"/>
      <c r="EHM743" s="16"/>
      <c r="EHN743" s="16"/>
      <c r="EHO743" s="16"/>
      <c r="EHP743" s="16"/>
      <c r="EHQ743" s="16"/>
      <c r="EHR743" s="16"/>
      <c r="EHS743" s="16"/>
      <c r="EHT743" s="16"/>
      <c r="EHU743" s="16"/>
      <c r="EHV743" s="16"/>
      <c r="EHW743" s="16"/>
      <c r="EHX743" s="16"/>
      <c r="EHY743" s="16"/>
      <c r="EHZ743" s="16"/>
      <c r="EIA743" s="16"/>
      <c r="EIB743" s="16"/>
      <c r="EIC743" s="16"/>
      <c r="EID743" s="16"/>
      <c r="EIE743" s="16"/>
      <c r="EIF743" s="16"/>
      <c r="EIG743" s="16"/>
      <c r="EIH743" s="16"/>
      <c r="EII743" s="16"/>
      <c r="EIJ743" s="16"/>
      <c r="EIK743" s="16"/>
      <c r="EIL743" s="16"/>
      <c r="EIM743" s="16"/>
      <c r="EIN743" s="16"/>
      <c r="EIO743" s="16"/>
      <c r="EIP743" s="16"/>
      <c r="EIQ743" s="16"/>
      <c r="EIR743" s="16"/>
      <c r="EIS743" s="16"/>
      <c r="EIT743" s="16"/>
      <c r="EIU743" s="16"/>
      <c r="EIV743" s="16"/>
      <c r="EIW743" s="16"/>
      <c r="EIX743" s="16"/>
      <c r="EIY743" s="16"/>
      <c r="EIZ743" s="16"/>
      <c r="EJA743" s="16"/>
      <c r="EJB743" s="16"/>
      <c r="EJC743" s="16"/>
      <c r="EJD743" s="16"/>
      <c r="EJE743" s="16"/>
      <c r="EJF743" s="16"/>
      <c r="EJG743" s="16"/>
      <c r="EJH743" s="16"/>
      <c r="EJI743" s="16"/>
      <c r="EJJ743" s="16"/>
      <c r="EJK743" s="16"/>
      <c r="EJL743" s="16"/>
      <c r="EJM743" s="16"/>
      <c r="EJN743" s="16"/>
      <c r="EJO743" s="16"/>
      <c r="EJP743" s="16"/>
      <c r="EJQ743" s="16"/>
      <c r="EJR743" s="16"/>
      <c r="EJS743" s="16"/>
      <c r="EJT743" s="16"/>
      <c r="EJU743" s="16"/>
      <c r="EJV743" s="16"/>
      <c r="EJW743" s="16"/>
      <c r="EJX743" s="16"/>
      <c r="EJY743" s="16"/>
      <c r="EJZ743" s="16"/>
      <c r="EKA743" s="16"/>
      <c r="EKB743" s="16"/>
      <c r="EKC743" s="16"/>
      <c r="EKD743" s="16"/>
      <c r="EKE743" s="16"/>
      <c r="EKF743" s="16"/>
      <c r="EKG743" s="16"/>
      <c r="EKH743" s="16"/>
      <c r="EKI743" s="16"/>
      <c r="EKJ743" s="16"/>
      <c r="EKK743" s="16"/>
      <c r="EKL743" s="16"/>
      <c r="EKM743" s="16"/>
      <c r="EKN743" s="16"/>
      <c r="EKO743" s="16"/>
      <c r="EKP743" s="16"/>
      <c r="EKQ743" s="16"/>
      <c r="EKR743" s="16"/>
      <c r="EKS743" s="16"/>
      <c r="EKT743" s="16"/>
      <c r="EKU743" s="16"/>
      <c r="EKV743" s="16"/>
      <c r="EKW743" s="16"/>
      <c r="EKX743" s="16"/>
      <c r="EKY743" s="16"/>
      <c r="EKZ743" s="16"/>
      <c r="ELA743" s="16"/>
      <c r="ELB743" s="16"/>
      <c r="ELC743" s="16"/>
      <c r="ELD743" s="16"/>
      <c r="ELE743" s="16"/>
      <c r="ELF743" s="16"/>
      <c r="ELG743" s="16"/>
      <c r="ELH743" s="16"/>
      <c r="ELI743" s="16"/>
      <c r="ELJ743" s="16"/>
      <c r="ELK743" s="16"/>
      <c r="ELL743" s="16"/>
      <c r="ELM743" s="16"/>
      <c r="ELN743" s="16"/>
      <c r="ELO743" s="16"/>
      <c r="ELP743" s="16"/>
      <c r="ELQ743" s="16"/>
      <c r="ELR743" s="16"/>
      <c r="ELS743" s="16"/>
      <c r="ELT743" s="16"/>
      <c r="ELU743" s="16"/>
      <c r="ELV743" s="16"/>
      <c r="ELW743" s="16"/>
      <c r="ELX743" s="16"/>
      <c r="ELY743" s="16"/>
      <c r="ELZ743" s="16"/>
      <c r="EMA743" s="16"/>
      <c r="EMB743" s="16"/>
      <c r="EMC743" s="16"/>
      <c r="EMD743" s="16"/>
      <c r="EME743" s="16"/>
      <c r="EMF743" s="16"/>
      <c r="EMG743" s="16"/>
      <c r="EMH743" s="16"/>
      <c r="EMI743" s="16"/>
      <c r="EMJ743" s="16"/>
      <c r="EMK743" s="16"/>
      <c r="EML743" s="16"/>
      <c r="EMM743" s="16"/>
      <c r="EMN743" s="16"/>
      <c r="EMO743" s="16"/>
      <c r="EMP743" s="16"/>
      <c r="EMQ743" s="16"/>
      <c r="EMR743" s="16"/>
      <c r="EMS743" s="16"/>
      <c r="EMT743" s="16"/>
      <c r="EMU743" s="16"/>
      <c r="EMV743" s="16"/>
      <c r="EMW743" s="16"/>
      <c r="EMX743" s="16"/>
      <c r="EMY743" s="16"/>
      <c r="EMZ743" s="16"/>
      <c r="ENA743" s="16"/>
      <c r="ENB743" s="16"/>
      <c r="ENC743" s="16"/>
      <c r="END743" s="16"/>
      <c r="ENE743" s="16"/>
      <c r="ENF743" s="16"/>
      <c r="ENG743" s="16"/>
      <c r="ENH743" s="16"/>
      <c r="ENI743" s="16"/>
      <c r="ENJ743" s="16"/>
      <c r="ENK743" s="16"/>
      <c r="ENL743" s="16"/>
      <c r="ENM743" s="16"/>
      <c r="ENN743" s="16"/>
      <c r="ENO743" s="16"/>
      <c r="ENP743" s="16"/>
      <c r="ENQ743" s="16"/>
      <c r="ENR743" s="16"/>
      <c r="ENS743" s="16"/>
      <c r="ENT743" s="16"/>
      <c r="ENU743" s="16"/>
      <c r="ENV743" s="16"/>
      <c r="ENW743" s="16"/>
      <c r="ENX743" s="16"/>
      <c r="ENY743" s="16"/>
      <c r="ENZ743" s="16"/>
      <c r="EOA743" s="16"/>
      <c r="EOB743" s="16"/>
      <c r="EOC743" s="16"/>
      <c r="EOD743" s="16"/>
      <c r="EOE743" s="16"/>
      <c r="EOF743" s="16"/>
      <c r="EOG743" s="16"/>
      <c r="EOH743" s="16"/>
      <c r="EOI743" s="16"/>
      <c r="EOJ743" s="16"/>
      <c r="EOK743" s="16"/>
      <c r="EOL743" s="16"/>
      <c r="EOM743" s="16"/>
      <c r="EON743" s="16"/>
      <c r="EOO743" s="16"/>
      <c r="EOP743" s="16"/>
      <c r="EOQ743" s="16"/>
      <c r="EOR743" s="16"/>
      <c r="EOS743" s="16"/>
      <c r="EOT743" s="16"/>
      <c r="EOU743" s="16"/>
      <c r="EOV743" s="16"/>
      <c r="EOW743" s="16"/>
      <c r="EOX743" s="16"/>
      <c r="EOY743" s="16"/>
      <c r="EOZ743" s="16"/>
      <c r="EPA743" s="16"/>
      <c r="EPB743" s="16"/>
      <c r="EPC743" s="16"/>
      <c r="EPD743" s="16"/>
      <c r="EPE743" s="16"/>
      <c r="EPF743" s="16"/>
      <c r="EPG743" s="16"/>
      <c r="EPH743" s="16"/>
      <c r="EPI743" s="16"/>
      <c r="EPJ743" s="16"/>
      <c r="EPK743" s="16"/>
      <c r="EPL743" s="16"/>
      <c r="EPM743" s="16"/>
      <c r="EPN743" s="16"/>
      <c r="EPO743" s="16"/>
      <c r="EPP743" s="16"/>
      <c r="EPQ743" s="16"/>
      <c r="EPR743" s="16"/>
      <c r="EPS743" s="16"/>
      <c r="EPT743" s="16"/>
      <c r="EPU743" s="16"/>
      <c r="EPV743" s="16"/>
      <c r="EPW743" s="16"/>
      <c r="EPX743" s="16"/>
      <c r="EPY743" s="16"/>
      <c r="EPZ743" s="16"/>
      <c r="EQA743" s="16"/>
      <c r="EQB743" s="16"/>
      <c r="EQC743" s="16"/>
      <c r="EQD743" s="16"/>
      <c r="EQE743" s="16"/>
      <c r="EQF743" s="16"/>
      <c r="EQG743" s="16"/>
      <c r="EQH743" s="16"/>
      <c r="EQI743" s="16"/>
      <c r="EQJ743" s="16"/>
      <c r="EQK743" s="16"/>
      <c r="EQL743" s="16"/>
      <c r="EQM743" s="16"/>
      <c r="EQN743" s="16"/>
      <c r="EQO743" s="16"/>
      <c r="EQP743" s="16"/>
      <c r="EQQ743" s="16"/>
      <c r="EQR743" s="16"/>
      <c r="EQS743" s="16"/>
      <c r="EQT743" s="16"/>
      <c r="EQU743" s="16"/>
      <c r="EQV743" s="16"/>
      <c r="EQW743" s="16"/>
      <c r="EQX743" s="16"/>
      <c r="EQY743" s="16"/>
      <c r="EQZ743" s="16"/>
      <c r="ERA743" s="16"/>
      <c r="ERB743" s="16"/>
      <c r="ERC743" s="16"/>
      <c r="ERD743" s="16"/>
      <c r="ERE743" s="16"/>
      <c r="ERF743" s="16"/>
      <c r="ERG743" s="16"/>
      <c r="ERH743" s="16"/>
      <c r="ERI743" s="16"/>
      <c r="ERJ743" s="16"/>
      <c r="ERK743" s="16"/>
      <c r="ERL743" s="16"/>
      <c r="ERM743" s="16"/>
      <c r="ERN743" s="16"/>
      <c r="ERO743" s="16"/>
      <c r="ERP743" s="16"/>
      <c r="ERQ743" s="16"/>
      <c r="ERR743" s="16"/>
      <c r="ERS743" s="16"/>
      <c r="ERT743" s="16"/>
      <c r="ERU743" s="16"/>
      <c r="ERV743" s="16"/>
      <c r="ERW743" s="16"/>
      <c r="ERX743" s="16"/>
      <c r="ERY743" s="16"/>
      <c r="ERZ743" s="16"/>
      <c r="ESA743" s="16"/>
      <c r="ESB743" s="16"/>
      <c r="ESC743" s="16"/>
      <c r="ESD743" s="16"/>
      <c r="ESE743" s="16"/>
      <c r="ESF743" s="16"/>
      <c r="ESG743" s="16"/>
      <c r="ESH743" s="16"/>
      <c r="ESI743" s="16"/>
      <c r="ESJ743" s="16"/>
      <c r="ESK743" s="16"/>
      <c r="ESL743" s="16"/>
      <c r="ESM743" s="16"/>
      <c r="ESN743" s="16"/>
      <c r="ESO743" s="16"/>
      <c r="ESP743" s="16"/>
      <c r="ESQ743" s="16"/>
      <c r="ESR743" s="16"/>
      <c r="ESS743" s="16"/>
      <c r="EST743" s="16"/>
      <c r="ESU743" s="16"/>
      <c r="ESV743" s="16"/>
      <c r="ESW743" s="16"/>
      <c r="ESX743" s="16"/>
      <c r="ESY743" s="16"/>
      <c r="ESZ743" s="16"/>
      <c r="ETA743" s="16"/>
      <c r="ETB743" s="16"/>
      <c r="ETC743" s="16"/>
      <c r="ETD743" s="16"/>
      <c r="ETE743" s="16"/>
      <c r="ETF743" s="16"/>
      <c r="ETG743" s="16"/>
      <c r="ETH743" s="16"/>
      <c r="ETI743" s="16"/>
      <c r="ETJ743" s="16"/>
      <c r="ETK743" s="16"/>
      <c r="ETL743" s="16"/>
      <c r="ETM743" s="16"/>
      <c r="ETN743" s="16"/>
      <c r="ETO743" s="16"/>
      <c r="ETP743" s="16"/>
      <c r="ETQ743" s="16"/>
      <c r="ETR743" s="16"/>
      <c r="ETS743" s="16"/>
      <c r="ETT743" s="16"/>
      <c r="ETU743" s="16"/>
      <c r="ETV743" s="16"/>
      <c r="ETW743" s="16"/>
      <c r="ETX743" s="16"/>
      <c r="ETY743" s="16"/>
      <c r="ETZ743" s="16"/>
      <c r="EUA743" s="16"/>
      <c r="EUB743" s="16"/>
      <c r="EUC743" s="16"/>
      <c r="EUD743" s="16"/>
      <c r="EUE743" s="16"/>
      <c r="EUF743" s="16"/>
      <c r="EUG743" s="16"/>
      <c r="EUH743" s="16"/>
      <c r="EUI743" s="16"/>
      <c r="EUJ743" s="16"/>
      <c r="EUK743" s="16"/>
      <c r="EUL743" s="16"/>
      <c r="EUM743" s="16"/>
      <c r="EUN743" s="16"/>
      <c r="EUO743" s="16"/>
      <c r="EUP743" s="16"/>
      <c r="EUQ743" s="16"/>
      <c r="EUR743" s="16"/>
      <c r="EUS743" s="16"/>
      <c r="EUT743" s="16"/>
      <c r="EUU743" s="16"/>
      <c r="EUV743" s="16"/>
      <c r="EUW743" s="16"/>
      <c r="EUX743" s="16"/>
      <c r="EUY743" s="16"/>
      <c r="EUZ743" s="16"/>
      <c r="EVA743" s="16"/>
      <c r="EVB743" s="16"/>
      <c r="EVC743" s="16"/>
      <c r="EVD743" s="16"/>
      <c r="EVE743" s="16"/>
      <c r="EVF743" s="16"/>
      <c r="EVG743" s="16"/>
      <c r="EVH743" s="16"/>
      <c r="EVI743" s="16"/>
      <c r="EVJ743" s="16"/>
      <c r="EVK743" s="16"/>
      <c r="EVL743" s="16"/>
      <c r="EVM743" s="16"/>
      <c r="EVN743" s="16"/>
      <c r="EVO743" s="16"/>
      <c r="EVP743" s="16"/>
      <c r="EVQ743" s="16"/>
      <c r="EVR743" s="16"/>
      <c r="EVS743" s="16"/>
      <c r="EVT743" s="16"/>
      <c r="EVU743" s="16"/>
      <c r="EVV743" s="16"/>
      <c r="EVW743" s="16"/>
      <c r="EVX743" s="16"/>
      <c r="EVY743" s="16"/>
      <c r="EVZ743" s="16"/>
      <c r="EWA743" s="16"/>
      <c r="EWB743" s="16"/>
      <c r="EWC743" s="16"/>
      <c r="EWD743" s="16"/>
      <c r="EWE743" s="16"/>
      <c r="EWF743" s="16"/>
      <c r="EWG743" s="16"/>
      <c r="EWH743" s="16"/>
      <c r="EWI743" s="16"/>
      <c r="EWJ743" s="16"/>
      <c r="EWK743" s="16"/>
      <c r="EWL743" s="16"/>
      <c r="EWM743" s="16"/>
      <c r="EWN743" s="16"/>
      <c r="EWO743" s="16"/>
      <c r="EWP743" s="16"/>
      <c r="EWQ743" s="16"/>
      <c r="EWR743" s="16"/>
      <c r="EWS743" s="16"/>
      <c r="EWT743" s="16"/>
      <c r="EWU743" s="16"/>
      <c r="EWV743" s="16"/>
      <c r="EWW743" s="16"/>
      <c r="EWX743" s="16"/>
      <c r="EWY743" s="16"/>
      <c r="EWZ743" s="16"/>
      <c r="EXA743" s="16"/>
      <c r="EXB743" s="16"/>
      <c r="EXC743" s="16"/>
      <c r="EXD743" s="16"/>
      <c r="EXE743" s="16"/>
      <c r="EXF743" s="16"/>
      <c r="EXG743" s="16"/>
      <c r="EXH743" s="16"/>
      <c r="EXI743" s="16"/>
      <c r="EXJ743" s="16"/>
      <c r="EXK743" s="16"/>
      <c r="EXL743" s="16"/>
      <c r="EXM743" s="16"/>
      <c r="EXN743" s="16"/>
      <c r="EXO743" s="16"/>
      <c r="EXP743" s="16"/>
      <c r="EXQ743" s="16"/>
      <c r="EXR743" s="16"/>
      <c r="EXS743" s="16"/>
      <c r="EXT743" s="16"/>
      <c r="EXU743" s="16"/>
      <c r="EXV743" s="16"/>
      <c r="EXW743" s="16"/>
      <c r="EXX743" s="16"/>
      <c r="EXY743" s="16"/>
      <c r="EXZ743" s="16"/>
      <c r="EYA743" s="16"/>
      <c r="EYB743" s="16"/>
      <c r="EYC743" s="16"/>
      <c r="EYD743" s="16"/>
      <c r="EYE743" s="16"/>
      <c r="EYF743" s="16"/>
      <c r="EYG743" s="16"/>
      <c r="EYH743" s="16"/>
      <c r="EYI743" s="16"/>
      <c r="EYJ743" s="16"/>
      <c r="EYK743" s="16"/>
      <c r="EYL743" s="16"/>
      <c r="EYM743" s="16"/>
      <c r="EYN743" s="16"/>
      <c r="EYO743" s="16"/>
      <c r="EYP743" s="16"/>
      <c r="EYQ743" s="16"/>
      <c r="EYR743" s="16"/>
      <c r="EYS743" s="16"/>
      <c r="EYT743" s="16"/>
      <c r="EYU743" s="16"/>
      <c r="EYV743" s="16"/>
      <c r="EYW743" s="16"/>
      <c r="EYX743" s="16"/>
      <c r="EYY743" s="16"/>
      <c r="EYZ743" s="16"/>
      <c r="EZA743" s="16"/>
      <c r="EZB743" s="16"/>
      <c r="EZC743" s="16"/>
      <c r="EZD743" s="16"/>
      <c r="EZE743" s="16"/>
      <c r="EZF743" s="16"/>
      <c r="EZG743" s="16"/>
      <c r="EZH743" s="16"/>
      <c r="EZI743" s="16"/>
      <c r="EZJ743" s="16"/>
      <c r="EZK743" s="16"/>
      <c r="EZL743" s="16"/>
      <c r="EZM743" s="16"/>
      <c r="EZN743" s="16"/>
      <c r="EZO743" s="16"/>
      <c r="EZP743" s="16"/>
      <c r="EZQ743" s="16"/>
      <c r="EZR743" s="16"/>
      <c r="EZS743" s="16"/>
      <c r="EZT743" s="16"/>
      <c r="EZU743" s="16"/>
      <c r="EZV743" s="16"/>
      <c r="EZW743" s="16"/>
      <c r="EZX743" s="16"/>
      <c r="EZY743" s="16"/>
      <c r="EZZ743" s="16"/>
      <c r="FAA743" s="16"/>
      <c r="FAB743" s="16"/>
      <c r="FAC743" s="16"/>
      <c r="FAD743" s="16"/>
      <c r="FAE743" s="16"/>
      <c r="FAF743" s="16"/>
      <c r="FAG743" s="16"/>
      <c r="FAH743" s="16"/>
      <c r="FAI743" s="16"/>
      <c r="FAJ743" s="16"/>
      <c r="FAK743" s="16"/>
      <c r="FAL743" s="16"/>
      <c r="FAM743" s="16"/>
      <c r="FAN743" s="16"/>
      <c r="FAO743" s="16"/>
      <c r="FAP743" s="16"/>
      <c r="FAQ743" s="16"/>
      <c r="FAR743" s="16"/>
      <c r="FAS743" s="16"/>
      <c r="FAT743" s="16"/>
      <c r="FAU743" s="16"/>
      <c r="FAV743" s="16"/>
      <c r="FAW743" s="16"/>
      <c r="FAX743" s="16"/>
      <c r="FAY743" s="16"/>
      <c r="FAZ743" s="16"/>
      <c r="FBA743" s="16"/>
      <c r="FBB743" s="16"/>
      <c r="FBC743" s="16"/>
      <c r="FBD743" s="16"/>
      <c r="FBE743" s="16"/>
      <c r="FBF743" s="16"/>
      <c r="FBG743" s="16"/>
      <c r="FBH743" s="16"/>
      <c r="FBI743" s="16"/>
      <c r="FBJ743" s="16"/>
      <c r="FBK743" s="16"/>
      <c r="FBL743" s="16"/>
      <c r="FBM743" s="16"/>
      <c r="FBN743" s="16"/>
      <c r="FBO743" s="16"/>
      <c r="FBP743" s="16"/>
      <c r="FBQ743" s="16"/>
      <c r="FBR743" s="16"/>
      <c r="FBS743" s="16"/>
      <c r="FBT743" s="16"/>
      <c r="FBU743" s="16"/>
      <c r="FBV743" s="16"/>
      <c r="FBW743" s="16"/>
      <c r="FBX743" s="16"/>
      <c r="FBY743" s="16"/>
      <c r="FBZ743" s="16"/>
      <c r="FCA743" s="16"/>
      <c r="FCB743" s="16"/>
      <c r="FCC743" s="16"/>
      <c r="FCD743" s="16"/>
      <c r="FCE743" s="16"/>
      <c r="FCF743" s="16"/>
      <c r="FCG743" s="16"/>
      <c r="FCH743" s="16"/>
      <c r="FCI743" s="16"/>
      <c r="FCJ743" s="16"/>
      <c r="FCK743" s="16"/>
      <c r="FCL743" s="16"/>
      <c r="FCM743" s="16"/>
      <c r="FCN743" s="16"/>
      <c r="FCO743" s="16"/>
      <c r="FCP743" s="16"/>
      <c r="FCQ743" s="16"/>
      <c r="FCR743" s="16"/>
      <c r="FCS743" s="16"/>
      <c r="FCT743" s="16"/>
      <c r="FCU743" s="16"/>
      <c r="FCV743" s="16"/>
      <c r="FCW743" s="16"/>
      <c r="FCX743" s="16"/>
      <c r="FCY743" s="16"/>
      <c r="FCZ743" s="16"/>
      <c r="FDA743" s="16"/>
      <c r="FDB743" s="16"/>
      <c r="FDC743" s="16"/>
      <c r="FDD743" s="16"/>
      <c r="FDE743" s="16"/>
      <c r="FDF743" s="16"/>
      <c r="FDG743" s="16"/>
      <c r="FDH743" s="16"/>
      <c r="FDI743" s="16"/>
      <c r="FDJ743" s="16"/>
      <c r="FDK743" s="16"/>
      <c r="FDL743" s="16"/>
      <c r="FDM743" s="16"/>
      <c r="FDN743" s="16"/>
      <c r="FDO743" s="16"/>
      <c r="FDP743" s="16"/>
      <c r="FDQ743" s="16"/>
      <c r="FDR743" s="16"/>
      <c r="FDS743" s="16"/>
      <c r="FDT743" s="16"/>
      <c r="FDU743" s="16"/>
      <c r="FDV743" s="16"/>
      <c r="FDW743" s="16"/>
      <c r="FDX743" s="16"/>
      <c r="FDY743" s="16"/>
      <c r="FDZ743" s="16"/>
      <c r="FEA743" s="16"/>
      <c r="FEB743" s="16"/>
      <c r="FEC743" s="16"/>
      <c r="FED743" s="16"/>
      <c r="FEE743" s="16"/>
      <c r="FEF743" s="16"/>
      <c r="FEG743" s="16"/>
      <c r="FEH743" s="16"/>
      <c r="FEI743" s="16"/>
      <c r="FEJ743" s="16"/>
      <c r="FEK743" s="16"/>
      <c r="FEL743" s="16"/>
      <c r="FEM743" s="16"/>
      <c r="FEN743" s="16"/>
      <c r="FEO743" s="16"/>
      <c r="FEP743" s="16"/>
      <c r="FEQ743" s="16"/>
      <c r="FER743" s="16"/>
      <c r="FES743" s="16"/>
      <c r="FET743" s="16"/>
      <c r="FEU743" s="16"/>
      <c r="FEV743" s="16"/>
      <c r="FEW743" s="16"/>
      <c r="FEX743" s="16"/>
      <c r="FEY743" s="16"/>
      <c r="FEZ743" s="16"/>
      <c r="FFA743" s="16"/>
      <c r="FFB743" s="16"/>
      <c r="FFC743" s="16"/>
      <c r="FFD743" s="16"/>
      <c r="FFE743" s="16"/>
      <c r="FFF743" s="16"/>
      <c r="FFG743" s="16"/>
      <c r="FFH743" s="16"/>
      <c r="FFI743" s="16"/>
      <c r="FFJ743" s="16"/>
      <c r="FFK743" s="16"/>
      <c r="FFL743" s="16"/>
      <c r="FFM743" s="16"/>
      <c r="FFN743" s="16"/>
      <c r="FFO743" s="16"/>
      <c r="FFP743" s="16"/>
      <c r="FFQ743" s="16"/>
      <c r="FFR743" s="16"/>
      <c r="FFS743" s="16"/>
      <c r="FFT743" s="16"/>
      <c r="FFU743" s="16"/>
      <c r="FFV743" s="16"/>
      <c r="FFW743" s="16"/>
      <c r="FFX743" s="16"/>
      <c r="FFY743" s="16"/>
      <c r="FFZ743" s="16"/>
      <c r="FGA743" s="16"/>
      <c r="FGB743" s="16"/>
      <c r="FGC743" s="16"/>
      <c r="FGD743" s="16"/>
      <c r="FGE743" s="16"/>
      <c r="FGF743" s="16"/>
      <c r="FGG743" s="16"/>
      <c r="FGH743" s="16"/>
      <c r="FGI743" s="16"/>
      <c r="FGJ743" s="16"/>
      <c r="FGK743" s="16"/>
      <c r="FGL743" s="16"/>
      <c r="FGM743" s="16"/>
      <c r="FGN743" s="16"/>
      <c r="FGO743" s="16"/>
      <c r="FGP743" s="16"/>
      <c r="FGQ743" s="16"/>
      <c r="FGR743" s="16"/>
      <c r="FGS743" s="16"/>
      <c r="FGT743" s="16"/>
      <c r="FGU743" s="16"/>
      <c r="FGV743" s="16"/>
      <c r="FGW743" s="16"/>
      <c r="FGX743" s="16"/>
      <c r="FGY743" s="16"/>
      <c r="FGZ743" s="16"/>
      <c r="FHA743" s="16"/>
      <c r="FHB743" s="16"/>
      <c r="FHC743" s="16"/>
      <c r="FHD743" s="16"/>
      <c r="FHE743" s="16"/>
      <c r="FHF743" s="16"/>
      <c r="FHG743" s="16"/>
      <c r="FHH743" s="16"/>
      <c r="FHI743" s="16"/>
      <c r="FHJ743" s="16"/>
      <c r="FHK743" s="16"/>
      <c r="FHL743" s="16"/>
      <c r="FHM743" s="16"/>
      <c r="FHN743" s="16"/>
      <c r="FHO743" s="16"/>
      <c r="FHP743" s="16"/>
      <c r="FHQ743" s="16"/>
      <c r="FHR743" s="16"/>
      <c r="FHS743" s="16"/>
      <c r="FHT743" s="16"/>
      <c r="FHU743" s="16"/>
      <c r="FHV743" s="16"/>
      <c r="FHW743" s="16"/>
      <c r="FHX743" s="16"/>
      <c r="FHY743" s="16"/>
      <c r="FHZ743" s="16"/>
      <c r="FIA743" s="16"/>
      <c r="FIB743" s="16"/>
      <c r="FIC743" s="16"/>
      <c r="FID743" s="16"/>
      <c r="FIE743" s="16"/>
      <c r="FIF743" s="16"/>
      <c r="FIG743" s="16"/>
      <c r="FIH743" s="16"/>
      <c r="FII743" s="16"/>
      <c r="FIJ743" s="16"/>
      <c r="FIK743" s="16"/>
      <c r="FIL743" s="16"/>
      <c r="FIM743" s="16"/>
      <c r="FIN743" s="16"/>
      <c r="FIO743" s="16"/>
      <c r="FIP743" s="16"/>
      <c r="FIQ743" s="16"/>
      <c r="FIR743" s="16"/>
      <c r="FIS743" s="16"/>
      <c r="FIT743" s="16"/>
      <c r="FIU743" s="16"/>
      <c r="FIV743" s="16"/>
      <c r="FIW743" s="16"/>
      <c r="FIX743" s="16"/>
      <c r="FIY743" s="16"/>
      <c r="FIZ743" s="16"/>
      <c r="FJA743" s="16"/>
      <c r="FJB743" s="16"/>
      <c r="FJC743" s="16"/>
      <c r="FJD743" s="16"/>
      <c r="FJE743" s="16"/>
      <c r="FJF743" s="16"/>
      <c r="FJG743" s="16"/>
      <c r="FJH743" s="16"/>
      <c r="FJI743" s="16"/>
      <c r="FJJ743" s="16"/>
      <c r="FJK743" s="16"/>
      <c r="FJL743" s="16"/>
      <c r="FJM743" s="16"/>
      <c r="FJN743" s="16"/>
      <c r="FJO743" s="16"/>
      <c r="FJP743" s="16"/>
      <c r="FJQ743" s="16"/>
      <c r="FJR743" s="16"/>
      <c r="FJS743" s="16"/>
      <c r="FJT743" s="16"/>
      <c r="FJU743" s="16"/>
      <c r="FJV743" s="16"/>
      <c r="FJW743" s="16"/>
      <c r="FJX743" s="16"/>
      <c r="FJY743" s="16"/>
      <c r="FJZ743" s="16"/>
      <c r="FKA743" s="16"/>
      <c r="FKB743" s="16"/>
      <c r="FKC743" s="16"/>
      <c r="FKD743" s="16"/>
      <c r="FKE743" s="16"/>
      <c r="FKF743" s="16"/>
      <c r="FKG743" s="16"/>
      <c r="FKH743" s="16"/>
      <c r="FKI743" s="16"/>
      <c r="FKJ743" s="16"/>
      <c r="FKK743" s="16"/>
      <c r="FKL743" s="16"/>
      <c r="FKM743" s="16"/>
      <c r="FKN743" s="16"/>
      <c r="FKO743" s="16"/>
      <c r="FKP743" s="16"/>
      <c r="FKQ743" s="16"/>
      <c r="FKR743" s="16"/>
      <c r="FKS743" s="16"/>
      <c r="FKT743" s="16"/>
      <c r="FKU743" s="16"/>
      <c r="FKV743" s="16"/>
      <c r="FKW743" s="16"/>
      <c r="FKX743" s="16"/>
      <c r="FKY743" s="16"/>
      <c r="FKZ743" s="16"/>
      <c r="FLA743" s="16"/>
      <c r="FLB743" s="16"/>
      <c r="FLC743" s="16"/>
      <c r="FLD743" s="16"/>
      <c r="FLE743" s="16"/>
      <c r="FLF743" s="16"/>
      <c r="FLG743" s="16"/>
      <c r="FLH743" s="16"/>
      <c r="FLI743" s="16"/>
      <c r="FLJ743" s="16"/>
      <c r="FLK743" s="16"/>
      <c r="FLL743" s="16"/>
      <c r="FLM743" s="16"/>
      <c r="FLN743" s="16"/>
      <c r="FLO743" s="16"/>
      <c r="FLP743" s="16"/>
      <c r="FLQ743" s="16"/>
      <c r="FLR743" s="16"/>
      <c r="FLS743" s="16"/>
      <c r="FLT743" s="16"/>
      <c r="FLU743" s="16"/>
      <c r="FLV743" s="16"/>
      <c r="FLW743" s="16"/>
      <c r="FLX743" s="16"/>
      <c r="FLY743" s="16"/>
      <c r="FLZ743" s="16"/>
      <c r="FMA743" s="16"/>
      <c r="FMB743" s="16"/>
      <c r="FMC743" s="16"/>
      <c r="FMD743" s="16"/>
      <c r="FME743" s="16"/>
      <c r="FMF743" s="16"/>
      <c r="FMG743" s="16"/>
      <c r="FMH743" s="16"/>
      <c r="FMI743" s="16"/>
      <c r="FMJ743" s="16"/>
      <c r="FMK743" s="16"/>
      <c r="FML743" s="16"/>
      <c r="FMM743" s="16"/>
      <c r="FMN743" s="16"/>
      <c r="FMO743" s="16"/>
      <c r="FMP743" s="16"/>
      <c r="FMQ743" s="16"/>
      <c r="FMR743" s="16"/>
      <c r="FMS743" s="16"/>
      <c r="FMT743" s="16"/>
      <c r="FMU743" s="16"/>
      <c r="FMV743" s="16"/>
      <c r="FMW743" s="16"/>
      <c r="FMX743" s="16"/>
      <c r="FMY743" s="16"/>
      <c r="FMZ743" s="16"/>
      <c r="FNA743" s="16"/>
      <c r="FNB743" s="16"/>
      <c r="FNC743" s="16"/>
      <c r="FND743" s="16"/>
      <c r="FNE743" s="16"/>
      <c r="FNF743" s="16"/>
      <c r="FNG743" s="16"/>
      <c r="FNH743" s="16"/>
      <c r="FNI743" s="16"/>
      <c r="FNJ743" s="16"/>
      <c r="FNK743" s="16"/>
      <c r="FNL743" s="16"/>
      <c r="FNM743" s="16"/>
      <c r="FNN743" s="16"/>
      <c r="FNO743" s="16"/>
      <c r="FNP743" s="16"/>
      <c r="FNQ743" s="16"/>
      <c r="FNR743" s="16"/>
      <c r="FNS743" s="16"/>
      <c r="FNT743" s="16"/>
      <c r="FNU743" s="16"/>
      <c r="FNV743" s="16"/>
      <c r="FNW743" s="16"/>
      <c r="FNX743" s="16"/>
      <c r="FNY743" s="16"/>
      <c r="FNZ743" s="16"/>
      <c r="FOA743" s="16"/>
      <c r="FOB743" s="16"/>
      <c r="FOC743" s="16"/>
      <c r="FOD743" s="16"/>
      <c r="FOE743" s="16"/>
      <c r="FOF743" s="16"/>
      <c r="FOG743" s="16"/>
      <c r="FOH743" s="16"/>
      <c r="FOI743" s="16"/>
      <c r="FOJ743" s="16"/>
      <c r="FOK743" s="16"/>
      <c r="FOL743" s="16"/>
      <c r="FOM743" s="16"/>
      <c r="FON743" s="16"/>
      <c r="FOO743" s="16"/>
      <c r="FOP743" s="16"/>
      <c r="FOQ743" s="16"/>
      <c r="FOR743" s="16"/>
      <c r="FOS743" s="16"/>
      <c r="FOT743" s="16"/>
      <c r="FOU743" s="16"/>
      <c r="FOV743" s="16"/>
      <c r="FOW743" s="16"/>
      <c r="FOX743" s="16"/>
      <c r="FOY743" s="16"/>
      <c r="FOZ743" s="16"/>
      <c r="FPA743" s="16"/>
      <c r="FPB743" s="16"/>
      <c r="FPC743" s="16"/>
      <c r="FPD743" s="16"/>
      <c r="FPE743" s="16"/>
      <c r="FPF743" s="16"/>
      <c r="FPG743" s="16"/>
      <c r="FPH743" s="16"/>
      <c r="FPI743" s="16"/>
      <c r="FPJ743" s="16"/>
      <c r="FPK743" s="16"/>
      <c r="FPL743" s="16"/>
      <c r="FPM743" s="16"/>
      <c r="FPN743" s="16"/>
      <c r="FPO743" s="16"/>
      <c r="FPP743" s="16"/>
      <c r="FPQ743" s="16"/>
      <c r="FPR743" s="16"/>
      <c r="FPS743" s="16"/>
      <c r="FPT743" s="16"/>
      <c r="FPU743" s="16"/>
      <c r="FPV743" s="16"/>
      <c r="FPW743" s="16"/>
      <c r="FPX743" s="16"/>
      <c r="FPY743" s="16"/>
      <c r="FPZ743" s="16"/>
      <c r="FQA743" s="16"/>
      <c r="FQB743" s="16"/>
      <c r="FQC743" s="16"/>
      <c r="FQD743" s="16"/>
      <c r="FQE743" s="16"/>
      <c r="FQF743" s="16"/>
      <c r="FQG743" s="16"/>
      <c r="FQH743" s="16"/>
      <c r="FQI743" s="16"/>
      <c r="FQJ743" s="16"/>
      <c r="FQK743" s="16"/>
      <c r="FQL743" s="16"/>
      <c r="FQM743" s="16"/>
      <c r="FQN743" s="16"/>
      <c r="FQO743" s="16"/>
      <c r="FQP743" s="16"/>
      <c r="FQQ743" s="16"/>
      <c r="FQR743" s="16"/>
      <c r="FQS743" s="16"/>
      <c r="FQT743" s="16"/>
      <c r="FQU743" s="16"/>
      <c r="FQV743" s="16"/>
      <c r="FQW743" s="16"/>
      <c r="FQX743" s="16"/>
      <c r="FQY743" s="16"/>
      <c r="FQZ743" s="16"/>
      <c r="FRA743" s="16"/>
      <c r="FRB743" s="16"/>
      <c r="FRC743" s="16"/>
      <c r="FRD743" s="16"/>
      <c r="FRE743" s="16"/>
      <c r="FRF743" s="16"/>
      <c r="FRG743" s="16"/>
      <c r="FRH743" s="16"/>
      <c r="FRI743" s="16"/>
      <c r="FRJ743" s="16"/>
      <c r="FRK743" s="16"/>
      <c r="FRL743" s="16"/>
      <c r="FRM743" s="16"/>
      <c r="FRN743" s="16"/>
      <c r="FRO743" s="16"/>
      <c r="FRP743" s="16"/>
      <c r="FRQ743" s="16"/>
      <c r="FRR743" s="16"/>
      <c r="FRS743" s="16"/>
      <c r="FRT743" s="16"/>
      <c r="FRU743" s="16"/>
      <c r="FRV743" s="16"/>
      <c r="FRW743" s="16"/>
      <c r="FRX743" s="16"/>
      <c r="FRY743" s="16"/>
      <c r="FRZ743" s="16"/>
      <c r="FSA743" s="16"/>
      <c r="FSB743" s="16"/>
      <c r="FSC743" s="16"/>
      <c r="FSD743" s="16"/>
      <c r="FSE743" s="16"/>
      <c r="FSF743" s="16"/>
      <c r="FSG743" s="16"/>
      <c r="FSH743" s="16"/>
      <c r="FSI743" s="16"/>
      <c r="FSJ743" s="16"/>
      <c r="FSK743" s="16"/>
      <c r="FSL743" s="16"/>
      <c r="FSM743" s="16"/>
      <c r="FSN743" s="16"/>
      <c r="FSO743" s="16"/>
      <c r="FSP743" s="16"/>
      <c r="FSQ743" s="16"/>
      <c r="FSR743" s="16"/>
      <c r="FSS743" s="16"/>
      <c r="FST743" s="16"/>
      <c r="FSU743" s="16"/>
      <c r="FSV743" s="16"/>
      <c r="FSW743" s="16"/>
      <c r="FSX743" s="16"/>
      <c r="FSY743" s="16"/>
      <c r="FSZ743" s="16"/>
      <c r="FTA743" s="16"/>
      <c r="FTB743" s="16"/>
      <c r="FTC743" s="16"/>
      <c r="FTD743" s="16"/>
      <c r="FTE743" s="16"/>
      <c r="FTF743" s="16"/>
      <c r="FTG743" s="16"/>
      <c r="FTH743" s="16"/>
      <c r="FTI743" s="16"/>
      <c r="FTJ743" s="16"/>
      <c r="FTK743" s="16"/>
      <c r="FTL743" s="16"/>
      <c r="FTM743" s="16"/>
      <c r="FTN743" s="16"/>
      <c r="FTO743" s="16"/>
      <c r="FTP743" s="16"/>
      <c r="FTQ743" s="16"/>
      <c r="FTR743" s="16"/>
      <c r="FTS743" s="16"/>
      <c r="FTT743" s="16"/>
      <c r="FTU743" s="16"/>
      <c r="FTV743" s="16"/>
      <c r="FTW743" s="16"/>
      <c r="FTX743" s="16"/>
      <c r="FTY743" s="16"/>
      <c r="FTZ743" s="16"/>
      <c r="FUA743" s="16"/>
      <c r="FUB743" s="16"/>
      <c r="FUC743" s="16"/>
      <c r="FUD743" s="16"/>
      <c r="FUE743" s="16"/>
      <c r="FUF743" s="16"/>
      <c r="FUG743" s="16"/>
      <c r="FUH743" s="16"/>
      <c r="FUI743" s="16"/>
      <c r="FUJ743" s="16"/>
      <c r="FUK743" s="16"/>
      <c r="FUL743" s="16"/>
      <c r="FUM743" s="16"/>
      <c r="FUN743" s="16"/>
      <c r="FUO743" s="16"/>
      <c r="FUP743" s="16"/>
      <c r="FUQ743" s="16"/>
      <c r="FUR743" s="16"/>
      <c r="FUS743" s="16"/>
      <c r="FUT743" s="16"/>
      <c r="FUU743" s="16"/>
      <c r="FUV743" s="16"/>
      <c r="FUW743" s="16"/>
      <c r="FUX743" s="16"/>
      <c r="FUY743" s="16"/>
      <c r="FUZ743" s="16"/>
      <c r="FVA743" s="16"/>
      <c r="FVB743" s="16"/>
      <c r="FVC743" s="16"/>
      <c r="FVD743" s="16"/>
      <c r="FVE743" s="16"/>
      <c r="FVF743" s="16"/>
      <c r="FVG743" s="16"/>
      <c r="FVH743" s="16"/>
      <c r="FVI743" s="16"/>
      <c r="FVJ743" s="16"/>
      <c r="FVK743" s="16"/>
      <c r="FVL743" s="16"/>
      <c r="FVM743" s="16"/>
      <c r="FVN743" s="16"/>
      <c r="FVO743" s="16"/>
      <c r="FVP743" s="16"/>
      <c r="FVQ743" s="16"/>
      <c r="FVR743" s="16"/>
      <c r="FVS743" s="16"/>
      <c r="FVT743" s="16"/>
      <c r="FVU743" s="16"/>
      <c r="FVV743" s="16"/>
      <c r="FVW743" s="16"/>
      <c r="FVX743" s="16"/>
      <c r="FVY743" s="16"/>
      <c r="FVZ743" s="16"/>
      <c r="FWA743" s="16"/>
      <c r="FWB743" s="16"/>
      <c r="FWC743" s="16"/>
      <c r="FWD743" s="16"/>
      <c r="FWE743" s="16"/>
      <c r="FWF743" s="16"/>
      <c r="FWG743" s="16"/>
      <c r="FWH743" s="16"/>
      <c r="FWI743" s="16"/>
      <c r="FWJ743" s="16"/>
      <c r="FWK743" s="16"/>
      <c r="FWL743" s="16"/>
      <c r="FWM743" s="16"/>
      <c r="FWN743" s="16"/>
      <c r="FWO743" s="16"/>
      <c r="FWP743" s="16"/>
      <c r="FWQ743" s="16"/>
      <c r="FWR743" s="16"/>
      <c r="FWS743" s="16"/>
      <c r="FWT743" s="16"/>
      <c r="FWU743" s="16"/>
      <c r="FWV743" s="16"/>
      <c r="FWW743" s="16"/>
      <c r="FWX743" s="16"/>
      <c r="FWY743" s="16"/>
      <c r="FWZ743" s="16"/>
      <c r="FXA743" s="16"/>
      <c r="FXB743" s="16"/>
      <c r="FXC743" s="16"/>
      <c r="FXD743" s="16"/>
      <c r="FXE743" s="16"/>
      <c r="FXF743" s="16"/>
      <c r="FXG743" s="16"/>
      <c r="FXH743" s="16"/>
      <c r="FXI743" s="16"/>
      <c r="FXJ743" s="16"/>
      <c r="FXK743" s="16"/>
      <c r="FXL743" s="16"/>
      <c r="FXM743" s="16"/>
      <c r="FXN743" s="16"/>
      <c r="FXO743" s="16"/>
      <c r="FXP743" s="16"/>
      <c r="FXQ743" s="16"/>
      <c r="FXR743" s="16"/>
      <c r="FXS743" s="16"/>
      <c r="FXT743" s="16"/>
      <c r="FXU743" s="16"/>
      <c r="FXV743" s="16"/>
      <c r="FXW743" s="16"/>
      <c r="FXX743" s="16"/>
      <c r="FXY743" s="16"/>
      <c r="FXZ743" s="16"/>
      <c r="FYA743" s="16"/>
      <c r="FYB743" s="16"/>
      <c r="FYC743" s="16"/>
      <c r="FYD743" s="16"/>
      <c r="FYE743" s="16"/>
      <c r="FYF743" s="16"/>
      <c r="FYG743" s="16"/>
      <c r="FYH743" s="16"/>
      <c r="FYI743" s="16"/>
      <c r="FYJ743" s="16"/>
      <c r="FYK743" s="16"/>
      <c r="FYL743" s="16"/>
      <c r="FYM743" s="16"/>
      <c r="FYN743" s="16"/>
      <c r="FYO743" s="16"/>
      <c r="FYP743" s="16"/>
      <c r="FYQ743" s="16"/>
      <c r="FYR743" s="16"/>
      <c r="FYS743" s="16"/>
      <c r="FYT743" s="16"/>
      <c r="FYU743" s="16"/>
      <c r="FYV743" s="16"/>
      <c r="FYW743" s="16"/>
      <c r="FYX743" s="16"/>
      <c r="FYY743" s="16"/>
      <c r="FYZ743" s="16"/>
      <c r="FZA743" s="16"/>
      <c r="FZB743" s="16"/>
      <c r="FZC743" s="16"/>
      <c r="FZD743" s="16"/>
      <c r="FZE743" s="16"/>
      <c r="FZF743" s="16"/>
      <c r="FZG743" s="16"/>
      <c r="FZH743" s="16"/>
      <c r="FZI743" s="16"/>
      <c r="FZJ743" s="16"/>
      <c r="FZK743" s="16"/>
      <c r="FZL743" s="16"/>
      <c r="FZM743" s="16"/>
      <c r="FZN743" s="16"/>
      <c r="FZO743" s="16"/>
      <c r="FZP743" s="16"/>
      <c r="FZQ743" s="16"/>
      <c r="FZR743" s="16"/>
      <c r="FZS743" s="16"/>
      <c r="FZT743" s="16"/>
      <c r="FZU743" s="16"/>
      <c r="FZV743" s="16"/>
      <c r="FZW743" s="16"/>
      <c r="FZX743" s="16"/>
      <c r="FZY743" s="16"/>
      <c r="FZZ743" s="16"/>
      <c r="GAA743" s="16"/>
      <c r="GAB743" s="16"/>
      <c r="GAC743" s="16"/>
      <c r="GAD743" s="16"/>
      <c r="GAE743" s="16"/>
      <c r="GAF743" s="16"/>
      <c r="GAG743" s="16"/>
      <c r="GAH743" s="16"/>
      <c r="GAI743" s="16"/>
      <c r="GAJ743" s="16"/>
      <c r="GAK743" s="16"/>
      <c r="GAL743" s="16"/>
      <c r="GAM743" s="16"/>
      <c r="GAN743" s="16"/>
      <c r="GAO743" s="16"/>
      <c r="GAP743" s="16"/>
      <c r="GAQ743" s="16"/>
      <c r="GAR743" s="16"/>
      <c r="GAS743" s="16"/>
      <c r="GAT743" s="16"/>
      <c r="GAU743" s="16"/>
      <c r="GAV743" s="16"/>
      <c r="GAW743" s="16"/>
      <c r="GAX743" s="16"/>
      <c r="GAY743" s="16"/>
      <c r="GAZ743" s="16"/>
      <c r="GBA743" s="16"/>
      <c r="GBB743" s="16"/>
      <c r="GBC743" s="16"/>
      <c r="GBD743" s="16"/>
      <c r="GBE743" s="16"/>
      <c r="GBF743" s="16"/>
      <c r="GBG743" s="16"/>
      <c r="GBH743" s="16"/>
      <c r="GBI743" s="16"/>
      <c r="GBJ743" s="16"/>
      <c r="GBK743" s="16"/>
      <c r="GBL743" s="16"/>
      <c r="GBM743" s="16"/>
      <c r="GBN743" s="16"/>
      <c r="GBO743" s="16"/>
      <c r="GBP743" s="16"/>
      <c r="GBQ743" s="16"/>
      <c r="GBR743" s="16"/>
      <c r="GBS743" s="16"/>
      <c r="GBT743" s="16"/>
      <c r="GBU743" s="16"/>
      <c r="GBV743" s="16"/>
      <c r="GBW743" s="16"/>
      <c r="GBX743" s="16"/>
      <c r="GBY743" s="16"/>
      <c r="GBZ743" s="16"/>
      <c r="GCA743" s="16"/>
      <c r="GCB743" s="16"/>
      <c r="GCC743" s="16"/>
      <c r="GCD743" s="16"/>
      <c r="GCE743" s="16"/>
      <c r="GCF743" s="16"/>
      <c r="GCG743" s="16"/>
      <c r="GCH743" s="16"/>
      <c r="GCI743" s="16"/>
      <c r="GCJ743" s="16"/>
      <c r="GCK743" s="16"/>
      <c r="GCL743" s="16"/>
      <c r="GCM743" s="16"/>
      <c r="GCN743" s="16"/>
      <c r="GCO743" s="16"/>
      <c r="GCP743" s="16"/>
      <c r="GCQ743" s="16"/>
      <c r="GCR743" s="16"/>
      <c r="GCS743" s="16"/>
      <c r="GCT743" s="16"/>
      <c r="GCU743" s="16"/>
      <c r="GCV743" s="16"/>
      <c r="GCW743" s="16"/>
      <c r="GCX743" s="16"/>
      <c r="GCY743" s="16"/>
      <c r="GCZ743" s="16"/>
      <c r="GDA743" s="16"/>
      <c r="GDB743" s="16"/>
      <c r="GDC743" s="16"/>
      <c r="GDD743" s="16"/>
      <c r="GDE743" s="16"/>
      <c r="GDF743" s="16"/>
      <c r="GDG743" s="16"/>
      <c r="GDH743" s="16"/>
      <c r="GDI743" s="16"/>
      <c r="GDJ743" s="16"/>
      <c r="GDK743" s="16"/>
      <c r="GDL743" s="16"/>
      <c r="GDM743" s="16"/>
      <c r="GDN743" s="16"/>
      <c r="GDO743" s="16"/>
      <c r="GDP743" s="16"/>
      <c r="GDQ743" s="16"/>
      <c r="GDR743" s="16"/>
      <c r="GDS743" s="16"/>
      <c r="GDT743" s="16"/>
      <c r="GDU743" s="16"/>
      <c r="GDV743" s="16"/>
      <c r="GDW743" s="16"/>
      <c r="GDX743" s="16"/>
      <c r="GDY743" s="16"/>
      <c r="GDZ743" s="16"/>
      <c r="GEA743" s="16"/>
      <c r="GEB743" s="16"/>
      <c r="GEC743" s="16"/>
      <c r="GED743" s="16"/>
      <c r="GEE743" s="16"/>
      <c r="GEF743" s="16"/>
      <c r="GEG743" s="16"/>
      <c r="GEH743" s="16"/>
      <c r="GEI743" s="16"/>
      <c r="GEJ743" s="16"/>
      <c r="GEK743" s="16"/>
      <c r="GEL743" s="16"/>
      <c r="GEM743" s="16"/>
      <c r="GEN743" s="16"/>
      <c r="GEO743" s="16"/>
      <c r="GEP743" s="16"/>
      <c r="GEQ743" s="16"/>
      <c r="GER743" s="16"/>
      <c r="GES743" s="16"/>
      <c r="GET743" s="16"/>
      <c r="GEU743" s="16"/>
      <c r="GEV743" s="16"/>
      <c r="GEW743" s="16"/>
      <c r="GEX743" s="16"/>
      <c r="GEY743" s="16"/>
      <c r="GEZ743" s="16"/>
      <c r="GFA743" s="16"/>
      <c r="GFB743" s="16"/>
      <c r="GFC743" s="16"/>
      <c r="GFD743" s="16"/>
      <c r="GFE743" s="16"/>
      <c r="GFF743" s="16"/>
      <c r="GFG743" s="16"/>
      <c r="GFH743" s="16"/>
      <c r="GFI743" s="16"/>
      <c r="GFJ743" s="16"/>
      <c r="GFK743" s="16"/>
      <c r="GFL743" s="16"/>
      <c r="GFM743" s="16"/>
      <c r="GFN743" s="16"/>
      <c r="GFO743" s="16"/>
      <c r="GFP743" s="16"/>
      <c r="GFQ743" s="16"/>
      <c r="GFR743" s="16"/>
      <c r="GFS743" s="16"/>
      <c r="GFT743" s="16"/>
      <c r="GFU743" s="16"/>
      <c r="GFV743" s="16"/>
      <c r="GFW743" s="16"/>
      <c r="GFX743" s="16"/>
      <c r="GFY743" s="16"/>
      <c r="GFZ743" s="16"/>
      <c r="GGA743" s="16"/>
      <c r="GGB743" s="16"/>
      <c r="GGC743" s="16"/>
      <c r="GGD743" s="16"/>
      <c r="GGE743" s="16"/>
      <c r="GGF743" s="16"/>
      <c r="GGG743" s="16"/>
      <c r="GGH743" s="16"/>
      <c r="GGI743" s="16"/>
      <c r="GGJ743" s="16"/>
      <c r="GGK743" s="16"/>
      <c r="GGL743" s="16"/>
      <c r="GGM743" s="16"/>
      <c r="GGN743" s="16"/>
      <c r="GGO743" s="16"/>
      <c r="GGP743" s="16"/>
      <c r="GGQ743" s="16"/>
      <c r="GGR743" s="16"/>
      <c r="GGS743" s="16"/>
      <c r="GGT743" s="16"/>
      <c r="GGU743" s="16"/>
      <c r="GGV743" s="16"/>
      <c r="GGW743" s="16"/>
      <c r="GGX743" s="16"/>
      <c r="GGY743" s="16"/>
      <c r="GGZ743" s="16"/>
      <c r="GHA743" s="16"/>
      <c r="GHB743" s="16"/>
      <c r="GHC743" s="16"/>
      <c r="GHD743" s="16"/>
      <c r="GHE743" s="16"/>
      <c r="GHF743" s="16"/>
      <c r="GHG743" s="16"/>
      <c r="GHH743" s="16"/>
      <c r="GHI743" s="16"/>
      <c r="GHJ743" s="16"/>
      <c r="GHK743" s="16"/>
      <c r="GHL743" s="16"/>
      <c r="GHM743" s="16"/>
      <c r="GHN743" s="16"/>
      <c r="GHO743" s="16"/>
      <c r="GHP743" s="16"/>
      <c r="GHQ743" s="16"/>
      <c r="GHR743" s="16"/>
      <c r="GHS743" s="16"/>
      <c r="GHT743" s="16"/>
      <c r="GHU743" s="16"/>
      <c r="GHV743" s="16"/>
      <c r="GHW743" s="16"/>
      <c r="GHX743" s="16"/>
      <c r="GHY743" s="16"/>
      <c r="GHZ743" s="16"/>
      <c r="GIA743" s="16"/>
      <c r="GIB743" s="16"/>
      <c r="GIC743" s="16"/>
      <c r="GID743" s="16"/>
      <c r="GIE743" s="16"/>
      <c r="GIF743" s="16"/>
      <c r="GIG743" s="16"/>
      <c r="GIH743" s="16"/>
      <c r="GII743" s="16"/>
      <c r="GIJ743" s="16"/>
      <c r="GIK743" s="16"/>
      <c r="GIL743" s="16"/>
      <c r="GIM743" s="16"/>
      <c r="GIN743" s="16"/>
      <c r="GIO743" s="16"/>
      <c r="GIP743" s="16"/>
      <c r="GIQ743" s="16"/>
      <c r="GIR743" s="16"/>
      <c r="GIS743" s="16"/>
      <c r="GIT743" s="16"/>
      <c r="GIU743" s="16"/>
      <c r="GIV743" s="16"/>
      <c r="GIW743" s="16"/>
      <c r="GIX743" s="16"/>
      <c r="GIY743" s="16"/>
      <c r="GIZ743" s="16"/>
      <c r="GJA743" s="16"/>
      <c r="GJB743" s="16"/>
      <c r="GJC743" s="16"/>
      <c r="GJD743" s="16"/>
      <c r="GJE743" s="16"/>
      <c r="GJF743" s="16"/>
      <c r="GJG743" s="16"/>
      <c r="GJH743" s="16"/>
      <c r="GJI743" s="16"/>
      <c r="GJJ743" s="16"/>
      <c r="GJK743" s="16"/>
      <c r="GJL743" s="16"/>
      <c r="GJM743" s="16"/>
      <c r="GJN743" s="16"/>
      <c r="GJO743" s="16"/>
      <c r="GJP743" s="16"/>
      <c r="GJQ743" s="16"/>
      <c r="GJR743" s="16"/>
      <c r="GJS743" s="16"/>
      <c r="GJT743" s="16"/>
      <c r="GJU743" s="16"/>
      <c r="GJV743" s="16"/>
      <c r="GJW743" s="16"/>
      <c r="GJX743" s="16"/>
      <c r="GJY743" s="16"/>
      <c r="GJZ743" s="16"/>
      <c r="GKA743" s="16"/>
      <c r="GKB743" s="16"/>
      <c r="GKC743" s="16"/>
      <c r="GKD743" s="16"/>
      <c r="GKE743" s="16"/>
      <c r="GKF743" s="16"/>
      <c r="GKG743" s="16"/>
      <c r="GKH743" s="16"/>
      <c r="GKI743" s="16"/>
      <c r="GKJ743" s="16"/>
      <c r="GKK743" s="16"/>
      <c r="GKL743" s="16"/>
      <c r="GKM743" s="16"/>
      <c r="GKN743" s="16"/>
      <c r="GKO743" s="16"/>
      <c r="GKP743" s="16"/>
      <c r="GKQ743" s="16"/>
      <c r="GKR743" s="16"/>
      <c r="GKS743" s="16"/>
      <c r="GKT743" s="16"/>
      <c r="GKU743" s="16"/>
      <c r="GKV743" s="16"/>
      <c r="GKW743" s="16"/>
      <c r="GKX743" s="16"/>
      <c r="GKY743" s="16"/>
      <c r="GKZ743" s="16"/>
      <c r="GLA743" s="16"/>
      <c r="GLB743" s="16"/>
      <c r="GLC743" s="16"/>
      <c r="GLD743" s="16"/>
      <c r="GLE743" s="16"/>
      <c r="GLF743" s="16"/>
      <c r="GLG743" s="16"/>
      <c r="GLH743" s="16"/>
      <c r="GLI743" s="16"/>
      <c r="GLJ743" s="16"/>
      <c r="GLK743" s="16"/>
      <c r="GLL743" s="16"/>
      <c r="GLM743" s="16"/>
      <c r="GLN743" s="16"/>
      <c r="GLO743" s="16"/>
      <c r="GLP743" s="16"/>
      <c r="GLQ743" s="16"/>
      <c r="GLR743" s="16"/>
      <c r="GLS743" s="16"/>
      <c r="GLT743" s="16"/>
      <c r="GLU743" s="16"/>
      <c r="GLV743" s="16"/>
      <c r="GLW743" s="16"/>
      <c r="GLX743" s="16"/>
      <c r="GLY743" s="16"/>
      <c r="GLZ743" s="16"/>
      <c r="GMA743" s="16"/>
      <c r="GMB743" s="16"/>
      <c r="GMC743" s="16"/>
      <c r="GMD743" s="16"/>
      <c r="GME743" s="16"/>
      <c r="GMF743" s="16"/>
      <c r="GMG743" s="16"/>
      <c r="GMH743" s="16"/>
      <c r="GMI743" s="16"/>
      <c r="GMJ743" s="16"/>
      <c r="GMK743" s="16"/>
      <c r="GML743" s="16"/>
      <c r="GMM743" s="16"/>
      <c r="GMN743" s="16"/>
      <c r="GMO743" s="16"/>
      <c r="GMP743" s="16"/>
      <c r="GMQ743" s="16"/>
      <c r="GMR743" s="16"/>
      <c r="GMS743" s="16"/>
      <c r="GMT743" s="16"/>
      <c r="GMU743" s="16"/>
      <c r="GMV743" s="16"/>
      <c r="GMW743" s="16"/>
      <c r="GMX743" s="16"/>
      <c r="GMY743" s="16"/>
      <c r="GMZ743" s="16"/>
      <c r="GNA743" s="16"/>
      <c r="GNB743" s="16"/>
      <c r="GNC743" s="16"/>
      <c r="GND743" s="16"/>
      <c r="GNE743" s="16"/>
      <c r="GNF743" s="16"/>
      <c r="GNG743" s="16"/>
      <c r="GNH743" s="16"/>
      <c r="GNI743" s="16"/>
      <c r="GNJ743" s="16"/>
      <c r="GNK743" s="16"/>
      <c r="GNL743" s="16"/>
      <c r="GNM743" s="16"/>
      <c r="GNN743" s="16"/>
      <c r="GNO743" s="16"/>
      <c r="GNP743" s="16"/>
      <c r="GNQ743" s="16"/>
      <c r="GNR743" s="16"/>
      <c r="GNS743" s="16"/>
      <c r="GNT743" s="16"/>
      <c r="GNU743" s="16"/>
      <c r="GNV743" s="16"/>
      <c r="GNW743" s="16"/>
      <c r="GNX743" s="16"/>
      <c r="GNY743" s="16"/>
      <c r="GNZ743" s="16"/>
      <c r="GOA743" s="16"/>
      <c r="GOB743" s="16"/>
      <c r="GOC743" s="16"/>
      <c r="GOD743" s="16"/>
      <c r="GOE743" s="16"/>
      <c r="GOF743" s="16"/>
      <c r="GOG743" s="16"/>
      <c r="GOH743" s="16"/>
      <c r="GOI743" s="16"/>
      <c r="GOJ743" s="16"/>
      <c r="GOK743" s="16"/>
      <c r="GOL743" s="16"/>
      <c r="GOM743" s="16"/>
      <c r="GON743" s="16"/>
      <c r="GOO743" s="16"/>
      <c r="GOP743" s="16"/>
      <c r="GOQ743" s="16"/>
      <c r="GOR743" s="16"/>
      <c r="GOS743" s="16"/>
      <c r="GOT743" s="16"/>
      <c r="GOU743" s="16"/>
      <c r="GOV743" s="16"/>
      <c r="GOW743" s="16"/>
      <c r="GOX743" s="16"/>
      <c r="GOY743" s="16"/>
      <c r="GOZ743" s="16"/>
      <c r="GPA743" s="16"/>
      <c r="GPB743" s="16"/>
      <c r="GPC743" s="16"/>
      <c r="GPD743" s="16"/>
      <c r="GPE743" s="16"/>
      <c r="GPF743" s="16"/>
      <c r="GPG743" s="16"/>
      <c r="GPH743" s="16"/>
      <c r="GPI743" s="16"/>
      <c r="GPJ743" s="16"/>
      <c r="GPK743" s="16"/>
      <c r="GPL743" s="16"/>
      <c r="GPM743" s="16"/>
      <c r="GPN743" s="16"/>
      <c r="GPO743" s="16"/>
      <c r="GPP743" s="16"/>
      <c r="GPQ743" s="16"/>
      <c r="GPR743" s="16"/>
      <c r="GPS743" s="16"/>
      <c r="GPT743" s="16"/>
      <c r="GPU743" s="16"/>
      <c r="GPV743" s="16"/>
      <c r="GPW743" s="16"/>
      <c r="GPX743" s="16"/>
      <c r="GPY743" s="16"/>
      <c r="GPZ743" s="16"/>
      <c r="GQA743" s="16"/>
      <c r="GQB743" s="16"/>
      <c r="GQC743" s="16"/>
      <c r="GQD743" s="16"/>
      <c r="GQE743" s="16"/>
      <c r="GQF743" s="16"/>
      <c r="GQG743" s="16"/>
      <c r="GQH743" s="16"/>
      <c r="GQI743" s="16"/>
      <c r="GQJ743" s="16"/>
      <c r="GQK743" s="16"/>
      <c r="GQL743" s="16"/>
      <c r="GQM743" s="16"/>
      <c r="GQN743" s="16"/>
      <c r="GQO743" s="16"/>
      <c r="GQP743" s="16"/>
      <c r="GQQ743" s="16"/>
      <c r="GQR743" s="16"/>
      <c r="GQS743" s="16"/>
      <c r="GQT743" s="16"/>
      <c r="GQU743" s="16"/>
      <c r="GQV743" s="16"/>
      <c r="GQW743" s="16"/>
      <c r="GQX743" s="16"/>
      <c r="GQY743" s="16"/>
      <c r="GQZ743" s="16"/>
      <c r="GRA743" s="16"/>
      <c r="GRB743" s="16"/>
      <c r="GRC743" s="16"/>
      <c r="GRD743" s="16"/>
      <c r="GRE743" s="16"/>
      <c r="GRF743" s="16"/>
      <c r="GRG743" s="16"/>
      <c r="GRH743" s="16"/>
      <c r="GRI743" s="16"/>
      <c r="GRJ743" s="16"/>
      <c r="GRK743" s="16"/>
      <c r="GRL743" s="16"/>
      <c r="GRM743" s="16"/>
      <c r="GRN743" s="16"/>
      <c r="GRO743" s="16"/>
      <c r="GRP743" s="16"/>
      <c r="GRQ743" s="16"/>
      <c r="GRR743" s="16"/>
      <c r="GRS743" s="16"/>
      <c r="GRT743" s="16"/>
      <c r="GRU743" s="16"/>
      <c r="GRV743" s="16"/>
      <c r="GRW743" s="16"/>
      <c r="GRX743" s="16"/>
      <c r="GRY743" s="16"/>
      <c r="GRZ743" s="16"/>
      <c r="GSA743" s="16"/>
      <c r="GSB743" s="16"/>
      <c r="GSC743" s="16"/>
      <c r="GSD743" s="16"/>
      <c r="GSE743" s="16"/>
      <c r="GSF743" s="16"/>
      <c r="GSG743" s="16"/>
      <c r="GSH743" s="16"/>
      <c r="GSI743" s="16"/>
      <c r="GSJ743" s="16"/>
      <c r="GSK743" s="16"/>
      <c r="GSL743" s="16"/>
      <c r="GSM743" s="16"/>
      <c r="GSN743" s="16"/>
      <c r="GSO743" s="16"/>
      <c r="GSP743" s="16"/>
      <c r="GSQ743" s="16"/>
      <c r="GSR743" s="16"/>
      <c r="GSS743" s="16"/>
      <c r="GST743" s="16"/>
      <c r="GSU743" s="16"/>
      <c r="GSV743" s="16"/>
      <c r="GSW743" s="16"/>
      <c r="GSX743" s="16"/>
      <c r="GSY743" s="16"/>
      <c r="GSZ743" s="16"/>
      <c r="GTA743" s="16"/>
      <c r="GTB743" s="16"/>
      <c r="GTC743" s="16"/>
      <c r="GTD743" s="16"/>
      <c r="GTE743" s="16"/>
      <c r="GTF743" s="16"/>
      <c r="GTG743" s="16"/>
      <c r="GTH743" s="16"/>
      <c r="GTI743" s="16"/>
      <c r="GTJ743" s="16"/>
      <c r="GTK743" s="16"/>
      <c r="GTL743" s="16"/>
      <c r="GTM743" s="16"/>
      <c r="GTN743" s="16"/>
      <c r="GTO743" s="16"/>
      <c r="GTP743" s="16"/>
      <c r="GTQ743" s="16"/>
      <c r="GTR743" s="16"/>
      <c r="GTS743" s="16"/>
      <c r="GTT743" s="16"/>
      <c r="GTU743" s="16"/>
      <c r="GTV743" s="16"/>
      <c r="GTW743" s="16"/>
      <c r="GTX743" s="16"/>
      <c r="GTY743" s="16"/>
      <c r="GTZ743" s="16"/>
      <c r="GUA743" s="16"/>
      <c r="GUB743" s="16"/>
      <c r="GUC743" s="16"/>
      <c r="GUD743" s="16"/>
      <c r="GUE743" s="16"/>
      <c r="GUF743" s="16"/>
      <c r="GUG743" s="16"/>
      <c r="GUH743" s="16"/>
      <c r="GUI743" s="16"/>
      <c r="GUJ743" s="16"/>
      <c r="GUK743" s="16"/>
      <c r="GUL743" s="16"/>
      <c r="GUM743" s="16"/>
      <c r="GUN743" s="16"/>
      <c r="GUO743" s="16"/>
      <c r="GUP743" s="16"/>
      <c r="GUQ743" s="16"/>
      <c r="GUR743" s="16"/>
      <c r="GUS743" s="16"/>
      <c r="GUT743" s="16"/>
      <c r="GUU743" s="16"/>
      <c r="GUV743" s="16"/>
      <c r="GUW743" s="16"/>
      <c r="GUX743" s="16"/>
      <c r="GUY743" s="16"/>
      <c r="GUZ743" s="16"/>
      <c r="GVA743" s="16"/>
      <c r="GVB743" s="16"/>
      <c r="GVC743" s="16"/>
      <c r="GVD743" s="16"/>
      <c r="GVE743" s="16"/>
      <c r="GVF743" s="16"/>
      <c r="GVG743" s="16"/>
      <c r="GVH743" s="16"/>
      <c r="GVI743" s="16"/>
      <c r="GVJ743" s="16"/>
      <c r="GVK743" s="16"/>
      <c r="GVL743" s="16"/>
      <c r="GVM743" s="16"/>
      <c r="GVN743" s="16"/>
      <c r="GVO743" s="16"/>
      <c r="GVP743" s="16"/>
      <c r="GVQ743" s="16"/>
      <c r="GVR743" s="16"/>
      <c r="GVS743" s="16"/>
      <c r="GVT743" s="16"/>
      <c r="GVU743" s="16"/>
      <c r="GVV743" s="16"/>
      <c r="GVW743" s="16"/>
      <c r="GVX743" s="16"/>
      <c r="GVY743" s="16"/>
      <c r="GVZ743" s="16"/>
      <c r="GWA743" s="16"/>
      <c r="GWB743" s="16"/>
      <c r="GWC743" s="16"/>
      <c r="GWD743" s="16"/>
      <c r="GWE743" s="16"/>
      <c r="GWF743" s="16"/>
      <c r="GWG743" s="16"/>
      <c r="GWH743" s="16"/>
      <c r="GWI743" s="16"/>
      <c r="GWJ743" s="16"/>
      <c r="GWK743" s="16"/>
      <c r="GWL743" s="16"/>
      <c r="GWM743" s="16"/>
      <c r="GWN743" s="16"/>
      <c r="GWO743" s="16"/>
      <c r="GWP743" s="16"/>
      <c r="GWQ743" s="16"/>
      <c r="GWR743" s="16"/>
      <c r="GWS743" s="16"/>
      <c r="GWT743" s="16"/>
      <c r="GWU743" s="16"/>
      <c r="GWV743" s="16"/>
      <c r="GWW743" s="16"/>
      <c r="GWX743" s="16"/>
      <c r="GWY743" s="16"/>
      <c r="GWZ743" s="16"/>
      <c r="GXA743" s="16"/>
      <c r="GXB743" s="16"/>
      <c r="GXC743" s="16"/>
      <c r="GXD743" s="16"/>
      <c r="GXE743" s="16"/>
      <c r="GXF743" s="16"/>
      <c r="GXG743" s="16"/>
      <c r="GXH743" s="16"/>
      <c r="GXI743" s="16"/>
      <c r="GXJ743" s="16"/>
      <c r="GXK743" s="16"/>
      <c r="GXL743" s="16"/>
      <c r="GXM743" s="16"/>
      <c r="GXN743" s="16"/>
      <c r="GXO743" s="16"/>
      <c r="GXP743" s="16"/>
      <c r="GXQ743" s="16"/>
      <c r="GXR743" s="16"/>
      <c r="GXS743" s="16"/>
      <c r="GXT743" s="16"/>
      <c r="GXU743" s="16"/>
      <c r="GXV743" s="16"/>
      <c r="GXW743" s="16"/>
      <c r="GXX743" s="16"/>
      <c r="GXY743" s="16"/>
      <c r="GXZ743" s="16"/>
      <c r="GYA743" s="16"/>
      <c r="GYB743" s="16"/>
      <c r="GYC743" s="16"/>
      <c r="GYD743" s="16"/>
      <c r="GYE743" s="16"/>
      <c r="GYF743" s="16"/>
      <c r="GYG743" s="16"/>
      <c r="GYH743" s="16"/>
      <c r="GYI743" s="16"/>
      <c r="GYJ743" s="16"/>
      <c r="GYK743" s="16"/>
      <c r="GYL743" s="16"/>
      <c r="GYM743" s="16"/>
      <c r="GYN743" s="16"/>
      <c r="GYO743" s="16"/>
      <c r="GYP743" s="16"/>
      <c r="GYQ743" s="16"/>
      <c r="GYR743" s="16"/>
      <c r="GYS743" s="16"/>
      <c r="GYT743" s="16"/>
      <c r="GYU743" s="16"/>
      <c r="GYV743" s="16"/>
      <c r="GYW743" s="16"/>
      <c r="GYX743" s="16"/>
      <c r="GYY743" s="16"/>
      <c r="GYZ743" s="16"/>
      <c r="GZA743" s="16"/>
      <c r="GZB743" s="16"/>
      <c r="GZC743" s="16"/>
      <c r="GZD743" s="16"/>
      <c r="GZE743" s="16"/>
      <c r="GZF743" s="16"/>
      <c r="GZG743" s="16"/>
      <c r="GZH743" s="16"/>
      <c r="GZI743" s="16"/>
      <c r="GZJ743" s="16"/>
      <c r="GZK743" s="16"/>
      <c r="GZL743" s="16"/>
      <c r="GZM743" s="16"/>
      <c r="GZN743" s="16"/>
      <c r="GZO743" s="16"/>
      <c r="GZP743" s="16"/>
      <c r="GZQ743" s="16"/>
      <c r="GZR743" s="16"/>
      <c r="GZS743" s="16"/>
      <c r="GZT743" s="16"/>
      <c r="GZU743" s="16"/>
      <c r="GZV743" s="16"/>
      <c r="GZW743" s="16"/>
      <c r="GZX743" s="16"/>
      <c r="GZY743" s="16"/>
      <c r="GZZ743" s="16"/>
      <c r="HAA743" s="16"/>
      <c r="HAB743" s="16"/>
      <c r="HAC743" s="16"/>
      <c r="HAD743" s="16"/>
      <c r="HAE743" s="16"/>
      <c r="HAF743" s="16"/>
      <c r="HAG743" s="16"/>
      <c r="HAH743" s="16"/>
      <c r="HAI743" s="16"/>
      <c r="HAJ743" s="16"/>
      <c r="HAK743" s="16"/>
      <c r="HAL743" s="16"/>
      <c r="HAM743" s="16"/>
      <c r="HAN743" s="16"/>
      <c r="HAO743" s="16"/>
      <c r="HAP743" s="16"/>
      <c r="HAQ743" s="16"/>
      <c r="HAR743" s="16"/>
      <c r="HAS743" s="16"/>
      <c r="HAT743" s="16"/>
      <c r="HAU743" s="16"/>
      <c r="HAV743" s="16"/>
      <c r="HAW743" s="16"/>
      <c r="HAX743" s="16"/>
      <c r="HAY743" s="16"/>
      <c r="HAZ743" s="16"/>
      <c r="HBA743" s="16"/>
      <c r="HBB743" s="16"/>
      <c r="HBC743" s="16"/>
      <c r="HBD743" s="16"/>
      <c r="HBE743" s="16"/>
      <c r="HBF743" s="16"/>
      <c r="HBG743" s="16"/>
      <c r="HBH743" s="16"/>
      <c r="HBI743" s="16"/>
      <c r="HBJ743" s="16"/>
      <c r="HBK743" s="16"/>
      <c r="HBL743" s="16"/>
      <c r="HBM743" s="16"/>
      <c r="HBN743" s="16"/>
      <c r="HBO743" s="16"/>
      <c r="HBP743" s="16"/>
      <c r="HBQ743" s="16"/>
      <c r="HBR743" s="16"/>
      <c r="HBS743" s="16"/>
      <c r="HBT743" s="16"/>
      <c r="HBU743" s="16"/>
      <c r="HBV743" s="16"/>
      <c r="HBW743" s="16"/>
      <c r="HBX743" s="16"/>
      <c r="HBY743" s="16"/>
      <c r="HBZ743" s="16"/>
      <c r="HCA743" s="16"/>
      <c r="HCB743" s="16"/>
      <c r="HCC743" s="16"/>
      <c r="HCD743" s="16"/>
      <c r="HCE743" s="16"/>
      <c r="HCF743" s="16"/>
      <c r="HCG743" s="16"/>
      <c r="HCH743" s="16"/>
      <c r="HCI743" s="16"/>
      <c r="HCJ743" s="16"/>
      <c r="HCK743" s="16"/>
      <c r="HCL743" s="16"/>
      <c r="HCM743" s="16"/>
      <c r="HCN743" s="16"/>
      <c r="HCO743" s="16"/>
      <c r="HCP743" s="16"/>
      <c r="HCQ743" s="16"/>
      <c r="HCR743" s="16"/>
      <c r="HCS743" s="16"/>
      <c r="HCT743" s="16"/>
      <c r="HCU743" s="16"/>
      <c r="HCV743" s="16"/>
      <c r="HCW743" s="16"/>
      <c r="HCX743" s="16"/>
      <c r="HCY743" s="16"/>
      <c r="HCZ743" s="16"/>
      <c r="HDA743" s="16"/>
      <c r="HDB743" s="16"/>
      <c r="HDC743" s="16"/>
      <c r="HDD743" s="16"/>
      <c r="HDE743" s="16"/>
      <c r="HDF743" s="16"/>
      <c r="HDG743" s="16"/>
      <c r="HDH743" s="16"/>
      <c r="HDI743" s="16"/>
      <c r="HDJ743" s="16"/>
      <c r="HDK743" s="16"/>
      <c r="HDL743" s="16"/>
      <c r="HDM743" s="16"/>
      <c r="HDN743" s="16"/>
      <c r="HDO743" s="16"/>
      <c r="HDP743" s="16"/>
      <c r="HDQ743" s="16"/>
      <c r="HDR743" s="16"/>
      <c r="HDS743" s="16"/>
      <c r="HDT743" s="16"/>
      <c r="HDU743" s="16"/>
      <c r="HDV743" s="16"/>
      <c r="HDW743" s="16"/>
      <c r="HDX743" s="16"/>
      <c r="HDY743" s="16"/>
      <c r="HDZ743" s="16"/>
      <c r="HEA743" s="16"/>
      <c r="HEB743" s="16"/>
      <c r="HEC743" s="16"/>
      <c r="HED743" s="16"/>
      <c r="HEE743" s="16"/>
      <c r="HEF743" s="16"/>
      <c r="HEG743" s="16"/>
      <c r="HEH743" s="16"/>
      <c r="HEI743" s="16"/>
      <c r="HEJ743" s="16"/>
      <c r="HEK743" s="16"/>
      <c r="HEL743" s="16"/>
      <c r="HEM743" s="16"/>
      <c r="HEN743" s="16"/>
      <c r="HEO743" s="16"/>
      <c r="HEP743" s="16"/>
      <c r="HEQ743" s="16"/>
      <c r="HER743" s="16"/>
      <c r="HES743" s="16"/>
      <c r="HET743" s="16"/>
      <c r="HEU743" s="16"/>
      <c r="HEV743" s="16"/>
      <c r="HEW743" s="16"/>
      <c r="HEX743" s="16"/>
      <c r="HEY743" s="16"/>
      <c r="HEZ743" s="16"/>
      <c r="HFA743" s="16"/>
      <c r="HFB743" s="16"/>
      <c r="HFC743" s="16"/>
      <c r="HFD743" s="16"/>
      <c r="HFE743" s="16"/>
      <c r="HFF743" s="16"/>
      <c r="HFG743" s="16"/>
      <c r="HFH743" s="16"/>
      <c r="HFI743" s="16"/>
      <c r="HFJ743" s="16"/>
      <c r="HFK743" s="16"/>
      <c r="HFL743" s="16"/>
      <c r="HFM743" s="16"/>
      <c r="HFN743" s="16"/>
      <c r="HFO743" s="16"/>
      <c r="HFP743" s="16"/>
      <c r="HFQ743" s="16"/>
      <c r="HFR743" s="16"/>
      <c r="HFS743" s="16"/>
      <c r="HFT743" s="16"/>
      <c r="HFU743" s="16"/>
      <c r="HFV743" s="16"/>
      <c r="HFW743" s="16"/>
      <c r="HFX743" s="16"/>
      <c r="HFY743" s="16"/>
      <c r="HFZ743" s="16"/>
      <c r="HGA743" s="16"/>
      <c r="HGB743" s="16"/>
      <c r="HGC743" s="16"/>
      <c r="HGD743" s="16"/>
      <c r="HGE743" s="16"/>
      <c r="HGF743" s="16"/>
      <c r="HGG743" s="16"/>
      <c r="HGH743" s="16"/>
      <c r="HGI743" s="16"/>
      <c r="HGJ743" s="16"/>
      <c r="HGK743" s="16"/>
      <c r="HGL743" s="16"/>
      <c r="HGM743" s="16"/>
      <c r="HGN743" s="16"/>
      <c r="HGO743" s="16"/>
      <c r="HGP743" s="16"/>
      <c r="HGQ743" s="16"/>
      <c r="HGR743" s="16"/>
      <c r="HGS743" s="16"/>
      <c r="HGT743" s="16"/>
      <c r="HGU743" s="16"/>
      <c r="HGV743" s="16"/>
      <c r="HGW743" s="16"/>
      <c r="HGX743" s="16"/>
      <c r="HGY743" s="16"/>
      <c r="HGZ743" s="16"/>
      <c r="HHA743" s="16"/>
      <c r="HHB743" s="16"/>
      <c r="HHC743" s="16"/>
      <c r="HHD743" s="16"/>
      <c r="HHE743" s="16"/>
      <c r="HHF743" s="16"/>
      <c r="HHG743" s="16"/>
      <c r="HHH743" s="16"/>
      <c r="HHI743" s="16"/>
      <c r="HHJ743" s="16"/>
      <c r="HHK743" s="16"/>
      <c r="HHL743" s="16"/>
      <c r="HHM743" s="16"/>
      <c r="HHN743" s="16"/>
      <c r="HHO743" s="16"/>
      <c r="HHP743" s="16"/>
      <c r="HHQ743" s="16"/>
      <c r="HHR743" s="16"/>
      <c r="HHS743" s="16"/>
      <c r="HHT743" s="16"/>
      <c r="HHU743" s="16"/>
      <c r="HHV743" s="16"/>
      <c r="HHW743" s="16"/>
      <c r="HHX743" s="16"/>
      <c r="HHY743" s="16"/>
      <c r="HHZ743" s="16"/>
      <c r="HIA743" s="16"/>
      <c r="HIB743" s="16"/>
      <c r="HIC743" s="16"/>
      <c r="HID743" s="16"/>
      <c r="HIE743" s="16"/>
      <c r="HIF743" s="16"/>
      <c r="HIG743" s="16"/>
      <c r="HIH743" s="16"/>
      <c r="HII743" s="16"/>
      <c r="HIJ743" s="16"/>
      <c r="HIK743" s="16"/>
      <c r="HIL743" s="16"/>
      <c r="HIM743" s="16"/>
      <c r="HIN743" s="16"/>
      <c r="HIO743" s="16"/>
      <c r="HIP743" s="16"/>
      <c r="HIQ743" s="16"/>
      <c r="HIR743" s="16"/>
      <c r="HIS743" s="16"/>
      <c r="HIT743" s="16"/>
      <c r="HIU743" s="16"/>
      <c r="HIV743" s="16"/>
      <c r="HIW743" s="16"/>
      <c r="HIX743" s="16"/>
      <c r="HIY743" s="16"/>
      <c r="HIZ743" s="16"/>
      <c r="HJA743" s="16"/>
      <c r="HJB743" s="16"/>
      <c r="HJC743" s="16"/>
      <c r="HJD743" s="16"/>
      <c r="HJE743" s="16"/>
      <c r="HJF743" s="16"/>
      <c r="HJG743" s="16"/>
      <c r="HJH743" s="16"/>
      <c r="HJI743" s="16"/>
      <c r="HJJ743" s="16"/>
      <c r="HJK743" s="16"/>
      <c r="HJL743" s="16"/>
      <c r="HJM743" s="16"/>
      <c r="HJN743" s="16"/>
      <c r="HJO743" s="16"/>
      <c r="HJP743" s="16"/>
      <c r="HJQ743" s="16"/>
      <c r="HJR743" s="16"/>
      <c r="HJS743" s="16"/>
      <c r="HJT743" s="16"/>
      <c r="HJU743" s="16"/>
      <c r="HJV743" s="16"/>
      <c r="HJW743" s="16"/>
      <c r="HJX743" s="16"/>
      <c r="HJY743" s="16"/>
      <c r="HJZ743" s="16"/>
      <c r="HKA743" s="16"/>
      <c r="HKB743" s="16"/>
      <c r="HKC743" s="16"/>
      <c r="HKD743" s="16"/>
      <c r="HKE743" s="16"/>
      <c r="HKF743" s="16"/>
      <c r="HKG743" s="16"/>
      <c r="HKH743" s="16"/>
      <c r="HKI743" s="16"/>
      <c r="HKJ743" s="16"/>
      <c r="HKK743" s="16"/>
      <c r="HKL743" s="16"/>
      <c r="HKM743" s="16"/>
      <c r="HKN743" s="16"/>
      <c r="HKO743" s="16"/>
      <c r="HKP743" s="16"/>
      <c r="HKQ743" s="16"/>
      <c r="HKR743" s="16"/>
      <c r="HKS743" s="16"/>
      <c r="HKT743" s="16"/>
      <c r="HKU743" s="16"/>
      <c r="HKV743" s="16"/>
      <c r="HKW743" s="16"/>
      <c r="HKX743" s="16"/>
      <c r="HKY743" s="16"/>
      <c r="HKZ743" s="16"/>
      <c r="HLA743" s="16"/>
      <c r="HLB743" s="16"/>
      <c r="HLC743" s="16"/>
      <c r="HLD743" s="16"/>
      <c r="HLE743" s="16"/>
      <c r="HLF743" s="16"/>
      <c r="HLG743" s="16"/>
      <c r="HLH743" s="16"/>
      <c r="HLI743" s="16"/>
      <c r="HLJ743" s="16"/>
      <c r="HLK743" s="16"/>
      <c r="HLL743" s="16"/>
      <c r="HLM743" s="16"/>
      <c r="HLN743" s="16"/>
      <c r="HLO743" s="16"/>
      <c r="HLP743" s="16"/>
      <c r="HLQ743" s="16"/>
      <c r="HLR743" s="16"/>
      <c r="HLS743" s="16"/>
      <c r="HLT743" s="16"/>
      <c r="HLU743" s="16"/>
      <c r="HLV743" s="16"/>
      <c r="HLW743" s="16"/>
      <c r="HLX743" s="16"/>
      <c r="HLY743" s="16"/>
      <c r="HLZ743" s="16"/>
      <c r="HMA743" s="16"/>
      <c r="HMB743" s="16"/>
      <c r="HMC743" s="16"/>
      <c r="HMD743" s="16"/>
      <c r="HME743" s="16"/>
      <c r="HMF743" s="16"/>
      <c r="HMG743" s="16"/>
      <c r="HMH743" s="16"/>
      <c r="HMI743" s="16"/>
      <c r="HMJ743" s="16"/>
      <c r="HMK743" s="16"/>
      <c r="HML743" s="16"/>
      <c r="HMM743" s="16"/>
      <c r="HMN743" s="16"/>
      <c r="HMO743" s="16"/>
      <c r="HMP743" s="16"/>
      <c r="HMQ743" s="16"/>
      <c r="HMR743" s="16"/>
      <c r="HMS743" s="16"/>
      <c r="HMT743" s="16"/>
      <c r="HMU743" s="16"/>
      <c r="HMV743" s="16"/>
      <c r="HMW743" s="16"/>
      <c r="HMX743" s="16"/>
      <c r="HMY743" s="16"/>
      <c r="HMZ743" s="16"/>
      <c r="HNA743" s="16"/>
      <c r="HNB743" s="16"/>
      <c r="HNC743" s="16"/>
      <c r="HND743" s="16"/>
      <c r="HNE743" s="16"/>
      <c r="HNF743" s="16"/>
      <c r="HNG743" s="16"/>
      <c r="HNH743" s="16"/>
      <c r="HNI743" s="16"/>
      <c r="HNJ743" s="16"/>
      <c r="HNK743" s="16"/>
      <c r="HNL743" s="16"/>
      <c r="HNM743" s="16"/>
      <c r="HNN743" s="16"/>
      <c r="HNO743" s="16"/>
      <c r="HNP743" s="16"/>
      <c r="HNQ743" s="16"/>
      <c r="HNR743" s="16"/>
      <c r="HNS743" s="16"/>
      <c r="HNT743" s="16"/>
      <c r="HNU743" s="16"/>
      <c r="HNV743" s="16"/>
      <c r="HNW743" s="16"/>
      <c r="HNX743" s="16"/>
      <c r="HNY743" s="16"/>
      <c r="HNZ743" s="16"/>
      <c r="HOA743" s="16"/>
      <c r="HOB743" s="16"/>
      <c r="HOC743" s="16"/>
      <c r="HOD743" s="16"/>
      <c r="HOE743" s="16"/>
      <c r="HOF743" s="16"/>
      <c r="HOG743" s="16"/>
      <c r="HOH743" s="16"/>
      <c r="HOI743" s="16"/>
      <c r="HOJ743" s="16"/>
      <c r="HOK743" s="16"/>
      <c r="HOL743" s="16"/>
      <c r="HOM743" s="16"/>
      <c r="HON743" s="16"/>
      <c r="HOO743" s="16"/>
      <c r="HOP743" s="16"/>
      <c r="HOQ743" s="16"/>
      <c r="HOR743" s="16"/>
      <c r="HOS743" s="16"/>
      <c r="HOT743" s="16"/>
      <c r="HOU743" s="16"/>
      <c r="HOV743" s="16"/>
      <c r="HOW743" s="16"/>
      <c r="HOX743" s="16"/>
      <c r="HOY743" s="16"/>
      <c r="HOZ743" s="16"/>
      <c r="HPA743" s="16"/>
      <c r="HPB743" s="16"/>
      <c r="HPC743" s="16"/>
      <c r="HPD743" s="16"/>
      <c r="HPE743" s="16"/>
      <c r="HPF743" s="16"/>
      <c r="HPG743" s="16"/>
      <c r="HPH743" s="16"/>
      <c r="HPI743" s="16"/>
      <c r="HPJ743" s="16"/>
      <c r="HPK743" s="16"/>
      <c r="HPL743" s="16"/>
      <c r="HPM743" s="16"/>
      <c r="HPN743" s="16"/>
      <c r="HPO743" s="16"/>
      <c r="HPP743" s="16"/>
      <c r="HPQ743" s="16"/>
      <c r="HPR743" s="16"/>
      <c r="HPS743" s="16"/>
      <c r="HPT743" s="16"/>
      <c r="HPU743" s="16"/>
      <c r="HPV743" s="16"/>
      <c r="HPW743" s="16"/>
      <c r="HPX743" s="16"/>
      <c r="HPY743" s="16"/>
      <c r="HPZ743" s="16"/>
      <c r="HQA743" s="16"/>
      <c r="HQB743" s="16"/>
      <c r="HQC743" s="16"/>
      <c r="HQD743" s="16"/>
      <c r="HQE743" s="16"/>
      <c r="HQF743" s="16"/>
      <c r="HQG743" s="16"/>
      <c r="HQH743" s="16"/>
      <c r="HQI743" s="16"/>
      <c r="HQJ743" s="16"/>
      <c r="HQK743" s="16"/>
      <c r="HQL743" s="16"/>
      <c r="HQM743" s="16"/>
      <c r="HQN743" s="16"/>
      <c r="HQO743" s="16"/>
      <c r="HQP743" s="16"/>
      <c r="HQQ743" s="16"/>
      <c r="HQR743" s="16"/>
      <c r="HQS743" s="16"/>
      <c r="HQT743" s="16"/>
      <c r="HQU743" s="16"/>
      <c r="HQV743" s="16"/>
      <c r="HQW743" s="16"/>
      <c r="HQX743" s="16"/>
      <c r="HQY743" s="16"/>
      <c r="HQZ743" s="16"/>
      <c r="HRA743" s="16"/>
      <c r="HRB743" s="16"/>
      <c r="HRC743" s="16"/>
      <c r="HRD743" s="16"/>
      <c r="HRE743" s="16"/>
      <c r="HRF743" s="16"/>
      <c r="HRG743" s="16"/>
      <c r="HRH743" s="16"/>
      <c r="HRI743" s="16"/>
      <c r="HRJ743" s="16"/>
      <c r="HRK743" s="16"/>
      <c r="HRL743" s="16"/>
      <c r="HRM743" s="16"/>
      <c r="HRN743" s="16"/>
      <c r="HRO743" s="16"/>
      <c r="HRP743" s="16"/>
      <c r="HRQ743" s="16"/>
      <c r="HRR743" s="16"/>
      <c r="HRS743" s="16"/>
      <c r="HRT743" s="16"/>
      <c r="HRU743" s="16"/>
      <c r="HRV743" s="16"/>
      <c r="HRW743" s="16"/>
      <c r="HRX743" s="16"/>
      <c r="HRY743" s="16"/>
      <c r="HRZ743" s="16"/>
      <c r="HSA743" s="16"/>
      <c r="HSB743" s="16"/>
      <c r="HSC743" s="16"/>
      <c r="HSD743" s="16"/>
      <c r="HSE743" s="16"/>
      <c r="HSF743" s="16"/>
      <c r="HSG743" s="16"/>
      <c r="HSH743" s="16"/>
      <c r="HSI743" s="16"/>
      <c r="HSJ743" s="16"/>
      <c r="HSK743" s="16"/>
      <c r="HSL743" s="16"/>
      <c r="HSM743" s="16"/>
      <c r="HSN743" s="16"/>
      <c r="HSO743" s="16"/>
      <c r="HSP743" s="16"/>
      <c r="HSQ743" s="16"/>
      <c r="HSR743" s="16"/>
      <c r="HSS743" s="16"/>
      <c r="HST743" s="16"/>
      <c r="HSU743" s="16"/>
      <c r="HSV743" s="16"/>
      <c r="HSW743" s="16"/>
      <c r="HSX743" s="16"/>
      <c r="HSY743" s="16"/>
      <c r="HSZ743" s="16"/>
      <c r="HTA743" s="16"/>
      <c r="HTB743" s="16"/>
      <c r="HTC743" s="16"/>
      <c r="HTD743" s="16"/>
      <c r="HTE743" s="16"/>
      <c r="HTF743" s="16"/>
      <c r="HTG743" s="16"/>
      <c r="HTH743" s="16"/>
      <c r="HTI743" s="16"/>
      <c r="HTJ743" s="16"/>
      <c r="HTK743" s="16"/>
      <c r="HTL743" s="16"/>
      <c r="HTM743" s="16"/>
      <c r="HTN743" s="16"/>
      <c r="HTO743" s="16"/>
      <c r="HTP743" s="16"/>
      <c r="HTQ743" s="16"/>
      <c r="HTR743" s="16"/>
      <c r="HTS743" s="16"/>
      <c r="HTT743" s="16"/>
      <c r="HTU743" s="16"/>
      <c r="HTV743" s="16"/>
      <c r="HTW743" s="16"/>
      <c r="HTX743" s="16"/>
      <c r="HTY743" s="16"/>
      <c r="HTZ743" s="16"/>
      <c r="HUA743" s="16"/>
      <c r="HUB743" s="16"/>
      <c r="HUC743" s="16"/>
      <c r="HUD743" s="16"/>
      <c r="HUE743" s="16"/>
      <c r="HUF743" s="16"/>
      <c r="HUG743" s="16"/>
      <c r="HUH743" s="16"/>
      <c r="HUI743" s="16"/>
      <c r="HUJ743" s="16"/>
      <c r="HUK743" s="16"/>
      <c r="HUL743" s="16"/>
      <c r="HUM743" s="16"/>
      <c r="HUN743" s="16"/>
      <c r="HUO743" s="16"/>
      <c r="HUP743" s="16"/>
      <c r="HUQ743" s="16"/>
      <c r="HUR743" s="16"/>
      <c r="HUS743" s="16"/>
      <c r="HUT743" s="16"/>
      <c r="HUU743" s="16"/>
      <c r="HUV743" s="16"/>
      <c r="HUW743" s="16"/>
      <c r="HUX743" s="16"/>
      <c r="HUY743" s="16"/>
      <c r="HUZ743" s="16"/>
      <c r="HVA743" s="16"/>
      <c r="HVB743" s="16"/>
      <c r="HVC743" s="16"/>
      <c r="HVD743" s="16"/>
      <c r="HVE743" s="16"/>
      <c r="HVF743" s="16"/>
      <c r="HVG743" s="16"/>
      <c r="HVH743" s="16"/>
      <c r="HVI743" s="16"/>
      <c r="HVJ743" s="16"/>
      <c r="HVK743" s="16"/>
      <c r="HVL743" s="16"/>
      <c r="HVM743" s="16"/>
      <c r="HVN743" s="16"/>
      <c r="HVO743" s="16"/>
      <c r="HVP743" s="16"/>
      <c r="HVQ743" s="16"/>
      <c r="HVR743" s="16"/>
      <c r="HVS743" s="16"/>
      <c r="HVT743" s="16"/>
      <c r="HVU743" s="16"/>
      <c r="HVV743" s="16"/>
      <c r="HVW743" s="16"/>
      <c r="HVX743" s="16"/>
      <c r="HVY743" s="16"/>
      <c r="HVZ743" s="16"/>
      <c r="HWA743" s="16"/>
      <c r="HWB743" s="16"/>
      <c r="HWC743" s="16"/>
      <c r="HWD743" s="16"/>
      <c r="HWE743" s="16"/>
      <c r="HWF743" s="16"/>
      <c r="HWG743" s="16"/>
      <c r="HWH743" s="16"/>
      <c r="HWI743" s="16"/>
      <c r="HWJ743" s="16"/>
      <c r="HWK743" s="16"/>
      <c r="HWL743" s="16"/>
      <c r="HWM743" s="16"/>
      <c r="HWN743" s="16"/>
      <c r="HWO743" s="16"/>
      <c r="HWP743" s="16"/>
      <c r="HWQ743" s="16"/>
      <c r="HWR743" s="16"/>
      <c r="HWS743" s="16"/>
      <c r="HWT743" s="16"/>
      <c r="HWU743" s="16"/>
      <c r="HWV743" s="16"/>
      <c r="HWW743" s="16"/>
      <c r="HWX743" s="16"/>
      <c r="HWY743" s="16"/>
      <c r="HWZ743" s="16"/>
      <c r="HXA743" s="16"/>
      <c r="HXB743" s="16"/>
      <c r="HXC743" s="16"/>
      <c r="HXD743" s="16"/>
      <c r="HXE743" s="16"/>
      <c r="HXF743" s="16"/>
      <c r="HXG743" s="16"/>
      <c r="HXH743" s="16"/>
      <c r="HXI743" s="16"/>
      <c r="HXJ743" s="16"/>
      <c r="HXK743" s="16"/>
      <c r="HXL743" s="16"/>
      <c r="HXM743" s="16"/>
      <c r="HXN743" s="16"/>
      <c r="HXO743" s="16"/>
      <c r="HXP743" s="16"/>
      <c r="HXQ743" s="16"/>
      <c r="HXR743" s="16"/>
      <c r="HXS743" s="16"/>
      <c r="HXT743" s="16"/>
      <c r="HXU743" s="16"/>
      <c r="HXV743" s="16"/>
      <c r="HXW743" s="16"/>
      <c r="HXX743" s="16"/>
      <c r="HXY743" s="16"/>
      <c r="HXZ743" s="16"/>
      <c r="HYA743" s="16"/>
      <c r="HYB743" s="16"/>
      <c r="HYC743" s="16"/>
      <c r="HYD743" s="16"/>
      <c r="HYE743" s="16"/>
      <c r="HYF743" s="16"/>
      <c r="HYG743" s="16"/>
      <c r="HYH743" s="16"/>
      <c r="HYI743" s="16"/>
      <c r="HYJ743" s="16"/>
      <c r="HYK743" s="16"/>
      <c r="HYL743" s="16"/>
      <c r="HYM743" s="16"/>
      <c r="HYN743" s="16"/>
      <c r="HYO743" s="16"/>
      <c r="HYP743" s="16"/>
      <c r="HYQ743" s="16"/>
      <c r="HYR743" s="16"/>
      <c r="HYS743" s="16"/>
      <c r="HYT743" s="16"/>
      <c r="HYU743" s="16"/>
      <c r="HYV743" s="16"/>
      <c r="HYW743" s="16"/>
      <c r="HYX743" s="16"/>
      <c r="HYY743" s="16"/>
      <c r="HYZ743" s="16"/>
      <c r="HZA743" s="16"/>
      <c r="HZB743" s="16"/>
      <c r="HZC743" s="16"/>
      <c r="HZD743" s="16"/>
      <c r="HZE743" s="16"/>
      <c r="HZF743" s="16"/>
      <c r="HZG743" s="16"/>
      <c r="HZH743" s="16"/>
      <c r="HZI743" s="16"/>
      <c r="HZJ743" s="16"/>
      <c r="HZK743" s="16"/>
      <c r="HZL743" s="16"/>
      <c r="HZM743" s="16"/>
      <c r="HZN743" s="16"/>
      <c r="HZO743" s="16"/>
      <c r="HZP743" s="16"/>
      <c r="HZQ743" s="16"/>
      <c r="HZR743" s="16"/>
      <c r="HZS743" s="16"/>
      <c r="HZT743" s="16"/>
      <c r="HZU743" s="16"/>
      <c r="HZV743" s="16"/>
      <c r="HZW743" s="16"/>
      <c r="HZX743" s="16"/>
      <c r="HZY743" s="16"/>
      <c r="HZZ743" s="16"/>
      <c r="IAA743" s="16"/>
      <c r="IAB743" s="16"/>
      <c r="IAC743" s="16"/>
      <c r="IAD743" s="16"/>
      <c r="IAE743" s="16"/>
      <c r="IAF743" s="16"/>
      <c r="IAG743" s="16"/>
      <c r="IAH743" s="16"/>
      <c r="IAI743" s="16"/>
      <c r="IAJ743" s="16"/>
      <c r="IAK743" s="16"/>
      <c r="IAL743" s="16"/>
      <c r="IAM743" s="16"/>
      <c r="IAN743" s="16"/>
      <c r="IAO743" s="16"/>
      <c r="IAP743" s="16"/>
      <c r="IAQ743" s="16"/>
      <c r="IAR743" s="16"/>
      <c r="IAS743" s="16"/>
      <c r="IAT743" s="16"/>
      <c r="IAU743" s="16"/>
      <c r="IAV743" s="16"/>
      <c r="IAW743" s="16"/>
      <c r="IAX743" s="16"/>
      <c r="IAY743" s="16"/>
      <c r="IAZ743" s="16"/>
      <c r="IBA743" s="16"/>
      <c r="IBB743" s="16"/>
      <c r="IBC743" s="16"/>
      <c r="IBD743" s="16"/>
      <c r="IBE743" s="16"/>
      <c r="IBF743" s="16"/>
      <c r="IBG743" s="16"/>
      <c r="IBH743" s="16"/>
      <c r="IBI743" s="16"/>
      <c r="IBJ743" s="16"/>
      <c r="IBK743" s="16"/>
      <c r="IBL743" s="16"/>
      <c r="IBM743" s="16"/>
      <c r="IBN743" s="16"/>
      <c r="IBO743" s="16"/>
      <c r="IBP743" s="16"/>
      <c r="IBQ743" s="16"/>
      <c r="IBR743" s="16"/>
      <c r="IBS743" s="16"/>
      <c r="IBT743" s="16"/>
      <c r="IBU743" s="16"/>
      <c r="IBV743" s="16"/>
      <c r="IBW743" s="16"/>
      <c r="IBX743" s="16"/>
      <c r="IBY743" s="16"/>
      <c r="IBZ743" s="16"/>
      <c r="ICA743" s="16"/>
      <c r="ICB743" s="16"/>
      <c r="ICC743" s="16"/>
      <c r="ICD743" s="16"/>
      <c r="ICE743" s="16"/>
      <c r="ICF743" s="16"/>
      <c r="ICG743" s="16"/>
      <c r="ICH743" s="16"/>
      <c r="ICI743" s="16"/>
      <c r="ICJ743" s="16"/>
      <c r="ICK743" s="16"/>
      <c r="ICL743" s="16"/>
      <c r="ICM743" s="16"/>
      <c r="ICN743" s="16"/>
      <c r="ICO743" s="16"/>
      <c r="ICP743" s="16"/>
      <c r="ICQ743" s="16"/>
      <c r="ICR743" s="16"/>
      <c r="ICS743" s="16"/>
      <c r="ICT743" s="16"/>
      <c r="ICU743" s="16"/>
      <c r="ICV743" s="16"/>
      <c r="ICW743" s="16"/>
      <c r="ICX743" s="16"/>
      <c r="ICY743" s="16"/>
      <c r="ICZ743" s="16"/>
      <c r="IDA743" s="16"/>
      <c r="IDB743" s="16"/>
      <c r="IDC743" s="16"/>
      <c r="IDD743" s="16"/>
      <c r="IDE743" s="16"/>
      <c r="IDF743" s="16"/>
      <c r="IDG743" s="16"/>
      <c r="IDH743" s="16"/>
      <c r="IDI743" s="16"/>
      <c r="IDJ743" s="16"/>
      <c r="IDK743" s="16"/>
      <c r="IDL743" s="16"/>
      <c r="IDM743" s="16"/>
      <c r="IDN743" s="16"/>
      <c r="IDO743" s="16"/>
      <c r="IDP743" s="16"/>
      <c r="IDQ743" s="16"/>
      <c r="IDR743" s="16"/>
      <c r="IDS743" s="16"/>
      <c r="IDT743" s="16"/>
      <c r="IDU743" s="16"/>
      <c r="IDV743" s="16"/>
      <c r="IDW743" s="16"/>
      <c r="IDX743" s="16"/>
      <c r="IDY743" s="16"/>
      <c r="IDZ743" s="16"/>
      <c r="IEA743" s="16"/>
      <c r="IEB743" s="16"/>
      <c r="IEC743" s="16"/>
      <c r="IED743" s="16"/>
      <c r="IEE743" s="16"/>
      <c r="IEF743" s="16"/>
      <c r="IEG743" s="16"/>
      <c r="IEH743" s="16"/>
      <c r="IEI743" s="16"/>
      <c r="IEJ743" s="16"/>
      <c r="IEK743" s="16"/>
      <c r="IEL743" s="16"/>
      <c r="IEM743" s="16"/>
      <c r="IEN743" s="16"/>
      <c r="IEO743" s="16"/>
      <c r="IEP743" s="16"/>
      <c r="IEQ743" s="16"/>
      <c r="IER743" s="16"/>
      <c r="IES743" s="16"/>
      <c r="IET743" s="16"/>
      <c r="IEU743" s="16"/>
      <c r="IEV743" s="16"/>
      <c r="IEW743" s="16"/>
      <c r="IEX743" s="16"/>
      <c r="IEY743" s="16"/>
      <c r="IEZ743" s="16"/>
      <c r="IFA743" s="16"/>
      <c r="IFB743" s="16"/>
      <c r="IFC743" s="16"/>
      <c r="IFD743" s="16"/>
      <c r="IFE743" s="16"/>
      <c r="IFF743" s="16"/>
      <c r="IFG743" s="16"/>
      <c r="IFH743" s="16"/>
      <c r="IFI743" s="16"/>
      <c r="IFJ743" s="16"/>
      <c r="IFK743" s="16"/>
      <c r="IFL743" s="16"/>
      <c r="IFM743" s="16"/>
      <c r="IFN743" s="16"/>
      <c r="IFO743" s="16"/>
      <c r="IFP743" s="16"/>
      <c r="IFQ743" s="16"/>
      <c r="IFR743" s="16"/>
      <c r="IFS743" s="16"/>
      <c r="IFT743" s="16"/>
      <c r="IFU743" s="16"/>
      <c r="IFV743" s="16"/>
      <c r="IFW743" s="16"/>
      <c r="IFX743" s="16"/>
      <c r="IFY743" s="16"/>
      <c r="IFZ743" s="16"/>
      <c r="IGA743" s="16"/>
      <c r="IGB743" s="16"/>
      <c r="IGC743" s="16"/>
      <c r="IGD743" s="16"/>
      <c r="IGE743" s="16"/>
      <c r="IGF743" s="16"/>
      <c r="IGG743" s="16"/>
      <c r="IGH743" s="16"/>
      <c r="IGI743" s="16"/>
      <c r="IGJ743" s="16"/>
      <c r="IGK743" s="16"/>
      <c r="IGL743" s="16"/>
      <c r="IGM743" s="16"/>
      <c r="IGN743" s="16"/>
      <c r="IGO743" s="16"/>
      <c r="IGP743" s="16"/>
      <c r="IGQ743" s="16"/>
      <c r="IGR743" s="16"/>
      <c r="IGS743" s="16"/>
      <c r="IGT743" s="16"/>
      <c r="IGU743" s="16"/>
      <c r="IGV743" s="16"/>
      <c r="IGW743" s="16"/>
      <c r="IGX743" s="16"/>
      <c r="IGY743" s="16"/>
      <c r="IGZ743" s="16"/>
      <c r="IHA743" s="16"/>
      <c r="IHB743" s="16"/>
      <c r="IHC743" s="16"/>
      <c r="IHD743" s="16"/>
      <c r="IHE743" s="16"/>
      <c r="IHF743" s="16"/>
      <c r="IHG743" s="16"/>
      <c r="IHH743" s="16"/>
      <c r="IHI743" s="16"/>
      <c r="IHJ743" s="16"/>
      <c r="IHK743" s="16"/>
      <c r="IHL743" s="16"/>
      <c r="IHM743" s="16"/>
      <c r="IHN743" s="16"/>
      <c r="IHO743" s="16"/>
      <c r="IHP743" s="16"/>
      <c r="IHQ743" s="16"/>
      <c r="IHR743" s="16"/>
      <c r="IHS743" s="16"/>
      <c r="IHT743" s="16"/>
      <c r="IHU743" s="16"/>
      <c r="IHV743" s="16"/>
      <c r="IHW743" s="16"/>
      <c r="IHX743" s="16"/>
      <c r="IHY743" s="16"/>
      <c r="IHZ743" s="16"/>
      <c r="IIA743" s="16"/>
      <c r="IIB743" s="16"/>
      <c r="IIC743" s="16"/>
      <c r="IID743" s="16"/>
      <c r="IIE743" s="16"/>
      <c r="IIF743" s="16"/>
      <c r="IIG743" s="16"/>
      <c r="IIH743" s="16"/>
      <c r="III743" s="16"/>
      <c r="IIJ743" s="16"/>
      <c r="IIK743" s="16"/>
      <c r="IIL743" s="16"/>
      <c r="IIM743" s="16"/>
      <c r="IIN743" s="16"/>
      <c r="IIO743" s="16"/>
      <c r="IIP743" s="16"/>
      <c r="IIQ743" s="16"/>
      <c r="IIR743" s="16"/>
      <c r="IIS743" s="16"/>
      <c r="IIT743" s="16"/>
      <c r="IIU743" s="16"/>
      <c r="IIV743" s="16"/>
      <c r="IIW743" s="16"/>
      <c r="IIX743" s="16"/>
      <c r="IIY743" s="16"/>
      <c r="IIZ743" s="16"/>
      <c r="IJA743" s="16"/>
      <c r="IJB743" s="16"/>
      <c r="IJC743" s="16"/>
      <c r="IJD743" s="16"/>
      <c r="IJE743" s="16"/>
      <c r="IJF743" s="16"/>
      <c r="IJG743" s="16"/>
      <c r="IJH743" s="16"/>
      <c r="IJI743" s="16"/>
      <c r="IJJ743" s="16"/>
      <c r="IJK743" s="16"/>
      <c r="IJL743" s="16"/>
      <c r="IJM743" s="16"/>
      <c r="IJN743" s="16"/>
      <c r="IJO743" s="16"/>
      <c r="IJP743" s="16"/>
      <c r="IJQ743" s="16"/>
      <c r="IJR743" s="16"/>
      <c r="IJS743" s="16"/>
      <c r="IJT743" s="16"/>
      <c r="IJU743" s="16"/>
      <c r="IJV743" s="16"/>
      <c r="IJW743" s="16"/>
      <c r="IJX743" s="16"/>
      <c r="IJY743" s="16"/>
      <c r="IJZ743" s="16"/>
      <c r="IKA743" s="16"/>
      <c r="IKB743" s="16"/>
      <c r="IKC743" s="16"/>
      <c r="IKD743" s="16"/>
      <c r="IKE743" s="16"/>
      <c r="IKF743" s="16"/>
      <c r="IKG743" s="16"/>
      <c r="IKH743" s="16"/>
      <c r="IKI743" s="16"/>
      <c r="IKJ743" s="16"/>
      <c r="IKK743" s="16"/>
      <c r="IKL743" s="16"/>
      <c r="IKM743" s="16"/>
      <c r="IKN743" s="16"/>
      <c r="IKO743" s="16"/>
      <c r="IKP743" s="16"/>
      <c r="IKQ743" s="16"/>
      <c r="IKR743" s="16"/>
      <c r="IKS743" s="16"/>
      <c r="IKT743" s="16"/>
      <c r="IKU743" s="16"/>
      <c r="IKV743" s="16"/>
      <c r="IKW743" s="16"/>
      <c r="IKX743" s="16"/>
      <c r="IKY743" s="16"/>
      <c r="IKZ743" s="16"/>
      <c r="ILA743" s="16"/>
      <c r="ILB743" s="16"/>
      <c r="ILC743" s="16"/>
      <c r="ILD743" s="16"/>
      <c r="ILE743" s="16"/>
      <c r="ILF743" s="16"/>
      <c r="ILG743" s="16"/>
      <c r="ILH743" s="16"/>
      <c r="ILI743" s="16"/>
      <c r="ILJ743" s="16"/>
      <c r="ILK743" s="16"/>
      <c r="ILL743" s="16"/>
      <c r="ILM743" s="16"/>
      <c r="ILN743" s="16"/>
      <c r="ILO743" s="16"/>
      <c r="ILP743" s="16"/>
      <c r="ILQ743" s="16"/>
      <c r="ILR743" s="16"/>
      <c r="ILS743" s="16"/>
      <c r="ILT743" s="16"/>
      <c r="ILU743" s="16"/>
      <c r="ILV743" s="16"/>
      <c r="ILW743" s="16"/>
      <c r="ILX743" s="16"/>
      <c r="ILY743" s="16"/>
      <c r="ILZ743" s="16"/>
      <c r="IMA743" s="16"/>
      <c r="IMB743" s="16"/>
      <c r="IMC743" s="16"/>
      <c r="IMD743" s="16"/>
      <c r="IME743" s="16"/>
      <c r="IMF743" s="16"/>
      <c r="IMG743" s="16"/>
      <c r="IMH743" s="16"/>
      <c r="IMI743" s="16"/>
      <c r="IMJ743" s="16"/>
      <c r="IMK743" s="16"/>
      <c r="IML743" s="16"/>
      <c r="IMM743" s="16"/>
      <c r="IMN743" s="16"/>
      <c r="IMO743" s="16"/>
      <c r="IMP743" s="16"/>
      <c r="IMQ743" s="16"/>
      <c r="IMR743" s="16"/>
      <c r="IMS743" s="16"/>
      <c r="IMT743" s="16"/>
      <c r="IMU743" s="16"/>
      <c r="IMV743" s="16"/>
      <c r="IMW743" s="16"/>
      <c r="IMX743" s="16"/>
      <c r="IMY743" s="16"/>
      <c r="IMZ743" s="16"/>
      <c r="INA743" s="16"/>
      <c r="INB743" s="16"/>
      <c r="INC743" s="16"/>
      <c r="IND743" s="16"/>
      <c r="INE743" s="16"/>
      <c r="INF743" s="16"/>
      <c r="ING743" s="16"/>
      <c r="INH743" s="16"/>
      <c r="INI743" s="16"/>
      <c r="INJ743" s="16"/>
      <c r="INK743" s="16"/>
      <c r="INL743" s="16"/>
      <c r="INM743" s="16"/>
      <c r="INN743" s="16"/>
      <c r="INO743" s="16"/>
      <c r="INP743" s="16"/>
      <c r="INQ743" s="16"/>
      <c r="INR743" s="16"/>
      <c r="INS743" s="16"/>
      <c r="INT743" s="16"/>
      <c r="INU743" s="16"/>
      <c r="INV743" s="16"/>
      <c r="INW743" s="16"/>
      <c r="INX743" s="16"/>
      <c r="INY743" s="16"/>
      <c r="INZ743" s="16"/>
      <c r="IOA743" s="16"/>
      <c r="IOB743" s="16"/>
      <c r="IOC743" s="16"/>
      <c r="IOD743" s="16"/>
      <c r="IOE743" s="16"/>
      <c r="IOF743" s="16"/>
      <c r="IOG743" s="16"/>
      <c r="IOH743" s="16"/>
      <c r="IOI743" s="16"/>
      <c r="IOJ743" s="16"/>
      <c r="IOK743" s="16"/>
      <c r="IOL743" s="16"/>
      <c r="IOM743" s="16"/>
      <c r="ION743" s="16"/>
      <c r="IOO743" s="16"/>
      <c r="IOP743" s="16"/>
      <c r="IOQ743" s="16"/>
      <c r="IOR743" s="16"/>
      <c r="IOS743" s="16"/>
      <c r="IOT743" s="16"/>
      <c r="IOU743" s="16"/>
      <c r="IOV743" s="16"/>
      <c r="IOW743" s="16"/>
      <c r="IOX743" s="16"/>
      <c r="IOY743" s="16"/>
      <c r="IOZ743" s="16"/>
      <c r="IPA743" s="16"/>
      <c r="IPB743" s="16"/>
      <c r="IPC743" s="16"/>
      <c r="IPD743" s="16"/>
      <c r="IPE743" s="16"/>
      <c r="IPF743" s="16"/>
      <c r="IPG743" s="16"/>
      <c r="IPH743" s="16"/>
      <c r="IPI743" s="16"/>
      <c r="IPJ743" s="16"/>
      <c r="IPK743" s="16"/>
      <c r="IPL743" s="16"/>
      <c r="IPM743" s="16"/>
      <c r="IPN743" s="16"/>
      <c r="IPO743" s="16"/>
      <c r="IPP743" s="16"/>
      <c r="IPQ743" s="16"/>
      <c r="IPR743" s="16"/>
      <c r="IPS743" s="16"/>
      <c r="IPT743" s="16"/>
      <c r="IPU743" s="16"/>
      <c r="IPV743" s="16"/>
      <c r="IPW743" s="16"/>
      <c r="IPX743" s="16"/>
      <c r="IPY743" s="16"/>
      <c r="IPZ743" s="16"/>
      <c r="IQA743" s="16"/>
      <c r="IQB743" s="16"/>
      <c r="IQC743" s="16"/>
      <c r="IQD743" s="16"/>
      <c r="IQE743" s="16"/>
      <c r="IQF743" s="16"/>
      <c r="IQG743" s="16"/>
      <c r="IQH743" s="16"/>
      <c r="IQI743" s="16"/>
      <c r="IQJ743" s="16"/>
      <c r="IQK743" s="16"/>
      <c r="IQL743" s="16"/>
      <c r="IQM743" s="16"/>
      <c r="IQN743" s="16"/>
      <c r="IQO743" s="16"/>
      <c r="IQP743" s="16"/>
      <c r="IQQ743" s="16"/>
      <c r="IQR743" s="16"/>
      <c r="IQS743" s="16"/>
      <c r="IQT743" s="16"/>
      <c r="IQU743" s="16"/>
      <c r="IQV743" s="16"/>
      <c r="IQW743" s="16"/>
      <c r="IQX743" s="16"/>
      <c r="IQY743" s="16"/>
      <c r="IQZ743" s="16"/>
      <c r="IRA743" s="16"/>
      <c r="IRB743" s="16"/>
      <c r="IRC743" s="16"/>
      <c r="IRD743" s="16"/>
      <c r="IRE743" s="16"/>
      <c r="IRF743" s="16"/>
      <c r="IRG743" s="16"/>
      <c r="IRH743" s="16"/>
      <c r="IRI743" s="16"/>
      <c r="IRJ743" s="16"/>
      <c r="IRK743" s="16"/>
      <c r="IRL743" s="16"/>
      <c r="IRM743" s="16"/>
      <c r="IRN743" s="16"/>
      <c r="IRO743" s="16"/>
      <c r="IRP743" s="16"/>
      <c r="IRQ743" s="16"/>
      <c r="IRR743" s="16"/>
      <c r="IRS743" s="16"/>
      <c r="IRT743" s="16"/>
      <c r="IRU743" s="16"/>
      <c r="IRV743" s="16"/>
      <c r="IRW743" s="16"/>
      <c r="IRX743" s="16"/>
      <c r="IRY743" s="16"/>
      <c r="IRZ743" s="16"/>
      <c r="ISA743" s="16"/>
      <c r="ISB743" s="16"/>
      <c r="ISC743" s="16"/>
      <c r="ISD743" s="16"/>
      <c r="ISE743" s="16"/>
      <c r="ISF743" s="16"/>
      <c r="ISG743" s="16"/>
      <c r="ISH743" s="16"/>
      <c r="ISI743" s="16"/>
      <c r="ISJ743" s="16"/>
      <c r="ISK743" s="16"/>
      <c r="ISL743" s="16"/>
      <c r="ISM743" s="16"/>
      <c r="ISN743" s="16"/>
      <c r="ISO743" s="16"/>
      <c r="ISP743" s="16"/>
      <c r="ISQ743" s="16"/>
      <c r="ISR743" s="16"/>
      <c r="ISS743" s="16"/>
      <c r="IST743" s="16"/>
      <c r="ISU743" s="16"/>
      <c r="ISV743" s="16"/>
      <c r="ISW743" s="16"/>
      <c r="ISX743" s="16"/>
      <c r="ISY743" s="16"/>
      <c r="ISZ743" s="16"/>
      <c r="ITA743" s="16"/>
      <c r="ITB743" s="16"/>
      <c r="ITC743" s="16"/>
      <c r="ITD743" s="16"/>
      <c r="ITE743" s="16"/>
      <c r="ITF743" s="16"/>
      <c r="ITG743" s="16"/>
      <c r="ITH743" s="16"/>
      <c r="ITI743" s="16"/>
      <c r="ITJ743" s="16"/>
      <c r="ITK743" s="16"/>
      <c r="ITL743" s="16"/>
      <c r="ITM743" s="16"/>
      <c r="ITN743" s="16"/>
      <c r="ITO743" s="16"/>
      <c r="ITP743" s="16"/>
      <c r="ITQ743" s="16"/>
      <c r="ITR743" s="16"/>
      <c r="ITS743" s="16"/>
      <c r="ITT743" s="16"/>
      <c r="ITU743" s="16"/>
      <c r="ITV743" s="16"/>
      <c r="ITW743" s="16"/>
      <c r="ITX743" s="16"/>
      <c r="ITY743" s="16"/>
      <c r="ITZ743" s="16"/>
      <c r="IUA743" s="16"/>
      <c r="IUB743" s="16"/>
      <c r="IUC743" s="16"/>
      <c r="IUD743" s="16"/>
      <c r="IUE743" s="16"/>
      <c r="IUF743" s="16"/>
      <c r="IUG743" s="16"/>
      <c r="IUH743" s="16"/>
      <c r="IUI743" s="16"/>
      <c r="IUJ743" s="16"/>
      <c r="IUK743" s="16"/>
      <c r="IUL743" s="16"/>
      <c r="IUM743" s="16"/>
      <c r="IUN743" s="16"/>
      <c r="IUO743" s="16"/>
      <c r="IUP743" s="16"/>
      <c r="IUQ743" s="16"/>
      <c r="IUR743" s="16"/>
      <c r="IUS743" s="16"/>
      <c r="IUT743" s="16"/>
      <c r="IUU743" s="16"/>
      <c r="IUV743" s="16"/>
      <c r="IUW743" s="16"/>
      <c r="IUX743" s="16"/>
      <c r="IUY743" s="16"/>
      <c r="IUZ743" s="16"/>
      <c r="IVA743" s="16"/>
      <c r="IVB743" s="16"/>
      <c r="IVC743" s="16"/>
      <c r="IVD743" s="16"/>
      <c r="IVE743" s="16"/>
      <c r="IVF743" s="16"/>
      <c r="IVG743" s="16"/>
      <c r="IVH743" s="16"/>
      <c r="IVI743" s="16"/>
      <c r="IVJ743" s="16"/>
      <c r="IVK743" s="16"/>
      <c r="IVL743" s="16"/>
      <c r="IVM743" s="16"/>
      <c r="IVN743" s="16"/>
      <c r="IVO743" s="16"/>
      <c r="IVP743" s="16"/>
      <c r="IVQ743" s="16"/>
      <c r="IVR743" s="16"/>
      <c r="IVS743" s="16"/>
      <c r="IVT743" s="16"/>
      <c r="IVU743" s="16"/>
      <c r="IVV743" s="16"/>
      <c r="IVW743" s="16"/>
      <c r="IVX743" s="16"/>
      <c r="IVY743" s="16"/>
      <c r="IVZ743" s="16"/>
      <c r="IWA743" s="16"/>
      <c r="IWB743" s="16"/>
      <c r="IWC743" s="16"/>
      <c r="IWD743" s="16"/>
      <c r="IWE743" s="16"/>
      <c r="IWF743" s="16"/>
      <c r="IWG743" s="16"/>
      <c r="IWH743" s="16"/>
      <c r="IWI743" s="16"/>
      <c r="IWJ743" s="16"/>
      <c r="IWK743" s="16"/>
      <c r="IWL743" s="16"/>
      <c r="IWM743" s="16"/>
      <c r="IWN743" s="16"/>
      <c r="IWO743" s="16"/>
      <c r="IWP743" s="16"/>
      <c r="IWQ743" s="16"/>
      <c r="IWR743" s="16"/>
      <c r="IWS743" s="16"/>
      <c r="IWT743" s="16"/>
      <c r="IWU743" s="16"/>
      <c r="IWV743" s="16"/>
      <c r="IWW743" s="16"/>
      <c r="IWX743" s="16"/>
      <c r="IWY743" s="16"/>
      <c r="IWZ743" s="16"/>
      <c r="IXA743" s="16"/>
      <c r="IXB743" s="16"/>
      <c r="IXC743" s="16"/>
      <c r="IXD743" s="16"/>
      <c r="IXE743" s="16"/>
      <c r="IXF743" s="16"/>
      <c r="IXG743" s="16"/>
      <c r="IXH743" s="16"/>
      <c r="IXI743" s="16"/>
      <c r="IXJ743" s="16"/>
      <c r="IXK743" s="16"/>
      <c r="IXL743" s="16"/>
      <c r="IXM743" s="16"/>
      <c r="IXN743" s="16"/>
      <c r="IXO743" s="16"/>
      <c r="IXP743" s="16"/>
      <c r="IXQ743" s="16"/>
      <c r="IXR743" s="16"/>
      <c r="IXS743" s="16"/>
      <c r="IXT743" s="16"/>
      <c r="IXU743" s="16"/>
      <c r="IXV743" s="16"/>
      <c r="IXW743" s="16"/>
      <c r="IXX743" s="16"/>
      <c r="IXY743" s="16"/>
      <c r="IXZ743" s="16"/>
      <c r="IYA743" s="16"/>
      <c r="IYB743" s="16"/>
      <c r="IYC743" s="16"/>
      <c r="IYD743" s="16"/>
      <c r="IYE743" s="16"/>
      <c r="IYF743" s="16"/>
      <c r="IYG743" s="16"/>
      <c r="IYH743" s="16"/>
      <c r="IYI743" s="16"/>
      <c r="IYJ743" s="16"/>
      <c r="IYK743" s="16"/>
      <c r="IYL743" s="16"/>
      <c r="IYM743" s="16"/>
      <c r="IYN743" s="16"/>
      <c r="IYO743" s="16"/>
      <c r="IYP743" s="16"/>
      <c r="IYQ743" s="16"/>
      <c r="IYR743" s="16"/>
      <c r="IYS743" s="16"/>
      <c r="IYT743" s="16"/>
      <c r="IYU743" s="16"/>
      <c r="IYV743" s="16"/>
      <c r="IYW743" s="16"/>
      <c r="IYX743" s="16"/>
      <c r="IYY743" s="16"/>
      <c r="IYZ743" s="16"/>
      <c r="IZA743" s="16"/>
      <c r="IZB743" s="16"/>
      <c r="IZC743" s="16"/>
      <c r="IZD743" s="16"/>
      <c r="IZE743" s="16"/>
      <c r="IZF743" s="16"/>
      <c r="IZG743" s="16"/>
      <c r="IZH743" s="16"/>
      <c r="IZI743" s="16"/>
      <c r="IZJ743" s="16"/>
      <c r="IZK743" s="16"/>
      <c r="IZL743" s="16"/>
      <c r="IZM743" s="16"/>
      <c r="IZN743" s="16"/>
      <c r="IZO743" s="16"/>
      <c r="IZP743" s="16"/>
      <c r="IZQ743" s="16"/>
      <c r="IZR743" s="16"/>
      <c r="IZS743" s="16"/>
      <c r="IZT743" s="16"/>
      <c r="IZU743" s="16"/>
      <c r="IZV743" s="16"/>
      <c r="IZW743" s="16"/>
      <c r="IZX743" s="16"/>
      <c r="IZY743" s="16"/>
      <c r="IZZ743" s="16"/>
      <c r="JAA743" s="16"/>
      <c r="JAB743" s="16"/>
      <c r="JAC743" s="16"/>
      <c r="JAD743" s="16"/>
      <c r="JAE743" s="16"/>
      <c r="JAF743" s="16"/>
      <c r="JAG743" s="16"/>
      <c r="JAH743" s="16"/>
      <c r="JAI743" s="16"/>
      <c r="JAJ743" s="16"/>
      <c r="JAK743" s="16"/>
      <c r="JAL743" s="16"/>
      <c r="JAM743" s="16"/>
      <c r="JAN743" s="16"/>
      <c r="JAO743" s="16"/>
      <c r="JAP743" s="16"/>
      <c r="JAQ743" s="16"/>
      <c r="JAR743" s="16"/>
      <c r="JAS743" s="16"/>
      <c r="JAT743" s="16"/>
      <c r="JAU743" s="16"/>
      <c r="JAV743" s="16"/>
      <c r="JAW743" s="16"/>
      <c r="JAX743" s="16"/>
      <c r="JAY743" s="16"/>
      <c r="JAZ743" s="16"/>
      <c r="JBA743" s="16"/>
      <c r="JBB743" s="16"/>
      <c r="JBC743" s="16"/>
      <c r="JBD743" s="16"/>
      <c r="JBE743" s="16"/>
      <c r="JBF743" s="16"/>
      <c r="JBG743" s="16"/>
      <c r="JBH743" s="16"/>
      <c r="JBI743" s="16"/>
      <c r="JBJ743" s="16"/>
      <c r="JBK743" s="16"/>
      <c r="JBL743" s="16"/>
      <c r="JBM743" s="16"/>
      <c r="JBN743" s="16"/>
      <c r="JBO743" s="16"/>
      <c r="JBP743" s="16"/>
      <c r="JBQ743" s="16"/>
      <c r="JBR743" s="16"/>
      <c r="JBS743" s="16"/>
      <c r="JBT743" s="16"/>
      <c r="JBU743" s="16"/>
      <c r="JBV743" s="16"/>
      <c r="JBW743" s="16"/>
      <c r="JBX743" s="16"/>
      <c r="JBY743" s="16"/>
      <c r="JBZ743" s="16"/>
      <c r="JCA743" s="16"/>
      <c r="JCB743" s="16"/>
      <c r="JCC743" s="16"/>
      <c r="JCD743" s="16"/>
      <c r="JCE743" s="16"/>
      <c r="JCF743" s="16"/>
      <c r="JCG743" s="16"/>
      <c r="JCH743" s="16"/>
      <c r="JCI743" s="16"/>
      <c r="JCJ743" s="16"/>
      <c r="JCK743" s="16"/>
      <c r="JCL743" s="16"/>
      <c r="JCM743" s="16"/>
      <c r="JCN743" s="16"/>
      <c r="JCO743" s="16"/>
      <c r="JCP743" s="16"/>
      <c r="JCQ743" s="16"/>
      <c r="JCR743" s="16"/>
      <c r="JCS743" s="16"/>
      <c r="JCT743" s="16"/>
      <c r="JCU743" s="16"/>
      <c r="JCV743" s="16"/>
      <c r="JCW743" s="16"/>
      <c r="JCX743" s="16"/>
      <c r="JCY743" s="16"/>
      <c r="JCZ743" s="16"/>
      <c r="JDA743" s="16"/>
      <c r="JDB743" s="16"/>
      <c r="JDC743" s="16"/>
      <c r="JDD743" s="16"/>
      <c r="JDE743" s="16"/>
      <c r="JDF743" s="16"/>
      <c r="JDG743" s="16"/>
      <c r="JDH743" s="16"/>
      <c r="JDI743" s="16"/>
      <c r="JDJ743" s="16"/>
      <c r="JDK743" s="16"/>
      <c r="JDL743" s="16"/>
      <c r="JDM743" s="16"/>
      <c r="JDN743" s="16"/>
      <c r="JDO743" s="16"/>
      <c r="JDP743" s="16"/>
      <c r="JDQ743" s="16"/>
      <c r="JDR743" s="16"/>
      <c r="JDS743" s="16"/>
      <c r="JDT743" s="16"/>
      <c r="JDU743" s="16"/>
      <c r="JDV743" s="16"/>
      <c r="JDW743" s="16"/>
      <c r="JDX743" s="16"/>
      <c r="JDY743" s="16"/>
      <c r="JDZ743" s="16"/>
      <c r="JEA743" s="16"/>
      <c r="JEB743" s="16"/>
      <c r="JEC743" s="16"/>
      <c r="JED743" s="16"/>
      <c r="JEE743" s="16"/>
      <c r="JEF743" s="16"/>
      <c r="JEG743" s="16"/>
      <c r="JEH743" s="16"/>
      <c r="JEI743" s="16"/>
      <c r="JEJ743" s="16"/>
      <c r="JEK743" s="16"/>
      <c r="JEL743" s="16"/>
      <c r="JEM743" s="16"/>
      <c r="JEN743" s="16"/>
      <c r="JEO743" s="16"/>
      <c r="JEP743" s="16"/>
      <c r="JEQ743" s="16"/>
      <c r="JER743" s="16"/>
      <c r="JES743" s="16"/>
      <c r="JET743" s="16"/>
      <c r="JEU743" s="16"/>
      <c r="JEV743" s="16"/>
      <c r="JEW743" s="16"/>
      <c r="JEX743" s="16"/>
      <c r="JEY743" s="16"/>
      <c r="JEZ743" s="16"/>
      <c r="JFA743" s="16"/>
      <c r="JFB743" s="16"/>
      <c r="JFC743" s="16"/>
      <c r="JFD743" s="16"/>
      <c r="JFE743" s="16"/>
      <c r="JFF743" s="16"/>
      <c r="JFG743" s="16"/>
      <c r="JFH743" s="16"/>
      <c r="JFI743" s="16"/>
      <c r="JFJ743" s="16"/>
      <c r="JFK743" s="16"/>
      <c r="JFL743" s="16"/>
      <c r="JFM743" s="16"/>
      <c r="JFN743" s="16"/>
      <c r="JFO743" s="16"/>
      <c r="JFP743" s="16"/>
      <c r="JFQ743" s="16"/>
      <c r="JFR743" s="16"/>
      <c r="JFS743" s="16"/>
      <c r="JFT743" s="16"/>
      <c r="JFU743" s="16"/>
      <c r="JFV743" s="16"/>
      <c r="JFW743" s="16"/>
      <c r="JFX743" s="16"/>
      <c r="JFY743" s="16"/>
      <c r="JFZ743" s="16"/>
      <c r="JGA743" s="16"/>
      <c r="JGB743" s="16"/>
      <c r="JGC743" s="16"/>
      <c r="JGD743" s="16"/>
      <c r="JGE743" s="16"/>
      <c r="JGF743" s="16"/>
      <c r="JGG743" s="16"/>
      <c r="JGH743" s="16"/>
      <c r="JGI743" s="16"/>
      <c r="JGJ743" s="16"/>
      <c r="JGK743" s="16"/>
      <c r="JGL743" s="16"/>
      <c r="JGM743" s="16"/>
      <c r="JGN743" s="16"/>
      <c r="JGO743" s="16"/>
      <c r="JGP743" s="16"/>
      <c r="JGQ743" s="16"/>
      <c r="JGR743" s="16"/>
      <c r="JGS743" s="16"/>
      <c r="JGT743" s="16"/>
      <c r="JGU743" s="16"/>
      <c r="JGV743" s="16"/>
      <c r="JGW743" s="16"/>
      <c r="JGX743" s="16"/>
      <c r="JGY743" s="16"/>
      <c r="JGZ743" s="16"/>
      <c r="JHA743" s="16"/>
      <c r="JHB743" s="16"/>
      <c r="JHC743" s="16"/>
      <c r="JHD743" s="16"/>
      <c r="JHE743" s="16"/>
      <c r="JHF743" s="16"/>
      <c r="JHG743" s="16"/>
      <c r="JHH743" s="16"/>
      <c r="JHI743" s="16"/>
      <c r="JHJ743" s="16"/>
      <c r="JHK743" s="16"/>
      <c r="JHL743" s="16"/>
      <c r="JHM743" s="16"/>
      <c r="JHN743" s="16"/>
      <c r="JHO743" s="16"/>
      <c r="JHP743" s="16"/>
      <c r="JHQ743" s="16"/>
      <c r="JHR743" s="16"/>
      <c r="JHS743" s="16"/>
      <c r="JHT743" s="16"/>
      <c r="JHU743" s="16"/>
      <c r="JHV743" s="16"/>
      <c r="JHW743" s="16"/>
      <c r="JHX743" s="16"/>
      <c r="JHY743" s="16"/>
      <c r="JHZ743" s="16"/>
      <c r="JIA743" s="16"/>
      <c r="JIB743" s="16"/>
      <c r="JIC743" s="16"/>
      <c r="JID743" s="16"/>
      <c r="JIE743" s="16"/>
      <c r="JIF743" s="16"/>
      <c r="JIG743" s="16"/>
      <c r="JIH743" s="16"/>
      <c r="JII743" s="16"/>
      <c r="JIJ743" s="16"/>
      <c r="JIK743" s="16"/>
      <c r="JIL743" s="16"/>
      <c r="JIM743" s="16"/>
      <c r="JIN743" s="16"/>
      <c r="JIO743" s="16"/>
      <c r="JIP743" s="16"/>
      <c r="JIQ743" s="16"/>
      <c r="JIR743" s="16"/>
      <c r="JIS743" s="16"/>
      <c r="JIT743" s="16"/>
      <c r="JIU743" s="16"/>
      <c r="JIV743" s="16"/>
      <c r="JIW743" s="16"/>
      <c r="JIX743" s="16"/>
      <c r="JIY743" s="16"/>
      <c r="JIZ743" s="16"/>
      <c r="JJA743" s="16"/>
      <c r="JJB743" s="16"/>
      <c r="JJC743" s="16"/>
      <c r="JJD743" s="16"/>
      <c r="JJE743" s="16"/>
      <c r="JJF743" s="16"/>
      <c r="JJG743" s="16"/>
      <c r="JJH743" s="16"/>
      <c r="JJI743" s="16"/>
      <c r="JJJ743" s="16"/>
      <c r="JJK743" s="16"/>
      <c r="JJL743" s="16"/>
      <c r="JJM743" s="16"/>
      <c r="JJN743" s="16"/>
      <c r="JJO743" s="16"/>
      <c r="JJP743" s="16"/>
      <c r="JJQ743" s="16"/>
      <c r="JJR743" s="16"/>
      <c r="JJS743" s="16"/>
      <c r="JJT743" s="16"/>
      <c r="JJU743" s="16"/>
      <c r="JJV743" s="16"/>
      <c r="JJW743" s="16"/>
      <c r="JJX743" s="16"/>
      <c r="JJY743" s="16"/>
      <c r="JJZ743" s="16"/>
      <c r="JKA743" s="16"/>
      <c r="JKB743" s="16"/>
      <c r="JKC743" s="16"/>
      <c r="JKD743" s="16"/>
      <c r="JKE743" s="16"/>
      <c r="JKF743" s="16"/>
      <c r="JKG743" s="16"/>
      <c r="JKH743" s="16"/>
      <c r="JKI743" s="16"/>
      <c r="JKJ743" s="16"/>
      <c r="JKK743" s="16"/>
      <c r="JKL743" s="16"/>
      <c r="JKM743" s="16"/>
      <c r="JKN743" s="16"/>
      <c r="JKO743" s="16"/>
      <c r="JKP743" s="16"/>
      <c r="JKQ743" s="16"/>
      <c r="JKR743" s="16"/>
      <c r="JKS743" s="16"/>
      <c r="JKT743" s="16"/>
      <c r="JKU743" s="16"/>
      <c r="JKV743" s="16"/>
      <c r="JKW743" s="16"/>
      <c r="JKX743" s="16"/>
      <c r="JKY743" s="16"/>
      <c r="JKZ743" s="16"/>
      <c r="JLA743" s="16"/>
      <c r="JLB743" s="16"/>
      <c r="JLC743" s="16"/>
      <c r="JLD743" s="16"/>
      <c r="JLE743" s="16"/>
      <c r="JLF743" s="16"/>
      <c r="JLG743" s="16"/>
      <c r="JLH743" s="16"/>
      <c r="JLI743" s="16"/>
      <c r="JLJ743" s="16"/>
      <c r="JLK743" s="16"/>
      <c r="JLL743" s="16"/>
      <c r="JLM743" s="16"/>
      <c r="JLN743" s="16"/>
      <c r="JLO743" s="16"/>
      <c r="JLP743" s="16"/>
      <c r="JLQ743" s="16"/>
      <c r="JLR743" s="16"/>
      <c r="JLS743" s="16"/>
      <c r="JLT743" s="16"/>
      <c r="JLU743" s="16"/>
      <c r="JLV743" s="16"/>
      <c r="JLW743" s="16"/>
      <c r="JLX743" s="16"/>
      <c r="JLY743" s="16"/>
      <c r="JLZ743" s="16"/>
      <c r="JMA743" s="16"/>
      <c r="JMB743" s="16"/>
      <c r="JMC743" s="16"/>
      <c r="JMD743" s="16"/>
      <c r="JME743" s="16"/>
      <c r="JMF743" s="16"/>
      <c r="JMG743" s="16"/>
      <c r="JMH743" s="16"/>
      <c r="JMI743" s="16"/>
      <c r="JMJ743" s="16"/>
      <c r="JMK743" s="16"/>
      <c r="JML743" s="16"/>
      <c r="JMM743" s="16"/>
      <c r="JMN743" s="16"/>
      <c r="JMO743" s="16"/>
      <c r="JMP743" s="16"/>
      <c r="JMQ743" s="16"/>
      <c r="JMR743" s="16"/>
      <c r="JMS743" s="16"/>
      <c r="JMT743" s="16"/>
      <c r="JMU743" s="16"/>
      <c r="JMV743" s="16"/>
      <c r="JMW743" s="16"/>
      <c r="JMX743" s="16"/>
      <c r="JMY743" s="16"/>
      <c r="JMZ743" s="16"/>
      <c r="JNA743" s="16"/>
      <c r="JNB743" s="16"/>
      <c r="JNC743" s="16"/>
      <c r="JND743" s="16"/>
      <c r="JNE743" s="16"/>
      <c r="JNF743" s="16"/>
      <c r="JNG743" s="16"/>
      <c r="JNH743" s="16"/>
      <c r="JNI743" s="16"/>
      <c r="JNJ743" s="16"/>
      <c r="JNK743" s="16"/>
      <c r="JNL743" s="16"/>
      <c r="JNM743" s="16"/>
      <c r="JNN743" s="16"/>
      <c r="JNO743" s="16"/>
      <c r="JNP743" s="16"/>
      <c r="JNQ743" s="16"/>
      <c r="JNR743" s="16"/>
      <c r="JNS743" s="16"/>
      <c r="JNT743" s="16"/>
      <c r="JNU743" s="16"/>
      <c r="JNV743" s="16"/>
      <c r="JNW743" s="16"/>
      <c r="JNX743" s="16"/>
      <c r="JNY743" s="16"/>
      <c r="JNZ743" s="16"/>
      <c r="JOA743" s="16"/>
      <c r="JOB743" s="16"/>
      <c r="JOC743" s="16"/>
      <c r="JOD743" s="16"/>
      <c r="JOE743" s="16"/>
      <c r="JOF743" s="16"/>
      <c r="JOG743" s="16"/>
      <c r="JOH743" s="16"/>
      <c r="JOI743" s="16"/>
      <c r="JOJ743" s="16"/>
      <c r="JOK743" s="16"/>
      <c r="JOL743" s="16"/>
      <c r="JOM743" s="16"/>
      <c r="JON743" s="16"/>
      <c r="JOO743" s="16"/>
      <c r="JOP743" s="16"/>
      <c r="JOQ743" s="16"/>
      <c r="JOR743" s="16"/>
      <c r="JOS743" s="16"/>
      <c r="JOT743" s="16"/>
      <c r="JOU743" s="16"/>
      <c r="JOV743" s="16"/>
      <c r="JOW743" s="16"/>
      <c r="JOX743" s="16"/>
      <c r="JOY743" s="16"/>
      <c r="JOZ743" s="16"/>
      <c r="JPA743" s="16"/>
      <c r="JPB743" s="16"/>
      <c r="JPC743" s="16"/>
      <c r="JPD743" s="16"/>
      <c r="JPE743" s="16"/>
      <c r="JPF743" s="16"/>
      <c r="JPG743" s="16"/>
      <c r="JPH743" s="16"/>
      <c r="JPI743" s="16"/>
      <c r="JPJ743" s="16"/>
      <c r="JPK743" s="16"/>
      <c r="JPL743" s="16"/>
      <c r="JPM743" s="16"/>
      <c r="JPN743" s="16"/>
      <c r="JPO743" s="16"/>
      <c r="JPP743" s="16"/>
      <c r="JPQ743" s="16"/>
      <c r="JPR743" s="16"/>
      <c r="JPS743" s="16"/>
      <c r="JPT743" s="16"/>
      <c r="JPU743" s="16"/>
      <c r="JPV743" s="16"/>
      <c r="JPW743" s="16"/>
      <c r="JPX743" s="16"/>
      <c r="JPY743" s="16"/>
      <c r="JPZ743" s="16"/>
      <c r="JQA743" s="16"/>
      <c r="JQB743" s="16"/>
      <c r="JQC743" s="16"/>
      <c r="JQD743" s="16"/>
      <c r="JQE743" s="16"/>
      <c r="JQF743" s="16"/>
      <c r="JQG743" s="16"/>
      <c r="JQH743" s="16"/>
      <c r="JQI743" s="16"/>
      <c r="JQJ743" s="16"/>
      <c r="JQK743" s="16"/>
      <c r="JQL743" s="16"/>
      <c r="JQM743" s="16"/>
      <c r="JQN743" s="16"/>
      <c r="JQO743" s="16"/>
      <c r="JQP743" s="16"/>
      <c r="JQQ743" s="16"/>
      <c r="JQR743" s="16"/>
      <c r="JQS743" s="16"/>
      <c r="JQT743" s="16"/>
      <c r="JQU743" s="16"/>
      <c r="JQV743" s="16"/>
      <c r="JQW743" s="16"/>
      <c r="JQX743" s="16"/>
      <c r="JQY743" s="16"/>
      <c r="JQZ743" s="16"/>
      <c r="JRA743" s="16"/>
      <c r="JRB743" s="16"/>
      <c r="JRC743" s="16"/>
      <c r="JRD743" s="16"/>
      <c r="JRE743" s="16"/>
      <c r="JRF743" s="16"/>
      <c r="JRG743" s="16"/>
      <c r="JRH743" s="16"/>
      <c r="JRI743" s="16"/>
      <c r="JRJ743" s="16"/>
      <c r="JRK743" s="16"/>
      <c r="JRL743" s="16"/>
      <c r="JRM743" s="16"/>
      <c r="JRN743" s="16"/>
      <c r="JRO743" s="16"/>
      <c r="JRP743" s="16"/>
      <c r="JRQ743" s="16"/>
      <c r="JRR743" s="16"/>
      <c r="JRS743" s="16"/>
      <c r="JRT743" s="16"/>
      <c r="JRU743" s="16"/>
      <c r="JRV743" s="16"/>
      <c r="JRW743" s="16"/>
      <c r="JRX743" s="16"/>
      <c r="JRY743" s="16"/>
      <c r="JRZ743" s="16"/>
      <c r="JSA743" s="16"/>
      <c r="JSB743" s="16"/>
      <c r="JSC743" s="16"/>
      <c r="JSD743" s="16"/>
      <c r="JSE743" s="16"/>
      <c r="JSF743" s="16"/>
      <c r="JSG743" s="16"/>
      <c r="JSH743" s="16"/>
      <c r="JSI743" s="16"/>
      <c r="JSJ743" s="16"/>
      <c r="JSK743" s="16"/>
      <c r="JSL743" s="16"/>
      <c r="JSM743" s="16"/>
      <c r="JSN743" s="16"/>
      <c r="JSO743" s="16"/>
      <c r="JSP743" s="16"/>
      <c r="JSQ743" s="16"/>
      <c r="JSR743" s="16"/>
      <c r="JSS743" s="16"/>
      <c r="JST743" s="16"/>
      <c r="JSU743" s="16"/>
      <c r="JSV743" s="16"/>
      <c r="JSW743" s="16"/>
      <c r="JSX743" s="16"/>
      <c r="JSY743" s="16"/>
      <c r="JSZ743" s="16"/>
      <c r="JTA743" s="16"/>
      <c r="JTB743" s="16"/>
      <c r="JTC743" s="16"/>
      <c r="JTD743" s="16"/>
      <c r="JTE743" s="16"/>
      <c r="JTF743" s="16"/>
      <c r="JTG743" s="16"/>
      <c r="JTH743" s="16"/>
      <c r="JTI743" s="16"/>
      <c r="JTJ743" s="16"/>
      <c r="JTK743" s="16"/>
      <c r="JTL743" s="16"/>
      <c r="JTM743" s="16"/>
      <c r="JTN743" s="16"/>
      <c r="JTO743" s="16"/>
      <c r="JTP743" s="16"/>
      <c r="JTQ743" s="16"/>
      <c r="JTR743" s="16"/>
      <c r="JTS743" s="16"/>
      <c r="JTT743" s="16"/>
      <c r="JTU743" s="16"/>
      <c r="JTV743" s="16"/>
      <c r="JTW743" s="16"/>
      <c r="JTX743" s="16"/>
      <c r="JTY743" s="16"/>
      <c r="JTZ743" s="16"/>
      <c r="JUA743" s="16"/>
      <c r="JUB743" s="16"/>
      <c r="JUC743" s="16"/>
      <c r="JUD743" s="16"/>
      <c r="JUE743" s="16"/>
      <c r="JUF743" s="16"/>
      <c r="JUG743" s="16"/>
      <c r="JUH743" s="16"/>
      <c r="JUI743" s="16"/>
      <c r="JUJ743" s="16"/>
      <c r="JUK743" s="16"/>
      <c r="JUL743" s="16"/>
      <c r="JUM743" s="16"/>
      <c r="JUN743" s="16"/>
      <c r="JUO743" s="16"/>
      <c r="JUP743" s="16"/>
      <c r="JUQ743" s="16"/>
      <c r="JUR743" s="16"/>
      <c r="JUS743" s="16"/>
      <c r="JUT743" s="16"/>
      <c r="JUU743" s="16"/>
      <c r="JUV743" s="16"/>
      <c r="JUW743" s="16"/>
      <c r="JUX743" s="16"/>
      <c r="JUY743" s="16"/>
      <c r="JUZ743" s="16"/>
      <c r="JVA743" s="16"/>
      <c r="JVB743" s="16"/>
      <c r="JVC743" s="16"/>
      <c r="JVD743" s="16"/>
      <c r="JVE743" s="16"/>
      <c r="JVF743" s="16"/>
      <c r="JVG743" s="16"/>
      <c r="JVH743" s="16"/>
      <c r="JVI743" s="16"/>
      <c r="JVJ743" s="16"/>
      <c r="JVK743" s="16"/>
      <c r="JVL743" s="16"/>
      <c r="JVM743" s="16"/>
      <c r="JVN743" s="16"/>
      <c r="JVO743" s="16"/>
      <c r="JVP743" s="16"/>
      <c r="JVQ743" s="16"/>
      <c r="JVR743" s="16"/>
      <c r="JVS743" s="16"/>
      <c r="JVT743" s="16"/>
      <c r="JVU743" s="16"/>
      <c r="JVV743" s="16"/>
      <c r="JVW743" s="16"/>
      <c r="JVX743" s="16"/>
      <c r="JVY743" s="16"/>
      <c r="JVZ743" s="16"/>
      <c r="JWA743" s="16"/>
      <c r="JWB743" s="16"/>
      <c r="JWC743" s="16"/>
      <c r="JWD743" s="16"/>
      <c r="JWE743" s="16"/>
      <c r="JWF743" s="16"/>
      <c r="JWG743" s="16"/>
      <c r="JWH743" s="16"/>
      <c r="JWI743" s="16"/>
      <c r="JWJ743" s="16"/>
      <c r="JWK743" s="16"/>
      <c r="JWL743" s="16"/>
      <c r="JWM743" s="16"/>
      <c r="JWN743" s="16"/>
      <c r="JWO743" s="16"/>
      <c r="JWP743" s="16"/>
      <c r="JWQ743" s="16"/>
      <c r="JWR743" s="16"/>
      <c r="JWS743" s="16"/>
      <c r="JWT743" s="16"/>
      <c r="JWU743" s="16"/>
      <c r="JWV743" s="16"/>
      <c r="JWW743" s="16"/>
      <c r="JWX743" s="16"/>
      <c r="JWY743" s="16"/>
      <c r="JWZ743" s="16"/>
      <c r="JXA743" s="16"/>
      <c r="JXB743" s="16"/>
      <c r="JXC743" s="16"/>
      <c r="JXD743" s="16"/>
      <c r="JXE743" s="16"/>
      <c r="JXF743" s="16"/>
      <c r="JXG743" s="16"/>
      <c r="JXH743" s="16"/>
      <c r="JXI743" s="16"/>
      <c r="JXJ743" s="16"/>
      <c r="JXK743" s="16"/>
      <c r="JXL743" s="16"/>
      <c r="JXM743" s="16"/>
      <c r="JXN743" s="16"/>
      <c r="JXO743" s="16"/>
      <c r="JXP743" s="16"/>
      <c r="JXQ743" s="16"/>
      <c r="JXR743" s="16"/>
      <c r="JXS743" s="16"/>
      <c r="JXT743" s="16"/>
      <c r="JXU743" s="16"/>
      <c r="JXV743" s="16"/>
      <c r="JXW743" s="16"/>
      <c r="JXX743" s="16"/>
      <c r="JXY743" s="16"/>
      <c r="JXZ743" s="16"/>
      <c r="JYA743" s="16"/>
      <c r="JYB743" s="16"/>
      <c r="JYC743" s="16"/>
      <c r="JYD743" s="16"/>
      <c r="JYE743" s="16"/>
      <c r="JYF743" s="16"/>
      <c r="JYG743" s="16"/>
      <c r="JYH743" s="16"/>
      <c r="JYI743" s="16"/>
      <c r="JYJ743" s="16"/>
      <c r="JYK743" s="16"/>
      <c r="JYL743" s="16"/>
      <c r="JYM743" s="16"/>
      <c r="JYN743" s="16"/>
      <c r="JYO743" s="16"/>
      <c r="JYP743" s="16"/>
      <c r="JYQ743" s="16"/>
      <c r="JYR743" s="16"/>
      <c r="JYS743" s="16"/>
      <c r="JYT743" s="16"/>
      <c r="JYU743" s="16"/>
      <c r="JYV743" s="16"/>
      <c r="JYW743" s="16"/>
      <c r="JYX743" s="16"/>
      <c r="JYY743" s="16"/>
      <c r="JYZ743" s="16"/>
      <c r="JZA743" s="16"/>
      <c r="JZB743" s="16"/>
      <c r="JZC743" s="16"/>
      <c r="JZD743" s="16"/>
      <c r="JZE743" s="16"/>
      <c r="JZF743" s="16"/>
      <c r="JZG743" s="16"/>
      <c r="JZH743" s="16"/>
      <c r="JZI743" s="16"/>
      <c r="JZJ743" s="16"/>
      <c r="JZK743" s="16"/>
      <c r="JZL743" s="16"/>
      <c r="JZM743" s="16"/>
      <c r="JZN743" s="16"/>
      <c r="JZO743" s="16"/>
      <c r="JZP743" s="16"/>
      <c r="JZQ743" s="16"/>
      <c r="JZR743" s="16"/>
      <c r="JZS743" s="16"/>
      <c r="JZT743" s="16"/>
      <c r="JZU743" s="16"/>
      <c r="JZV743" s="16"/>
      <c r="JZW743" s="16"/>
      <c r="JZX743" s="16"/>
      <c r="JZY743" s="16"/>
      <c r="JZZ743" s="16"/>
      <c r="KAA743" s="16"/>
      <c r="KAB743" s="16"/>
      <c r="KAC743" s="16"/>
      <c r="KAD743" s="16"/>
      <c r="KAE743" s="16"/>
      <c r="KAF743" s="16"/>
      <c r="KAG743" s="16"/>
      <c r="KAH743" s="16"/>
      <c r="KAI743" s="16"/>
      <c r="KAJ743" s="16"/>
      <c r="KAK743" s="16"/>
      <c r="KAL743" s="16"/>
      <c r="KAM743" s="16"/>
      <c r="KAN743" s="16"/>
      <c r="KAO743" s="16"/>
      <c r="KAP743" s="16"/>
      <c r="KAQ743" s="16"/>
      <c r="KAR743" s="16"/>
      <c r="KAS743" s="16"/>
      <c r="KAT743" s="16"/>
      <c r="KAU743" s="16"/>
      <c r="KAV743" s="16"/>
      <c r="KAW743" s="16"/>
      <c r="KAX743" s="16"/>
      <c r="KAY743" s="16"/>
      <c r="KAZ743" s="16"/>
      <c r="KBA743" s="16"/>
      <c r="KBB743" s="16"/>
      <c r="KBC743" s="16"/>
      <c r="KBD743" s="16"/>
      <c r="KBE743" s="16"/>
      <c r="KBF743" s="16"/>
      <c r="KBG743" s="16"/>
      <c r="KBH743" s="16"/>
      <c r="KBI743" s="16"/>
      <c r="KBJ743" s="16"/>
      <c r="KBK743" s="16"/>
      <c r="KBL743" s="16"/>
      <c r="KBM743" s="16"/>
      <c r="KBN743" s="16"/>
      <c r="KBO743" s="16"/>
      <c r="KBP743" s="16"/>
      <c r="KBQ743" s="16"/>
      <c r="KBR743" s="16"/>
      <c r="KBS743" s="16"/>
      <c r="KBT743" s="16"/>
      <c r="KBU743" s="16"/>
      <c r="KBV743" s="16"/>
      <c r="KBW743" s="16"/>
      <c r="KBX743" s="16"/>
      <c r="KBY743" s="16"/>
      <c r="KBZ743" s="16"/>
      <c r="KCA743" s="16"/>
      <c r="KCB743" s="16"/>
      <c r="KCC743" s="16"/>
      <c r="KCD743" s="16"/>
      <c r="KCE743" s="16"/>
      <c r="KCF743" s="16"/>
      <c r="KCG743" s="16"/>
      <c r="KCH743" s="16"/>
      <c r="KCI743" s="16"/>
      <c r="KCJ743" s="16"/>
      <c r="KCK743" s="16"/>
      <c r="KCL743" s="16"/>
      <c r="KCM743" s="16"/>
      <c r="KCN743" s="16"/>
      <c r="KCO743" s="16"/>
      <c r="KCP743" s="16"/>
      <c r="KCQ743" s="16"/>
      <c r="KCR743" s="16"/>
      <c r="KCS743" s="16"/>
      <c r="KCT743" s="16"/>
      <c r="KCU743" s="16"/>
      <c r="KCV743" s="16"/>
      <c r="KCW743" s="16"/>
      <c r="KCX743" s="16"/>
      <c r="KCY743" s="16"/>
      <c r="KCZ743" s="16"/>
      <c r="KDA743" s="16"/>
      <c r="KDB743" s="16"/>
      <c r="KDC743" s="16"/>
      <c r="KDD743" s="16"/>
      <c r="KDE743" s="16"/>
      <c r="KDF743" s="16"/>
      <c r="KDG743" s="16"/>
      <c r="KDH743" s="16"/>
      <c r="KDI743" s="16"/>
      <c r="KDJ743" s="16"/>
      <c r="KDK743" s="16"/>
      <c r="KDL743" s="16"/>
      <c r="KDM743" s="16"/>
      <c r="KDN743" s="16"/>
      <c r="KDO743" s="16"/>
      <c r="KDP743" s="16"/>
      <c r="KDQ743" s="16"/>
      <c r="KDR743" s="16"/>
      <c r="KDS743" s="16"/>
      <c r="KDT743" s="16"/>
      <c r="KDU743" s="16"/>
      <c r="KDV743" s="16"/>
      <c r="KDW743" s="16"/>
      <c r="KDX743" s="16"/>
      <c r="KDY743" s="16"/>
      <c r="KDZ743" s="16"/>
      <c r="KEA743" s="16"/>
      <c r="KEB743" s="16"/>
      <c r="KEC743" s="16"/>
      <c r="KED743" s="16"/>
      <c r="KEE743" s="16"/>
      <c r="KEF743" s="16"/>
      <c r="KEG743" s="16"/>
      <c r="KEH743" s="16"/>
      <c r="KEI743" s="16"/>
      <c r="KEJ743" s="16"/>
      <c r="KEK743" s="16"/>
      <c r="KEL743" s="16"/>
      <c r="KEM743" s="16"/>
      <c r="KEN743" s="16"/>
      <c r="KEO743" s="16"/>
      <c r="KEP743" s="16"/>
      <c r="KEQ743" s="16"/>
      <c r="KER743" s="16"/>
      <c r="KES743" s="16"/>
      <c r="KET743" s="16"/>
      <c r="KEU743" s="16"/>
      <c r="KEV743" s="16"/>
      <c r="KEW743" s="16"/>
      <c r="KEX743" s="16"/>
      <c r="KEY743" s="16"/>
      <c r="KEZ743" s="16"/>
      <c r="KFA743" s="16"/>
      <c r="KFB743" s="16"/>
      <c r="KFC743" s="16"/>
      <c r="KFD743" s="16"/>
      <c r="KFE743" s="16"/>
      <c r="KFF743" s="16"/>
      <c r="KFG743" s="16"/>
      <c r="KFH743" s="16"/>
      <c r="KFI743" s="16"/>
      <c r="KFJ743" s="16"/>
      <c r="KFK743" s="16"/>
      <c r="KFL743" s="16"/>
      <c r="KFM743" s="16"/>
      <c r="KFN743" s="16"/>
      <c r="KFO743" s="16"/>
      <c r="KFP743" s="16"/>
      <c r="KFQ743" s="16"/>
      <c r="KFR743" s="16"/>
      <c r="KFS743" s="16"/>
      <c r="KFT743" s="16"/>
      <c r="KFU743" s="16"/>
      <c r="KFV743" s="16"/>
      <c r="KFW743" s="16"/>
      <c r="KFX743" s="16"/>
      <c r="KFY743" s="16"/>
      <c r="KFZ743" s="16"/>
      <c r="KGA743" s="16"/>
      <c r="KGB743" s="16"/>
      <c r="KGC743" s="16"/>
      <c r="KGD743" s="16"/>
      <c r="KGE743" s="16"/>
      <c r="KGF743" s="16"/>
      <c r="KGG743" s="16"/>
      <c r="KGH743" s="16"/>
      <c r="KGI743" s="16"/>
      <c r="KGJ743" s="16"/>
      <c r="KGK743" s="16"/>
      <c r="KGL743" s="16"/>
      <c r="KGM743" s="16"/>
      <c r="KGN743" s="16"/>
      <c r="KGO743" s="16"/>
      <c r="KGP743" s="16"/>
      <c r="KGQ743" s="16"/>
      <c r="KGR743" s="16"/>
      <c r="KGS743" s="16"/>
      <c r="KGT743" s="16"/>
      <c r="KGU743" s="16"/>
      <c r="KGV743" s="16"/>
      <c r="KGW743" s="16"/>
      <c r="KGX743" s="16"/>
      <c r="KGY743" s="16"/>
      <c r="KGZ743" s="16"/>
      <c r="KHA743" s="16"/>
      <c r="KHB743" s="16"/>
      <c r="KHC743" s="16"/>
      <c r="KHD743" s="16"/>
      <c r="KHE743" s="16"/>
      <c r="KHF743" s="16"/>
      <c r="KHG743" s="16"/>
      <c r="KHH743" s="16"/>
      <c r="KHI743" s="16"/>
      <c r="KHJ743" s="16"/>
      <c r="KHK743" s="16"/>
      <c r="KHL743" s="16"/>
      <c r="KHM743" s="16"/>
      <c r="KHN743" s="16"/>
      <c r="KHO743" s="16"/>
      <c r="KHP743" s="16"/>
      <c r="KHQ743" s="16"/>
      <c r="KHR743" s="16"/>
      <c r="KHS743" s="16"/>
      <c r="KHT743" s="16"/>
      <c r="KHU743" s="16"/>
      <c r="KHV743" s="16"/>
      <c r="KHW743" s="16"/>
      <c r="KHX743" s="16"/>
      <c r="KHY743" s="16"/>
      <c r="KHZ743" s="16"/>
      <c r="KIA743" s="16"/>
      <c r="KIB743" s="16"/>
      <c r="KIC743" s="16"/>
      <c r="KID743" s="16"/>
      <c r="KIE743" s="16"/>
      <c r="KIF743" s="16"/>
      <c r="KIG743" s="16"/>
      <c r="KIH743" s="16"/>
      <c r="KII743" s="16"/>
      <c r="KIJ743" s="16"/>
      <c r="KIK743" s="16"/>
      <c r="KIL743" s="16"/>
      <c r="KIM743" s="16"/>
      <c r="KIN743" s="16"/>
      <c r="KIO743" s="16"/>
      <c r="KIP743" s="16"/>
      <c r="KIQ743" s="16"/>
      <c r="KIR743" s="16"/>
      <c r="KIS743" s="16"/>
      <c r="KIT743" s="16"/>
      <c r="KIU743" s="16"/>
      <c r="KIV743" s="16"/>
      <c r="KIW743" s="16"/>
      <c r="KIX743" s="16"/>
      <c r="KIY743" s="16"/>
      <c r="KIZ743" s="16"/>
      <c r="KJA743" s="16"/>
      <c r="KJB743" s="16"/>
      <c r="KJC743" s="16"/>
      <c r="KJD743" s="16"/>
      <c r="KJE743" s="16"/>
      <c r="KJF743" s="16"/>
      <c r="KJG743" s="16"/>
      <c r="KJH743" s="16"/>
      <c r="KJI743" s="16"/>
      <c r="KJJ743" s="16"/>
      <c r="KJK743" s="16"/>
      <c r="KJL743" s="16"/>
      <c r="KJM743" s="16"/>
      <c r="KJN743" s="16"/>
      <c r="KJO743" s="16"/>
      <c r="KJP743" s="16"/>
      <c r="KJQ743" s="16"/>
      <c r="KJR743" s="16"/>
      <c r="KJS743" s="16"/>
      <c r="KJT743" s="16"/>
      <c r="KJU743" s="16"/>
      <c r="KJV743" s="16"/>
      <c r="KJW743" s="16"/>
      <c r="KJX743" s="16"/>
      <c r="KJY743" s="16"/>
      <c r="KJZ743" s="16"/>
      <c r="KKA743" s="16"/>
      <c r="KKB743" s="16"/>
      <c r="KKC743" s="16"/>
      <c r="KKD743" s="16"/>
      <c r="KKE743" s="16"/>
      <c r="KKF743" s="16"/>
      <c r="KKG743" s="16"/>
      <c r="KKH743" s="16"/>
      <c r="KKI743" s="16"/>
      <c r="KKJ743" s="16"/>
      <c r="KKK743" s="16"/>
      <c r="KKL743" s="16"/>
      <c r="KKM743" s="16"/>
      <c r="KKN743" s="16"/>
      <c r="KKO743" s="16"/>
      <c r="KKP743" s="16"/>
      <c r="KKQ743" s="16"/>
      <c r="KKR743" s="16"/>
      <c r="KKS743" s="16"/>
      <c r="KKT743" s="16"/>
      <c r="KKU743" s="16"/>
      <c r="KKV743" s="16"/>
      <c r="KKW743" s="16"/>
      <c r="KKX743" s="16"/>
      <c r="KKY743" s="16"/>
      <c r="KKZ743" s="16"/>
      <c r="KLA743" s="16"/>
      <c r="KLB743" s="16"/>
      <c r="KLC743" s="16"/>
      <c r="KLD743" s="16"/>
      <c r="KLE743" s="16"/>
      <c r="KLF743" s="16"/>
      <c r="KLG743" s="16"/>
      <c r="KLH743" s="16"/>
      <c r="KLI743" s="16"/>
      <c r="KLJ743" s="16"/>
      <c r="KLK743" s="16"/>
      <c r="KLL743" s="16"/>
      <c r="KLM743" s="16"/>
      <c r="KLN743" s="16"/>
      <c r="KLO743" s="16"/>
      <c r="KLP743" s="16"/>
      <c r="KLQ743" s="16"/>
      <c r="KLR743" s="16"/>
      <c r="KLS743" s="16"/>
      <c r="KLT743" s="16"/>
      <c r="KLU743" s="16"/>
      <c r="KLV743" s="16"/>
      <c r="KLW743" s="16"/>
      <c r="KLX743" s="16"/>
      <c r="KLY743" s="16"/>
      <c r="KLZ743" s="16"/>
      <c r="KMA743" s="16"/>
      <c r="KMB743" s="16"/>
      <c r="KMC743" s="16"/>
      <c r="KMD743" s="16"/>
      <c r="KME743" s="16"/>
      <c r="KMF743" s="16"/>
      <c r="KMG743" s="16"/>
      <c r="KMH743" s="16"/>
      <c r="KMI743" s="16"/>
      <c r="KMJ743" s="16"/>
      <c r="KMK743" s="16"/>
      <c r="KML743" s="16"/>
      <c r="KMM743" s="16"/>
      <c r="KMN743" s="16"/>
      <c r="KMO743" s="16"/>
      <c r="KMP743" s="16"/>
      <c r="KMQ743" s="16"/>
      <c r="KMR743" s="16"/>
      <c r="KMS743" s="16"/>
      <c r="KMT743" s="16"/>
      <c r="KMU743" s="16"/>
      <c r="KMV743" s="16"/>
      <c r="KMW743" s="16"/>
      <c r="KMX743" s="16"/>
      <c r="KMY743" s="16"/>
      <c r="KMZ743" s="16"/>
      <c r="KNA743" s="16"/>
      <c r="KNB743" s="16"/>
      <c r="KNC743" s="16"/>
      <c r="KND743" s="16"/>
      <c r="KNE743" s="16"/>
      <c r="KNF743" s="16"/>
      <c r="KNG743" s="16"/>
      <c r="KNH743" s="16"/>
      <c r="KNI743" s="16"/>
      <c r="KNJ743" s="16"/>
      <c r="KNK743" s="16"/>
      <c r="KNL743" s="16"/>
      <c r="KNM743" s="16"/>
      <c r="KNN743" s="16"/>
      <c r="KNO743" s="16"/>
      <c r="KNP743" s="16"/>
      <c r="KNQ743" s="16"/>
      <c r="KNR743" s="16"/>
      <c r="KNS743" s="16"/>
      <c r="KNT743" s="16"/>
      <c r="KNU743" s="16"/>
      <c r="KNV743" s="16"/>
      <c r="KNW743" s="16"/>
      <c r="KNX743" s="16"/>
      <c r="KNY743" s="16"/>
      <c r="KNZ743" s="16"/>
      <c r="KOA743" s="16"/>
      <c r="KOB743" s="16"/>
      <c r="KOC743" s="16"/>
      <c r="KOD743" s="16"/>
      <c r="KOE743" s="16"/>
      <c r="KOF743" s="16"/>
      <c r="KOG743" s="16"/>
      <c r="KOH743" s="16"/>
      <c r="KOI743" s="16"/>
      <c r="KOJ743" s="16"/>
      <c r="KOK743" s="16"/>
      <c r="KOL743" s="16"/>
      <c r="KOM743" s="16"/>
      <c r="KON743" s="16"/>
      <c r="KOO743" s="16"/>
      <c r="KOP743" s="16"/>
      <c r="KOQ743" s="16"/>
      <c r="KOR743" s="16"/>
      <c r="KOS743" s="16"/>
      <c r="KOT743" s="16"/>
      <c r="KOU743" s="16"/>
      <c r="KOV743" s="16"/>
      <c r="KOW743" s="16"/>
      <c r="KOX743" s="16"/>
      <c r="KOY743" s="16"/>
      <c r="KOZ743" s="16"/>
      <c r="KPA743" s="16"/>
      <c r="KPB743" s="16"/>
      <c r="KPC743" s="16"/>
      <c r="KPD743" s="16"/>
      <c r="KPE743" s="16"/>
      <c r="KPF743" s="16"/>
      <c r="KPG743" s="16"/>
      <c r="KPH743" s="16"/>
      <c r="KPI743" s="16"/>
      <c r="KPJ743" s="16"/>
      <c r="KPK743" s="16"/>
      <c r="KPL743" s="16"/>
      <c r="KPM743" s="16"/>
      <c r="KPN743" s="16"/>
      <c r="KPO743" s="16"/>
      <c r="KPP743" s="16"/>
      <c r="KPQ743" s="16"/>
      <c r="KPR743" s="16"/>
      <c r="KPS743" s="16"/>
      <c r="KPT743" s="16"/>
      <c r="KPU743" s="16"/>
      <c r="KPV743" s="16"/>
      <c r="KPW743" s="16"/>
      <c r="KPX743" s="16"/>
      <c r="KPY743" s="16"/>
      <c r="KPZ743" s="16"/>
      <c r="KQA743" s="16"/>
      <c r="KQB743" s="16"/>
      <c r="KQC743" s="16"/>
      <c r="KQD743" s="16"/>
      <c r="KQE743" s="16"/>
      <c r="KQF743" s="16"/>
      <c r="KQG743" s="16"/>
      <c r="KQH743" s="16"/>
      <c r="KQI743" s="16"/>
      <c r="KQJ743" s="16"/>
      <c r="KQK743" s="16"/>
      <c r="KQL743" s="16"/>
      <c r="KQM743" s="16"/>
      <c r="KQN743" s="16"/>
      <c r="KQO743" s="16"/>
      <c r="KQP743" s="16"/>
      <c r="KQQ743" s="16"/>
      <c r="KQR743" s="16"/>
      <c r="KQS743" s="16"/>
      <c r="KQT743" s="16"/>
      <c r="KQU743" s="16"/>
      <c r="KQV743" s="16"/>
      <c r="KQW743" s="16"/>
      <c r="KQX743" s="16"/>
      <c r="KQY743" s="16"/>
      <c r="KQZ743" s="16"/>
      <c r="KRA743" s="16"/>
      <c r="KRB743" s="16"/>
      <c r="KRC743" s="16"/>
      <c r="KRD743" s="16"/>
      <c r="KRE743" s="16"/>
      <c r="KRF743" s="16"/>
      <c r="KRG743" s="16"/>
      <c r="KRH743" s="16"/>
      <c r="KRI743" s="16"/>
      <c r="KRJ743" s="16"/>
      <c r="KRK743" s="16"/>
      <c r="KRL743" s="16"/>
      <c r="KRM743" s="16"/>
      <c r="KRN743" s="16"/>
      <c r="KRO743" s="16"/>
      <c r="KRP743" s="16"/>
      <c r="KRQ743" s="16"/>
      <c r="KRR743" s="16"/>
      <c r="KRS743" s="16"/>
      <c r="KRT743" s="16"/>
      <c r="KRU743" s="16"/>
      <c r="KRV743" s="16"/>
      <c r="KRW743" s="16"/>
      <c r="KRX743" s="16"/>
      <c r="KRY743" s="16"/>
      <c r="KRZ743" s="16"/>
      <c r="KSA743" s="16"/>
      <c r="KSB743" s="16"/>
      <c r="KSC743" s="16"/>
      <c r="KSD743" s="16"/>
      <c r="KSE743" s="16"/>
      <c r="KSF743" s="16"/>
      <c r="KSG743" s="16"/>
      <c r="KSH743" s="16"/>
      <c r="KSI743" s="16"/>
      <c r="KSJ743" s="16"/>
      <c r="KSK743" s="16"/>
      <c r="KSL743" s="16"/>
      <c r="KSM743" s="16"/>
      <c r="KSN743" s="16"/>
      <c r="KSO743" s="16"/>
      <c r="KSP743" s="16"/>
      <c r="KSQ743" s="16"/>
      <c r="KSR743" s="16"/>
      <c r="KSS743" s="16"/>
      <c r="KST743" s="16"/>
      <c r="KSU743" s="16"/>
      <c r="KSV743" s="16"/>
      <c r="KSW743" s="16"/>
      <c r="KSX743" s="16"/>
      <c r="KSY743" s="16"/>
      <c r="KSZ743" s="16"/>
      <c r="KTA743" s="16"/>
      <c r="KTB743" s="16"/>
      <c r="KTC743" s="16"/>
      <c r="KTD743" s="16"/>
      <c r="KTE743" s="16"/>
      <c r="KTF743" s="16"/>
      <c r="KTG743" s="16"/>
      <c r="KTH743" s="16"/>
      <c r="KTI743" s="16"/>
      <c r="KTJ743" s="16"/>
      <c r="KTK743" s="16"/>
      <c r="KTL743" s="16"/>
      <c r="KTM743" s="16"/>
      <c r="KTN743" s="16"/>
      <c r="KTO743" s="16"/>
      <c r="KTP743" s="16"/>
      <c r="KTQ743" s="16"/>
      <c r="KTR743" s="16"/>
      <c r="KTS743" s="16"/>
      <c r="KTT743" s="16"/>
      <c r="KTU743" s="16"/>
      <c r="KTV743" s="16"/>
      <c r="KTW743" s="16"/>
      <c r="KTX743" s="16"/>
      <c r="KTY743" s="16"/>
      <c r="KTZ743" s="16"/>
      <c r="KUA743" s="16"/>
      <c r="KUB743" s="16"/>
      <c r="KUC743" s="16"/>
      <c r="KUD743" s="16"/>
      <c r="KUE743" s="16"/>
      <c r="KUF743" s="16"/>
      <c r="KUG743" s="16"/>
      <c r="KUH743" s="16"/>
      <c r="KUI743" s="16"/>
      <c r="KUJ743" s="16"/>
      <c r="KUK743" s="16"/>
      <c r="KUL743" s="16"/>
      <c r="KUM743" s="16"/>
      <c r="KUN743" s="16"/>
      <c r="KUO743" s="16"/>
      <c r="KUP743" s="16"/>
      <c r="KUQ743" s="16"/>
      <c r="KUR743" s="16"/>
      <c r="KUS743" s="16"/>
      <c r="KUT743" s="16"/>
      <c r="KUU743" s="16"/>
      <c r="KUV743" s="16"/>
      <c r="KUW743" s="16"/>
      <c r="KUX743" s="16"/>
      <c r="KUY743" s="16"/>
      <c r="KUZ743" s="16"/>
      <c r="KVA743" s="16"/>
      <c r="KVB743" s="16"/>
      <c r="KVC743" s="16"/>
      <c r="KVD743" s="16"/>
      <c r="KVE743" s="16"/>
      <c r="KVF743" s="16"/>
      <c r="KVG743" s="16"/>
      <c r="KVH743" s="16"/>
      <c r="KVI743" s="16"/>
      <c r="KVJ743" s="16"/>
      <c r="KVK743" s="16"/>
      <c r="KVL743" s="16"/>
      <c r="KVM743" s="16"/>
      <c r="KVN743" s="16"/>
      <c r="KVO743" s="16"/>
      <c r="KVP743" s="16"/>
      <c r="KVQ743" s="16"/>
      <c r="KVR743" s="16"/>
      <c r="KVS743" s="16"/>
      <c r="KVT743" s="16"/>
      <c r="KVU743" s="16"/>
      <c r="KVV743" s="16"/>
      <c r="KVW743" s="16"/>
      <c r="KVX743" s="16"/>
      <c r="KVY743" s="16"/>
      <c r="KVZ743" s="16"/>
      <c r="KWA743" s="16"/>
      <c r="KWB743" s="16"/>
      <c r="KWC743" s="16"/>
      <c r="KWD743" s="16"/>
      <c r="KWE743" s="16"/>
      <c r="KWF743" s="16"/>
      <c r="KWG743" s="16"/>
      <c r="KWH743" s="16"/>
      <c r="KWI743" s="16"/>
      <c r="KWJ743" s="16"/>
      <c r="KWK743" s="16"/>
      <c r="KWL743" s="16"/>
      <c r="KWM743" s="16"/>
      <c r="KWN743" s="16"/>
      <c r="KWO743" s="16"/>
      <c r="KWP743" s="16"/>
      <c r="KWQ743" s="16"/>
      <c r="KWR743" s="16"/>
      <c r="KWS743" s="16"/>
      <c r="KWT743" s="16"/>
      <c r="KWU743" s="16"/>
      <c r="KWV743" s="16"/>
      <c r="KWW743" s="16"/>
      <c r="KWX743" s="16"/>
      <c r="KWY743" s="16"/>
      <c r="KWZ743" s="16"/>
      <c r="KXA743" s="16"/>
      <c r="KXB743" s="16"/>
      <c r="KXC743" s="16"/>
      <c r="KXD743" s="16"/>
      <c r="KXE743" s="16"/>
      <c r="KXF743" s="16"/>
      <c r="KXG743" s="16"/>
      <c r="KXH743" s="16"/>
      <c r="KXI743" s="16"/>
      <c r="KXJ743" s="16"/>
      <c r="KXK743" s="16"/>
      <c r="KXL743" s="16"/>
      <c r="KXM743" s="16"/>
      <c r="KXN743" s="16"/>
      <c r="KXO743" s="16"/>
      <c r="KXP743" s="16"/>
      <c r="KXQ743" s="16"/>
      <c r="KXR743" s="16"/>
      <c r="KXS743" s="16"/>
      <c r="KXT743" s="16"/>
      <c r="KXU743" s="16"/>
      <c r="KXV743" s="16"/>
      <c r="KXW743" s="16"/>
      <c r="KXX743" s="16"/>
      <c r="KXY743" s="16"/>
      <c r="KXZ743" s="16"/>
      <c r="KYA743" s="16"/>
      <c r="KYB743" s="16"/>
      <c r="KYC743" s="16"/>
      <c r="KYD743" s="16"/>
      <c r="KYE743" s="16"/>
      <c r="KYF743" s="16"/>
      <c r="KYG743" s="16"/>
      <c r="KYH743" s="16"/>
      <c r="KYI743" s="16"/>
      <c r="KYJ743" s="16"/>
      <c r="KYK743" s="16"/>
      <c r="KYL743" s="16"/>
      <c r="KYM743" s="16"/>
      <c r="KYN743" s="16"/>
      <c r="KYO743" s="16"/>
      <c r="KYP743" s="16"/>
      <c r="KYQ743" s="16"/>
      <c r="KYR743" s="16"/>
      <c r="KYS743" s="16"/>
      <c r="KYT743" s="16"/>
      <c r="KYU743" s="16"/>
      <c r="KYV743" s="16"/>
      <c r="KYW743" s="16"/>
      <c r="KYX743" s="16"/>
      <c r="KYY743" s="16"/>
      <c r="KYZ743" s="16"/>
      <c r="KZA743" s="16"/>
      <c r="KZB743" s="16"/>
      <c r="KZC743" s="16"/>
      <c r="KZD743" s="16"/>
      <c r="KZE743" s="16"/>
      <c r="KZF743" s="16"/>
      <c r="KZG743" s="16"/>
      <c r="KZH743" s="16"/>
      <c r="KZI743" s="16"/>
      <c r="KZJ743" s="16"/>
      <c r="KZK743" s="16"/>
      <c r="KZL743" s="16"/>
      <c r="KZM743" s="16"/>
      <c r="KZN743" s="16"/>
      <c r="KZO743" s="16"/>
      <c r="KZP743" s="16"/>
      <c r="KZQ743" s="16"/>
      <c r="KZR743" s="16"/>
      <c r="KZS743" s="16"/>
      <c r="KZT743" s="16"/>
      <c r="KZU743" s="16"/>
      <c r="KZV743" s="16"/>
      <c r="KZW743" s="16"/>
      <c r="KZX743" s="16"/>
      <c r="KZY743" s="16"/>
      <c r="KZZ743" s="16"/>
      <c r="LAA743" s="16"/>
      <c r="LAB743" s="16"/>
      <c r="LAC743" s="16"/>
      <c r="LAD743" s="16"/>
      <c r="LAE743" s="16"/>
      <c r="LAF743" s="16"/>
      <c r="LAG743" s="16"/>
      <c r="LAH743" s="16"/>
      <c r="LAI743" s="16"/>
      <c r="LAJ743" s="16"/>
      <c r="LAK743" s="16"/>
      <c r="LAL743" s="16"/>
      <c r="LAM743" s="16"/>
      <c r="LAN743" s="16"/>
      <c r="LAO743" s="16"/>
      <c r="LAP743" s="16"/>
      <c r="LAQ743" s="16"/>
      <c r="LAR743" s="16"/>
      <c r="LAS743" s="16"/>
      <c r="LAT743" s="16"/>
      <c r="LAU743" s="16"/>
      <c r="LAV743" s="16"/>
      <c r="LAW743" s="16"/>
      <c r="LAX743" s="16"/>
      <c r="LAY743" s="16"/>
      <c r="LAZ743" s="16"/>
      <c r="LBA743" s="16"/>
      <c r="LBB743" s="16"/>
      <c r="LBC743" s="16"/>
      <c r="LBD743" s="16"/>
      <c r="LBE743" s="16"/>
      <c r="LBF743" s="16"/>
      <c r="LBG743" s="16"/>
      <c r="LBH743" s="16"/>
      <c r="LBI743" s="16"/>
      <c r="LBJ743" s="16"/>
      <c r="LBK743" s="16"/>
      <c r="LBL743" s="16"/>
      <c r="LBM743" s="16"/>
      <c r="LBN743" s="16"/>
      <c r="LBO743" s="16"/>
      <c r="LBP743" s="16"/>
      <c r="LBQ743" s="16"/>
      <c r="LBR743" s="16"/>
      <c r="LBS743" s="16"/>
      <c r="LBT743" s="16"/>
      <c r="LBU743" s="16"/>
      <c r="LBV743" s="16"/>
      <c r="LBW743" s="16"/>
      <c r="LBX743" s="16"/>
      <c r="LBY743" s="16"/>
      <c r="LBZ743" s="16"/>
      <c r="LCA743" s="16"/>
      <c r="LCB743" s="16"/>
      <c r="LCC743" s="16"/>
      <c r="LCD743" s="16"/>
      <c r="LCE743" s="16"/>
      <c r="LCF743" s="16"/>
      <c r="LCG743" s="16"/>
      <c r="LCH743" s="16"/>
      <c r="LCI743" s="16"/>
      <c r="LCJ743" s="16"/>
      <c r="LCK743" s="16"/>
      <c r="LCL743" s="16"/>
      <c r="LCM743" s="16"/>
      <c r="LCN743" s="16"/>
      <c r="LCO743" s="16"/>
      <c r="LCP743" s="16"/>
      <c r="LCQ743" s="16"/>
      <c r="LCR743" s="16"/>
      <c r="LCS743" s="16"/>
      <c r="LCT743" s="16"/>
      <c r="LCU743" s="16"/>
      <c r="LCV743" s="16"/>
      <c r="LCW743" s="16"/>
      <c r="LCX743" s="16"/>
      <c r="LCY743" s="16"/>
      <c r="LCZ743" s="16"/>
      <c r="LDA743" s="16"/>
      <c r="LDB743" s="16"/>
      <c r="LDC743" s="16"/>
      <c r="LDD743" s="16"/>
      <c r="LDE743" s="16"/>
      <c r="LDF743" s="16"/>
      <c r="LDG743" s="16"/>
      <c r="LDH743" s="16"/>
      <c r="LDI743" s="16"/>
      <c r="LDJ743" s="16"/>
      <c r="LDK743" s="16"/>
      <c r="LDL743" s="16"/>
      <c r="LDM743" s="16"/>
      <c r="LDN743" s="16"/>
      <c r="LDO743" s="16"/>
      <c r="LDP743" s="16"/>
      <c r="LDQ743" s="16"/>
      <c r="LDR743" s="16"/>
      <c r="LDS743" s="16"/>
      <c r="LDT743" s="16"/>
      <c r="LDU743" s="16"/>
      <c r="LDV743" s="16"/>
      <c r="LDW743" s="16"/>
      <c r="LDX743" s="16"/>
      <c r="LDY743" s="16"/>
      <c r="LDZ743" s="16"/>
      <c r="LEA743" s="16"/>
      <c r="LEB743" s="16"/>
      <c r="LEC743" s="16"/>
      <c r="LED743" s="16"/>
      <c r="LEE743" s="16"/>
      <c r="LEF743" s="16"/>
      <c r="LEG743" s="16"/>
      <c r="LEH743" s="16"/>
      <c r="LEI743" s="16"/>
      <c r="LEJ743" s="16"/>
      <c r="LEK743" s="16"/>
      <c r="LEL743" s="16"/>
      <c r="LEM743" s="16"/>
      <c r="LEN743" s="16"/>
      <c r="LEO743" s="16"/>
      <c r="LEP743" s="16"/>
      <c r="LEQ743" s="16"/>
      <c r="LER743" s="16"/>
      <c r="LES743" s="16"/>
      <c r="LET743" s="16"/>
      <c r="LEU743" s="16"/>
      <c r="LEV743" s="16"/>
      <c r="LEW743" s="16"/>
      <c r="LEX743" s="16"/>
      <c r="LEY743" s="16"/>
      <c r="LEZ743" s="16"/>
      <c r="LFA743" s="16"/>
      <c r="LFB743" s="16"/>
      <c r="LFC743" s="16"/>
      <c r="LFD743" s="16"/>
      <c r="LFE743" s="16"/>
      <c r="LFF743" s="16"/>
      <c r="LFG743" s="16"/>
      <c r="LFH743" s="16"/>
      <c r="LFI743" s="16"/>
      <c r="LFJ743" s="16"/>
      <c r="LFK743" s="16"/>
      <c r="LFL743" s="16"/>
      <c r="LFM743" s="16"/>
      <c r="LFN743" s="16"/>
      <c r="LFO743" s="16"/>
      <c r="LFP743" s="16"/>
      <c r="LFQ743" s="16"/>
      <c r="LFR743" s="16"/>
      <c r="LFS743" s="16"/>
      <c r="LFT743" s="16"/>
      <c r="LFU743" s="16"/>
      <c r="LFV743" s="16"/>
      <c r="LFW743" s="16"/>
      <c r="LFX743" s="16"/>
      <c r="LFY743" s="16"/>
      <c r="LFZ743" s="16"/>
      <c r="LGA743" s="16"/>
      <c r="LGB743" s="16"/>
      <c r="LGC743" s="16"/>
      <c r="LGD743" s="16"/>
      <c r="LGE743" s="16"/>
      <c r="LGF743" s="16"/>
      <c r="LGG743" s="16"/>
      <c r="LGH743" s="16"/>
      <c r="LGI743" s="16"/>
      <c r="LGJ743" s="16"/>
      <c r="LGK743" s="16"/>
      <c r="LGL743" s="16"/>
      <c r="LGM743" s="16"/>
      <c r="LGN743" s="16"/>
      <c r="LGO743" s="16"/>
      <c r="LGP743" s="16"/>
      <c r="LGQ743" s="16"/>
      <c r="LGR743" s="16"/>
      <c r="LGS743" s="16"/>
      <c r="LGT743" s="16"/>
      <c r="LGU743" s="16"/>
      <c r="LGV743" s="16"/>
      <c r="LGW743" s="16"/>
      <c r="LGX743" s="16"/>
      <c r="LGY743" s="16"/>
      <c r="LGZ743" s="16"/>
      <c r="LHA743" s="16"/>
      <c r="LHB743" s="16"/>
      <c r="LHC743" s="16"/>
      <c r="LHD743" s="16"/>
      <c r="LHE743" s="16"/>
      <c r="LHF743" s="16"/>
      <c r="LHG743" s="16"/>
      <c r="LHH743" s="16"/>
      <c r="LHI743" s="16"/>
      <c r="LHJ743" s="16"/>
      <c r="LHK743" s="16"/>
      <c r="LHL743" s="16"/>
      <c r="LHM743" s="16"/>
      <c r="LHN743" s="16"/>
      <c r="LHO743" s="16"/>
      <c r="LHP743" s="16"/>
      <c r="LHQ743" s="16"/>
      <c r="LHR743" s="16"/>
      <c r="LHS743" s="16"/>
      <c r="LHT743" s="16"/>
      <c r="LHU743" s="16"/>
      <c r="LHV743" s="16"/>
      <c r="LHW743" s="16"/>
      <c r="LHX743" s="16"/>
      <c r="LHY743" s="16"/>
      <c r="LHZ743" s="16"/>
      <c r="LIA743" s="16"/>
      <c r="LIB743" s="16"/>
      <c r="LIC743" s="16"/>
      <c r="LID743" s="16"/>
      <c r="LIE743" s="16"/>
      <c r="LIF743" s="16"/>
      <c r="LIG743" s="16"/>
      <c r="LIH743" s="16"/>
      <c r="LII743" s="16"/>
      <c r="LIJ743" s="16"/>
      <c r="LIK743" s="16"/>
      <c r="LIL743" s="16"/>
      <c r="LIM743" s="16"/>
      <c r="LIN743" s="16"/>
      <c r="LIO743" s="16"/>
      <c r="LIP743" s="16"/>
      <c r="LIQ743" s="16"/>
      <c r="LIR743" s="16"/>
      <c r="LIS743" s="16"/>
      <c r="LIT743" s="16"/>
      <c r="LIU743" s="16"/>
      <c r="LIV743" s="16"/>
      <c r="LIW743" s="16"/>
      <c r="LIX743" s="16"/>
      <c r="LIY743" s="16"/>
      <c r="LIZ743" s="16"/>
      <c r="LJA743" s="16"/>
      <c r="LJB743" s="16"/>
      <c r="LJC743" s="16"/>
      <c r="LJD743" s="16"/>
      <c r="LJE743" s="16"/>
      <c r="LJF743" s="16"/>
      <c r="LJG743" s="16"/>
      <c r="LJH743" s="16"/>
      <c r="LJI743" s="16"/>
      <c r="LJJ743" s="16"/>
      <c r="LJK743" s="16"/>
      <c r="LJL743" s="16"/>
      <c r="LJM743" s="16"/>
      <c r="LJN743" s="16"/>
      <c r="LJO743" s="16"/>
      <c r="LJP743" s="16"/>
      <c r="LJQ743" s="16"/>
      <c r="LJR743" s="16"/>
      <c r="LJS743" s="16"/>
      <c r="LJT743" s="16"/>
      <c r="LJU743" s="16"/>
      <c r="LJV743" s="16"/>
      <c r="LJW743" s="16"/>
      <c r="LJX743" s="16"/>
      <c r="LJY743" s="16"/>
      <c r="LJZ743" s="16"/>
      <c r="LKA743" s="16"/>
      <c r="LKB743" s="16"/>
      <c r="LKC743" s="16"/>
      <c r="LKD743" s="16"/>
      <c r="LKE743" s="16"/>
      <c r="LKF743" s="16"/>
      <c r="LKG743" s="16"/>
      <c r="LKH743" s="16"/>
      <c r="LKI743" s="16"/>
      <c r="LKJ743" s="16"/>
      <c r="LKK743" s="16"/>
      <c r="LKL743" s="16"/>
      <c r="LKM743" s="16"/>
      <c r="LKN743" s="16"/>
      <c r="LKO743" s="16"/>
      <c r="LKP743" s="16"/>
      <c r="LKQ743" s="16"/>
      <c r="LKR743" s="16"/>
      <c r="LKS743" s="16"/>
      <c r="LKT743" s="16"/>
      <c r="LKU743" s="16"/>
      <c r="LKV743" s="16"/>
      <c r="LKW743" s="16"/>
      <c r="LKX743" s="16"/>
      <c r="LKY743" s="16"/>
      <c r="LKZ743" s="16"/>
      <c r="LLA743" s="16"/>
      <c r="LLB743" s="16"/>
      <c r="LLC743" s="16"/>
      <c r="LLD743" s="16"/>
      <c r="LLE743" s="16"/>
      <c r="LLF743" s="16"/>
      <c r="LLG743" s="16"/>
      <c r="LLH743" s="16"/>
      <c r="LLI743" s="16"/>
      <c r="LLJ743" s="16"/>
      <c r="LLK743" s="16"/>
      <c r="LLL743" s="16"/>
      <c r="LLM743" s="16"/>
      <c r="LLN743" s="16"/>
      <c r="LLO743" s="16"/>
      <c r="LLP743" s="16"/>
      <c r="LLQ743" s="16"/>
      <c r="LLR743" s="16"/>
      <c r="LLS743" s="16"/>
      <c r="LLT743" s="16"/>
      <c r="LLU743" s="16"/>
      <c r="LLV743" s="16"/>
      <c r="LLW743" s="16"/>
      <c r="LLX743" s="16"/>
      <c r="LLY743" s="16"/>
      <c r="LLZ743" s="16"/>
      <c r="LMA743" s="16"/>
      <c r="LMB743" s="16"/>
      <c r="LMC743" s="16"/>
      <c r="LMD743" s="16"/>
      <c r="LME743" s="16"/>
      <c r="LMF743" s="16"/>
      <c r="LMG743" s="16"/>
      <c r="LMH743" s="16"/>
      <c r="LMI743" s="16"/>
      <c r="LMJ743" s="16"/>
      <c r="LMK743" s="16"/>
      <c r="LML743" s="16"/>
      <c r="LMM743" s="16"/>
      <c r="LMN743" s="16"/>
      <c r="LMO743" s="16"/>
      <c r="LMP743" s="16"/>
      <c r="LMQ743" s="16"/>
      <c r="LMR743" s="16"/>
      <c r="LMS743" s="16"/>
      <c r="LMT743" s="16"/>
      <c r="LMU743" s="16"/>
      <c r="LMV743" s="16"/>
      <c r="LMW743" s="16"/>
      <c r="LMX743" s="16"/>
      <c r="LMY743" s="16"/>
      <c r="LMZ743" s="16"/>
      <c r="LNA743" s="16"/>
      <c r="LNB743" s="16"/>
      <c r="LNC743" s="16"/>
      <c r="LND743" s="16"/>
      <c r="LNE743" s="16"/>
      <c r="LNF743" s="16"/>
      <c r="LNG743" s="16"/>
      <c r="LNH743" s="16"/>
      <c r="LNI743" s="16"/>
      <c r="LNJ743" s="16"/>
      <c r="LNK743" s="16"/>
      <c r="LNL743" s="16"/>
      <c r="LNM743" s="16"/>
      <c r="LNN743" s="16"/>
      <c r="LNO743" s="16"/>
      <c r="LNP743" s="16"/>
      <c r="LNQ743" s="16"/>
      <c r="LNR743" s="16"/>
      <c r="LNS743" s="16"/>
      <c r="LNT743" s="16"/>
      <c r="LNU743" s="16"/>
      <c r="LNV743" s="16"/>
      <c r="LNW743" s="16"/>
      <c r="LNX743" s="16"/>
      <c r="LNY743" s="16"/>
      <c r="LNZ743" s="16"/>
      <c r="LOA743" s="16"/>
      <c r="LOB743" s="16"/>
      <c r="LOC743" s="16"/>
      <c r="LOD743" s="16"/>
      <c r="LOE743" s="16"/>
      <c r="LOF743" s="16"/>
      <c r="LOG743" s="16"/>
      <c r="LOH743" s="16"/>
      <c r="LOI743" s="16"/>
      <c r="LOJ743" s="16"/>
      <c r="LOK743" s="16"/>
      <c r="LOL743" s="16"/>
      <c r="LOM743" s="16"/>
      <c r="LON743" s="16"/>
      <c r="LOO743" s="16"/>
      <c r="LOP743" s="16"/>
      <c r="LOQ743" s="16"/>
      <c r="LOR743" s="16"/>
      <c r="LOS743" s="16"/>
      <c r="LOT743" s="16"/>
      <c r="LOU743" s="16"/>
      <c r="LOV743" s="16"/>
      <c r="LOW743" s="16"/>
      <c r="LOX743" s="16"/>
      <c r="LOY743" s="16"/>
      <c r="LOZ743" s="16"/>
      <c r="LPA743" s="16"/>
      <c r="LPB743" s="16"/>
      <c r="LPC743" s="16"/>
      <c r="LPD743" s="16"/>
      <c r="LPE743" s="16"/>
      <c r="LPF743" s="16"/>
      <c r="LPG743" s="16"/>
      <c r="LPH743" s="16"/>
      <c r="LPI743" s="16"/>
      <c r="LPJ743" s="16"/>
      <c r="LPK743" s="16"/>
      <c r="LPL743" s="16"/>
      <c r="LPM743" s="16"/>
      <c r="LPN743" s="16"/>
      <c r="LPO743" s="16"/>
      <c r="LPP743" s="16"/>
      <c r="LPQ743" s="16"/>
      <c r="LPR743" s="16"/>
      <c r="LPS743" s="16"/>
      <c r="LPT743" s="16"/>
      <c r="LPU743" s="16"/>
      <c r="LPV743" s="16"/>
      <c r="LPW743" s="16"/>
      <c r="LPX743" s="16"/>
      <c r="LPY743" s="16"/>
      <c r="LPZ743" s="16"/>
      <c r="LQA743" s="16"/>
      <c r="LQB743" s="16"/>
      <c r="LQC743" s="16"/>
      <c r="LQD743" s="16"/>
      <c r="LQE743" s="16"/>
      <c r="LQF743" s="16"/>
      <c r="LQG743" s="16"/>
      <c r="LQH743" s="16"/>
      <c r="LQI743" s="16"/>
      <c r="LQJ743" s="16"/>
      <c r="LQK743" s="16"/>
      <c r="LQL743" s="16"/>
      <c r="LQM743" s="16"/>
      <c r="LQN743" s="16"/>
      <c r="LQO743" s="16"/>
      <c r="LQP743" s="16"/>
      <c r="LQQ743" s="16"/>
      <c r="LQR743" s="16"/>
      <c r="LQS743" s="16"/>
      <c r="LQT743" s="16"/>
      <c r="LQU743" s="16"/>
      <c r="LQV743" s="16"/>
      <c r="LQW743" s="16"/>
      <c r="LQX743" s="16"/>
      <c r="LQY743" s="16"/>
      <c r="LQZ743" s="16"/>
      <c r="LRA743" s="16"/>
      <c r="LRB743" s="16"/>
      <c r="LRC743" s="16"/>
      <c r="LRD743" s="16"/>
      <c r="LRE743" s="16"/>
      <c r="LRF743" s="16"/>
      <c r="LRG743" s="16"/>
      <c r="LRH743" s="16"/>
      <c r="LRI743" s="16"/>
      <c r="LRJ743" s="16"/>
      <c r="LRK743" s="16"/>
      <c r="LRL743" s="16"/>
      <c r="LRM743" s="16"/>
      <c r="LRN743" s="16"/>
      <c r="LRO743" s="16"/>
      <c r="LRP743" s="16"/>
      <c r="LRQ743" s="16"/>
      <c r="LRR743" s="16"/>
      <c r="LRS743" s="16"/>
      <c r="LRT743" s="16"/>
      <c r="LRU743" s="16"/>
      <c r="LRV743" s="16"/>
      <c r="LRW743" s="16"/>
      <c r="LRX743" s="16"/>
      <c r="LRY743" s="16"/>
      <c r="LRZ743" s="16"/>
      <c r="LSA743" s="16"/>
      <c r="LSB743" s="16"/>
      <c r="LSC743" s="16"/>
      <c r="LSD743" s="16"/>
      <c r="LSE743" s="16"/>
      <c r="LSF743" s="16"/>
      <c r="LSG743" s="16"/>
      <c r="LSH743" s="16"/>
      <c r="LSI743" s="16"/>
      <c r="LSJ743" s="16"/>
      <c r="LSK743" s="16"/>
      <c r="LSL743" s="16"/>
      <c r="LSM743" s="16"/>
      <c r="LSN743" s="16"/>
      <c r="LSO743" s="16"/>
      <c r="LSP743" s="16"/>
      <c r="LSQ743" s="16"/>
      <c r="LSR743" s="16"/>
      <c r="LSS743" s="16"/>
      <c r="LST743" s="16"/>
      <c r="LSU743" s="16"/>
      <c r="LSV743" s="16"/>
      <c r="LSW743" s="16"/>
      <c r="LSX743" s="16"/>
      <c r="LSY743" s="16"/>
      <c r="LSZ743" s="16"/>
      <c r="LTA743" s="16"/>
      <c r="LTB743" s="16"/>
      <c r="LTC743" s="16"/>
      <c r="LTD743" s="16"/>
      <c r="LTE743" s="16"/>
      <c r="LTF743" s="16"/>
      <c r="LTG743" s="16"/>
      <c r="LTH743" s="16"/>
      <c r="LTI743" s="16"/>
      <c r="LTJ743" s="16"/>
      <c r="LTK743" s="16"/>
      <c r="LTL743" s="16"/>
      <c r="LTM743" s="16"/>
      <c r="LTN743" s="16"/>
      <c r="LTO743" s="16"/>
      <c r="LTP743" s="16"/>
      <c r="LTQ743" s="16"/>
      <c r="LTR743" s="16"/>
      <c r="LTS743" s="16"/>
      <c r="LTT743" s="16"/>
      <c r="LTU743" s="16"/>
      <c r="LTV743" s="16"/>
      <c r="LTW743" s="16"/>
      <c r="LTX743" s="16"/>
      <c r="LTY743" s="16"/>
      <c r="LTZ743" s="16"/>
      <c r="LUA743" s="16"/>
      <c r="LUB743" s="16"/>
      <c r="LUC743" s="16"/>
      <c r="LUD743" s="16"/>
      <c r="LUE743" s="16"/>
      <c r="LUF743" s="16"/>
      <c r="LUG743" s="16"/>
      <c r="LUH743" s="16"/>
      <c r="LUI743" s="16"/>
      <c r="LUJ743" s="16"/>
      <c r="LUK743" s="16"/>
      <c r="LUL743" s="16"/>
      <c r="LUM743" s="16"/>
      <c r="LUN743" s="16"/>
      <c r="LUO743" s="16"/>
      <c r="LUP743" s="16"/>
      <c r="LUQ743" s="16"/>
      <c r="LUR743" s="16"/>
      <c r="LUS743" s="16"/>
      <c r="LUT743" s="16"/>
      <c r="LUU743" s="16"/>
      <c r="LUV743" s="16"/>
      <c r="LUW743" s="16"/>
      <c r="LUX743" s="16"/>
      <c r="LUY743" s="16"/>
      <c r="LUZ743" s="16"/>
      <c r="LVA743" s="16"/>
      <c r="LVB743" s="16"/>
      <c r="LVC743" s="16"/>
      <c r="LVD743" s="16"/>
      <c r="LVE743" s="16"/>
      <c r="LVF743" s="16"/>
      <c r="LVG743" s="16"/>
      <c r="LVH743" s="16"/>
      <c r="LVI743" s="16"/>
      <c r="LVJ743" s="16"/>
      <c r="LVK743" s="16"/>
      <c r="LVL743" s="16"/>
      <c r="LVM743" s="16"/>
      <c r="LVN743" s="16"/>
      <c r="LVO743" s="16"/>
      <c r="LVP743" s="16"/>
      <c r="LVQ743" s="16"/>
      <c r="LVR743" s="16"/>
      <c r="LVS743" s="16"/>
      <c r="LVT743" s="16"/>
      <c r="LVU743" s="16"/>
      <c r="LVV743" s="16"/>
      <c r="LVW743" s="16"/>
      <c r="LVX743" s="16"/>
      <c r="LVY743" s="16"/>
      <c r="LVZ743" s="16"/>
      <c r="LWA743" s="16"/>
      <c r="LWB743" s="16"/>
      <c r="LWC743" s="16"/>
      <c r="LWD743" s="16"/>
      <c r="LWE743" s="16"/>
      <c r="LWF743" s="16"/>
      <c r="LWG743" s="16"/>
      <c r="LWH743" s="16"/>
      <c r="LWI743" s="16"/>
      <c r="LWJ743" s="16"/>
      <c r="LWK743" s="16"/>
      <c r="LWL743" s="16"/>
      <c r="LWM743" s="16"/>
      <c r="LWN743" s="16"/>
      <c r="LWO743" s="16"/>
      <c r="LWP743" s="16"/>
      <c r="LWQ743" s="16"/>
      <c r="LWR743" s="16"/>
      <c r="LWS743" s="16"/>
      <c r="LWT743" s="16"/>
      <c r="LWU743" s="16"/>
      <c r="LWV743" s="16"/>
      <c r="LWW743" s="16"/>
      <c r="LWX743" s="16"/>
      <c r="LWY743" s="16"/>
      <c r="LWZ743" s="16"/>
      <c r="LXA743" s="16"/>
      <c r="LXB743" s="16"/>
      <c r="LXC743" s="16"/>
      <c r="LXD743" s="16"/>
      <c r="LXE743" s="16"/>
      <c r="LXF743" s="16"/>
      <c r="LXG743" s="16"/>
      <c r="LXH743" s="16"/>
      <c r="LXI743" s="16"/>
      <c r="LXJ743" s="16"/>
      <c r="LXK743" s="16"/>
      <c r="LXL743" s="16"/>
      <c r="LXM743" s="16"/>
      <c r="LXN743" s="16"/>
      <c r="LXO743" s="16"/>
      <c r="LXP743" s="16"/>
      <c r="LXQ743" s="16"/>
      <c r="LXR743" s="16"/>
      <c r="LXS743" s="16"/>
      <c r="LXT743" s="16"/>
      <c r="LXU743" s="16"/>
      <c r="LXV743" s="16"/>
      <c r="LXW743" s="16"/>
      <c r="LXX743" s="16"/>
      <c r="LXY743" s="16"/>
      <c r="LXZ743" s="16"/>
      <c r="LYA743" s="16"/>
      <c r="LYB743" s="16"/>
      <c r="LYC743" s="16"/>
      <c r="LYD743" s="16"/>
      <c r="LYE743" s="16"/>
      <c r="LYF743" s="16"/>
      <c r="LYG743" s="16"/>
      <c r="LYH743" s="16"/>
      <c r="LYI743" s="16"/>
      <c r="LYJ743" s="16"/>
      <c r="LYK743" s="16"/>
      <c r="LYL743" s="16"/>
      <c r="LYM743" s="16"/>
      <c r="LYN743" s="16"/>
      <c r="LYO743" s="16"/>
      <c r="LYP743" s="16"/>
      <c r="LYQ743" s="16"/>
      <c r="LYR743" s="16"/>
      <c r="LYS743" s="16"/>
      <c r="LYT743" s="16"/>
      <c r="LYU743" s="16"/>
      <c r="LYV743" s="16"/>
      <c r="LYW743" s="16"/>
      <c r="LYX743" s="16"/>
      <c r="LYY743" s="16"/>
      <c r="LYZ743" s="16"/>
      <c r="LZA743" s="16"/>
      <c r="LZB743" s="16"/>
      <c r="LZC743" s="16"/>
      <c r="LZD743" s="16"/>
      <c r="LZE743" s="16"/>
      <c r="LZF743" s="16"/>
      <c r="LZG743" s="16"/>
      <c r="LZH743" s="16"/>
      <c r="LZI743" s="16"/>
      <c r="LZJ743" s="16"/>
      <c r="LZK743" s="16"/>
      <c r="LZL743" s="16"/>
      <c r="LZM743" s="16"/>
      <c r="LZN743" s="16"/>
      <c r="LZO743" s="16"/>
      <c r="LZP743" s="16"/>
      <c r="LZQ743" s="16"/>
      <c r="LZR743" s="16"/>
      <c r="LZS743" s="16"/>
      <c r="LZT743" s="16"/>
      <c r="LZU743" s="16"/>
      <c r="LZV743" s="16"/>
      <c r="LZW743" s="16"/>
      <c r="LZX743" s="16"/>
      <c r="LZY743" s="16"/>
      <c r="LZZ743" s="16"/>
      <c r="MAA743" s="16"/>
      <c r="MAB743" s="16"/>
      <c r="MAC743" s="16"/>
      <c r="MAD743" s="16"/>
      <c r="MAE743" s="16"/>
      <c r="MAF743" s="16"/>
      <c r="MAG743" s="16"/>
      <c r="MAH743" s="16"/>
      <c r="MAI743" s="16"/>
      <c r="MAJ743" s="16"/>
      <c r="MAK743" s="16"/>
      <c r="MAL743" s="16"/>
      <c r="MAM743" s="16"/>
      <c r="MAN743" s="16"/>
      <c r="MAO743" s="16"/>
      <c r="MAP743" s="16"/>
      <c r="MAQ743" s="16"/>
      <c r="MAR743" s="16"/>
      <c r="MAS743" s="16"/>
      <c r="MAT743" s="16"/>
      <c r="MAU743" s="16"/>
      <c r="MAV743" s="16"/>
      <c r="MAW743" s="16"/>
      <c r="MAX743" s="16"/>
      <c r="MAY743" s="16"/>
      <c r="MAZ743" s="16"/>
      <c r="MBA743" s="16"/>
      <c r="MBB743" s="16"/>
      <c r="MBC743" s="16"/>
      <c r="MBD743" s="16"/>
      <c r="MBE743" s="16"/>
      <c r="MBF743" s="16"/>
      <c r="MBG743" s="16"/>
      <c r="MBH743" s="16"/>
      <c r="MBI743" s="16"/>
      <c r="MBJ743" s="16"/>
      <c r="MBK743" s="16"/>
      <c r="MBL743" s="16"/>
      <c r="MBM743" s="16"/>
      <c r="MBN743" s="16"/>
      <c r="MBO743" s="16"/>
      <c r="MBP743" s="16"/>
      <c r="MBQ743" s="16"/>
      <c r="MBR743" s="16"/>
      <c r="MBS743" s="16"/>
      <c r="MBT743" s="16"/>
      <c r="MBU743" s="16"/>
      <c r="MBV743" s="16"/>
      <c r="MBW743" s="16"/>
      <c r="MBX743" s="16"/>
      <c r="MBY743" s="16"/>
      <c r="MBZ743" s="16"/>
      <c r="MCA743" s="16"/>
      <c r="MCB743" s="16"/>
      <c r="MCC743" s="16"/>
      <c r="MCD743" s="16"/>
      <c r="MCE743" s="16"/>
      <c r="MCF743" s="16"/>
      <c r="MCG743" s="16"/>
      <c r="MCH743" s="16"/>
      <c r="MCI743" s="16"/>
      <c r="MCJ743" s="16"/>
      <c r="MCK743" s="16"/>
      <c r="MCL743" s="16"/>
      <c r="MCM743" s="16"/>
      <c r="MCN743" s="16"/>
      <c r="MCO743" s="16"/>
      <c r="MCP743" s="16"/>
      <c r="MCQ743" s="16"/>
      <c r="MCR743" s="16"/>
      <c r="MCS743" s="16"/>
      <c r="MCT743" s="16"/>
      <c r="MCU743" s="16"/>
      <c r="MCV743" s="16"/>
      <c r="MCW743" s="16"/>
      <c r="MCX743" s="16"/>
      <c r="MCY743" s="16"/>
      <c r="MCZ743" s="16"/>
      <c r="MDA743" s="16"/>
      <c r="MDB743" s="16"/>
      <c r="MDC743" s="16"/>
      <c r="MDD743" s="16"/>
      <c r="MDE743" s="16"/>
      <c r="MDF743" s="16"/>
      <c r="MDG743" s="16"/>
      <c r="MDH743" s="16"/>
      <c r="MDI743" s="16"/>
      <c r="MDJ743" s="16"/>
      <c r="MDK743" s="16"/>
      <c r="MDL743" s="16"/>
      <c r="MDM743" s="16"/>
      <c r="MDN743" s="16"/>
      <c r="MDO743" s="16"/>
      <c r="MDP743" s="16"/>
      <c r="MDQ743" s="16"/>
      <c r="MDR743" s="16"/>
      <c r="MDS743" s="16"/>
      <c r="MDT743" s="16"/>
      <c r="MDU743" s="16"/>
      <c r="MDV743" s="16"/>
      <c r="MDW743" s="16"/>
      <c r="MDX743" s="16"/>
      <c r="MDY743" s="16"/>
      <c r="MDZ743" s="16"/>
      <c r="MEA743" s="16"/>
      <c r="MEB743" s="16"/>
      <c r="MEC743" s="16"/>
      <c r="MED743" s="16"/>
      <c r="MEE743" s="16"/>
      <c r="MEF743" s="16"/>
      <c r="MEG743" s="16"/>
      <c r="MEH743" s="16"/>
      <c r="MEI743" s="16"/>
      <c r="MEJ743" s="16"/>
      <c r="MEK743" s="16"/>
      <c r="MEL743" s="16"/>
      <c r="MEM743" s="16"/>
      <c r="MEN743" s="16"/>
      <c r="MEO743" s="16"/>
      <c r="MEP743" s="16"/>
      <c r="MEQ743" s="16"/>
      <c r="MER743" s="16"/>
      <c r="MES743" s="16"/>
      <c r="MET743" s="16"/>
      <c r="MEU743" s="16"/>
      <c r="MEV743" s="16"/>
      <c r="MEW743" s="16"/>
      <c r="MEX743" s="16"/>
      <c r="MEY743" s="16"/>
      <c r="MEZ743" s="16"/>
      <c r="MFA743" s="16"/>
      <c r="MFB743" s="16"/>
      <c r="MFC743" s="16"/>
      <c r="MFD743" s="16"/>
      <c r="MFE743" s="16"/>
      <c r="MFF743" s="16"/>
      <c r="MFG743" s="16"/>
      <c r="MFH743" s="16"/>
      <c r="MFI743" s="16"/>
      <c r="MFJ743" s="16"/>
      <c r="MFK743" s="16"/>
      <c r="MFL743" s="16"/>
      <c r="MFM743" s="16"/>
      <c r="MFN743" s="16"/>
      <c r="MFO743" s="16"/>
      <c r="MFP743" s="16"/>
      <c r="MFQ743" s="16"/>
      <c r="MFR743" s="16"/>
      <c r="MFS743" s="16"/>
      <c r="MFT743" s="16"/>
      <c r="MFU743" s="16"/>
      <c r="MFV743" s="16"/>
      <c r="MFW743" s="16"/>
      <c r="MFX743" s="16"/>
      <c r="MFY743" s="16"/>
      <c r="MFZ743" s="16"/>
      <c r="MGA743" s="16"/>
      <c r="MGB743" s="16"/>
      <c r="MGC743" s="16"/>
      <c r="MGD743" s="16"/>
      <c r="MGE743" s="16"/>
      <c r="MGF743" s="16"/>
      <c r="MGG743" s="16"/>
      <c r="MGH743" s="16"/>
      <c r="MGI743" s="16"/>
      <c r="MGJ743" s="16"/>
      <c r="MGK743" s="16"/>
      <c r="MGL743" s="16"/>
      <c r="MGM743" s="16"/>
      <c r="MGN743" s="16"/>
      <c r="MGO743" s="16"/>
      <c r="MGP743" s="16"/>
      <c r="MGQ743" s="16"/>
      <c r="MGR743" s="16"/>
      <c r="MGS743" s="16"/>
      <c r="MGT743" s="16"/>
      <c r="MGU743" s="16"/>
      <c r="MGV743" s="16"/>
      <c r="MGW743" s="16"/>
      <c r="MGX743" s="16"/>
      <c r="MGY743" s="16"/>
      <c r="MGZ743" s="16"/>
      <c r="MHA743" s="16"/>
      <c r="MHB743" s="16"/>
      <c r="MHC743" s="16"/>
      <c r="MHD743" s="16"/>
      <c r="MHE743" s="16"/>
      <c r="MHF743" s="16"/>
      <c r="MHG743" s="16"/>
      <c r="MHH743" s="16"/>
      <c r="MHI743" s="16"/>
      <c r="MHJ743" s="16"/>
      <c r="MHK743" s="16"/>
      <c r="MHL743" s="16"/>
      <c r="MHM743" s="16"/>
      <c r="MHN743" s="16"/>
      <c r="MHO743" s="16"/>
      <c r="MHP743" s="16"/>
      <c r="MHQ743" s="16"/>
      <c r="MHR743" s="16"/>
      <c r="MHS743" s="16"/>
      <c r="MHT743" s="16"/>
      <c r="MHU743" s="16"/>
      <c r="MHV743" s="16"/>
      <c r="MHW743" s="16"/>
      <c r="MHX743" s="16"/>
      <c r="MHY743" s="16"/>
      <c r="MHZ743" s="16"/>
      <c r="MIA743" s="16"/>
      <c r="MIB743" s="16"/>
      <c r="MIC743" s="16"/>
      <c r="MID743" s="16"/>
      <c r="MIE743" s="16"/>
      <c r="MIF743" s="16"/>
      <c r="MIG743" s="16"/>
      <c r="MIH743" s="16"/>
      <c r="MII743" s="16"/>
      <c r="MIJ743" s="16"/>
      <c r="MIK743" s="16"/>
      <c r="MIL743" s="16"/>
      <c r="MIM743" s="16"/>
      <c r="MIN743" s="16"/>
      <c r="MIO743" s="16"/>
      <c r="MIP743" s="16"/>
      <c r="MIQ743" s="16"/>
      <c r="MIR743" s="16"/>
      <c r="MIS743" s="16"/>
      <c r="MIT743" s="16"/>
      <c r="MIU743" s="16"/>
      <c r="MIV743" s="16"/>
      <c r="MIW743" s="16"/>
      <c r="MIX743" s="16"/>
      <c r="MIY743" s="16"/>
      <c r="MIZ743" s="16"/>
      <c r="MJA743" s="16"/>
      <c r="MJB743" s="16"/>
      <c r="MJC743" s="16"/>
      <c r="MJD743" s="16"/>
      <c r="MJE743" s="16"/>
      <c r="MJF743" s="16"/>
      <c r="MJG743" s="16"/>
      <c r="MJH743" s="16"/>
      <c r="MJI743" s="16"/>
      <c r="MJJ743" s="16"/>
      <c r="MJK743" s="16"/>
      <c r="MJL743" s="16"/>
      <c r="MJM743" s="16"/>
      <c r="MJN743" s="16"/>
      <c r="MJO743" s="16"/>
      <c r="MJP743" s="16"/>
      <c r="MJQ743" s="16"/>
      <c r="MJR743" s="16"/>
      <c r="MJS743" s="16"/>
      <c r="MJT743" s="16"/>
      <c r="MJU743" s="16"/>
      <c r="MJV743" s="16"/>
      <c r="MJW743" s="16"/>
      <c r="MJX743" s="16"/>
      <c r="MJY743" s="16"/>
      <c r="MJZ743" s="16"/>
      <c r="MKA743" s="16"/>
      <c r="MKB743" s="16"/>
      <c r="MKC743" s="16"/>
      <c r="MKD743" s="16"/>
      <c r="MKE743" s="16"/>
      <c r="MKF743" s="16"/>
      <c r="MKG743" s="16"/>
      <c r="MKH743" s="16"/>
      <c r="MKI743" s="16"/>
      <c r="MKJ743" s="16"/>
      <c r="MKK743" s="16"/>
      <c r="MKL743" s="16"/>
      <c r="MKM743" s="16"/>
      <c r="MKN743" s="16"/>
      <c r="MKO743" s="16"/>
      <c r="MKP743" s="16"/>
      <c r="MKQ743" s="16"/>
      <c r="MKR743" s="16"/>
      <c r="MKS743" s="16"/>
      <c r="MKT743" s="16"/>
      <c r="MKU743" s="16"/>
      <c r="MKV743" s="16"/>
      <c r="MKW743" s="16"/>
      <c r="MKX743" s="16"/>
      <c r="MKY743" s="16"/>
      <c r="MKZ743" s="16"/>
      <c r="MLA743" s="16"/>
      <c r="MLB743" s="16"/>
      <c r="MLC743" s="16"/>
      <c r="MLD743" s="16"/>
      <c r="MLE743" s="16"/>
      <c r="MLF743" s="16"/>
      <c r="MLG743" s="16"/>
      <c r="MLH743" s="16"/>
      <c r="MLI743" s="16"/>
      <c r="MLJ743" s="16"/>
      <c r="MLK743" s="16"/>
      <c r="MLL743" s="16"/>
      <c r="MLM743" s="16"/>
      <c r="MLN743" s="16"/>
      <c r="MLO743" s="16"/>
      <c r="MLP743" s="16"/>
      <c r="MLQ743" s="16"/>
      <c r="MLR743" s="16"/>
      <c r="MLS743" s="16"/>
      <c r="MLT743" s="16"/>
      <c r="MLU743" s="16"/>
      <c r="MLV743" s="16"/>
      <c r="MLW743" s="16"/>
      <c r="MLX743" s="16"/>
      <c r="MLY743" s="16"/>
      <c r="MLZ743" s="16"/>
      <c r="MMA743" s="16"/>
      <c r="MMB743" s="16"/>
      <c r="MMC743" s="16"/>
      <c r="MMD743" s="16"/>
      <c r="MME743" s="16"/>
      <c r="MMF743" s="16"/>
      <c r="MMG743" s="16"/>
      <c r="MMH743" s="16"/>
      <c r="MMI743" s="16"/>
      <c r="MMJ743" s="16"/>
      <c r="MMK743" s="16"/>
      <c r="MML743" s="16"/>
      <c r="MMM743" s="16"/>
      <c r="MMN743" s="16"/>
      <c r="MMO743" s="16"/>
      <c r="MMP743" s="16"/>
      <c r="MMQ743" s="16"/>
      <c r="MMR743" s="16"/>
      <c r="MMS743" s="16"/>
      <c r="MMT743" s="16"/>
      <c r="MMU743" s="16"/>
      <c r="MMV743" s="16"/>
      <c r="MMW743" s="16"/>
      <c r="MMX743" s="16"/>
      <c r="MMY743" s="16"/>
      <c r="MMZ743" s="16"/>
      <c r="MNA743" s="16"/>
      <c r="MNB743" s="16"/>
      <c r="MNC743" s="16"/>
      <c r="MND743" s="16"/>
      <c r="MNE743" s="16"/>
      <c r="MNF743" s="16"/>
      <c r="MNG743" s="16"/>
      <c r="MNH743" s="16"/>
      <c r="MNI743" s="16"/>
      <c r="MNJ743" s="16"/>
      <c r="MNK743" s="16"/>
      <c r="MNL743" s="16"/>
      <c r="MNM743" s="16"/>
      <c r="MNN743" s="16"/>
      <c r="MNO743" s="16"/>
      <c r="MNP743" s="16"/>
      <c r="MNQ743" s="16"/>
      <c r="MNR743" s="16"/>
      <c r="MNS743" s="16"/>
      <c r="MNT743" s="16"/>
      <c r="MNU743" s="16"/>
      <c r="MNV743" s="16"/>
      <c r="MNW743" s="16"/>
      <c r="MNX743" s="16"/>
      <c r="MNY743" s="16"/>
      <c r="MNZ743" s="16"/>
      <c r="MOA743" s="16"/>
      <c r="MOB743" s="16"/>
      <c r="MOC743" s="16"/>
      <c r="MOD743" s="16"/>
      <c r="MOE743" s="16"/>
      <c r="MOF743" s="16"/>
      <c r="MOG743" s="16"/>
      <c r="MOH743" s="16"/>
      <c r="MOI743" s="16"/>
      <c r="MOJ743" s="16"/>
      <c r="MOK743" s="16"/>
      <c r="MOL743" s="16"/>
      <c r="MOM743" s="16"/>
      <c r="MON743" s="16"/>
      <c r="MOO743" s="16"/>
      <c r="MOP743" s="16"/>
      <c r="MOQ743" s="16"/>
      <c r="MOR743" s="16"/>
      <c r="MOS743" s="16"/>
      <c r="MOT743" s="16"/>
      <c r="MOU743" s="16"/>
      <c r="MOV743" s="16"/>
      <c r="MOW743" s="16"/>
      <c r="MOX743" s="16"/>
      <c r="MOY743" s="16"/>
      <c r="MOZ743" s="16"/>
      <c r="MPA743" s="16"/>
      <c r="MPB743" s="16"/>
      <c r="MPC743" s="16"/>
      <c r="MPD743" s="16"/>
      <c r="MPE743" s="16"/>
      <c r="MPF743" s="16"/>
      <c r="MPG743" s="16"/>
      <c r="MPH743" s="16"/>
      <c r="MPI743" s="16"/>
      <c r="MPJ743" s="16"/>
      <c r="MPK743" s="16"/>
      <c r="MPL743" s="16"/>
      <c r="MPM743" s="16"/>
      <c r="MPN743" s="16"/>
      <c r="MPO743" s="16"/>
      <c r="MPP743" s="16"/>
      <c r="MPQ743" s="16"/>
      <c r="MPR743" s="16"/>
      <c r="MPS743" s="16"/>
      <c r="MPT743" s="16"/>
      <c r="MPU743" s="16"/>
      <c r="MPV743" s="16"/>
      <c r="MPW743" s="16"/>
      <c r="MPX743" s="16"/>
      <c r="MPY743" s="16"/>
      <c r="MPZ743" s="16"/>
      <c r="MQA743" s="16"/>
      <c r="MQB743" s="16"/>
      <c r="MQC743" s="16"/>
      <c r="MQD743" s="16"/>
      <c r="MQE743" s="16"/>
      <c r="MQF743" s="16"/>
      <c r="MQG743" s="16"/>
      <c r="MQH743" s="16"/>
      <c r="MQI743" s="16"/>
      <c r="MQJ743" s="16"/>
      <c r="MQK743" s="16"/>
      <c r="MQL743" s="16"/>
      <c r="MQM743" s="16"/>
      <c r="MQN743" s="16"/>
      <c r="MQO743" s="16"/>
      <c r="MQP743" s="16"/>
      <c r="MQQ743" s="16"/>
      <c r="MQR743" s="16"/>
      <c r="MQS743" s="16"/>
      <c r="MQT743" s="16"/>
      <c r="MQU743" s="16"/>
      <c r="MQV743" s="16"/>
      <c r="MQW743" s="16"/>
      <c r="MQX743" s="16"/>
      <c r="MQY743" s="16"/>
      <c r="MQZ743" s="16"/>
      <c r="MRA743" s="16"/>
      <c r="MRB743" s="16"/>
      <c r="MRC743" s="16"/>
      <c r="MRD743" s="16"/>
      <c r="MRE743" s="16"/>
      <c r="MRF743" s="16"/>
      <c r="MRG743" s="16"/>
      <c r="MRH743" s="16"/>
      <c r="MRI743" s="16"/>
      <c r="MRJ743" s="16"/>
      <c r="MRK743" s="16"/>
      <c r="MRL743" s="16"/>
      <c r="MRM743" s="16"/>
      <c r="MRN743" s="16"/>
      <c r="MRO743" s="16"/>
      <c r="MRP743" s="16"/>
      <c r="MRQ743" s="16"/>
      <c r="MRR743" s="16"/>
      <c r="MRS743" s="16"/>
      <c r="MRT743" s="16"/>
      <c r="MRU743" s="16"/>
      <c r="MRV743" s="16"/>
      <c r="MRW743" s="16"/>
      <c r="MRX743" s="16"/>
      <c r="MRY743" s="16"/>
      <c r="MRZ743" s="16"/>
      <c r="MSA743" s="16"/>
      <c r="MSB743" s="16"/>
      <c r="MSC743" s="16"/>
      <c r="MSD743" s="16"/>
      <c r="MSE743" s="16"/>
      <c r="MSF743" s="16"/>
      <c r="MSG743" s="16"/>
      <c r="MSH743" s="16"/>
      <c r="MSI743" s="16"/>
      <c r="MSJ743" s="16"/>
      <c r="MSK743" s="16"/>
      <c r="MSL743" s="16"/>
      <c r="MSM743" s="16"/>
      <c r="MSN743" s="16"/>
      <c r="MSO743" s="16"/>
      <c r="MSP743" s="16"/>
      <c r="MSQ743" s="16"/>
      <c r="MSR743" s="16"/>
      <c r="MSS743" s="16"/>
      <c r="MST743" s="16"/>
      <c r="MSU743" s="16"/>
      <c r="MSV743" s="16"/>
      <c r="MSW743" s="16"/>
      <c r="MSX743" s="16"/>
      <c r="MSY743" s="16"/>
      <c r="MSZ743" s="16"/>
      <c r="MTA743" s="16"/>
      <c r="MTB743" s="16"/>
      <c r="MTC743" s="16"/>
      <c r="MTD743" s="16"/>
      <c r="MTE743" s="16"/>
      <c r="MTF743" s="16"/>
      <c r="MTG743" s="16"/>
      <c r="MTH743" s="16"/>
      <c r="MTI743" s="16"/>
      <c r="MTJ743" s="16"/>
      <c r="MTK743" s="16"/>
      <c r="MTL743" s="16"/>
      <c r="MTM743" s="16"/>
      <c r="MTN743" s="16"/>
      <c r="MTO743" s="16"/>
      <c r="MTP743" s="16"/>
      <c r="MTQ743" s="16"/>
      <c r="MTR743" s="16"/>
      <c r="MTS743" s="16"/>
      <c r="MTT743" s="16"/>
      <c r="MTU743" s="16"/>
      <c r="MTV743" s="16"/>
      <c r="MTW743" s="16"/>
      <c r="MTX743" s="16"/>
      <c r="MTY743" s="16"/>
      <c r="MTZ743" s="16"/>
      <c r="MUA743" s="16"/>
      <c r="MUB743" s="16"/>
      <c r="MUC743" s="16"/>
      <c r="MUD743" s="16"/>
      <c r="MUE743" s="16"/>
      <c r="MUF743" s="16"/>
      <c r="MUG743" s="16"/>
      <c r="MUH743" s="16"/>
      <c r="MUI743" s="16"/>
      <c r="MUJ743" s="16"/>
      <c r="MUK743" s="16"/>
      <c r="MUL743" s="16"/>
      <c r="MUM743" s="16"/>
      <c r="MUN743" s="16"/>
      <c r="MUO743" s="16"/>
      <c r="MUP743" s="16"/>
      <c r="MUQ743" s="16"/>
      <c r="MUR743" s="16"/>
      <c r="MUS743" s="16"/>
      <c r="MUT743" s="16"/>
      <c r="MUU743" s="16"/>
      <c r="MUV743" s="16"/>
      <c r="MUW743" s="16"/>
      <c r="MUX743" s="16"/>
      <c r="MUY743" s="16"/>
      <c r="MUZ743" s="16"/>
      <c r="MVA743" s="16"/>
      <c r="MVB743" s="16"/>
      <c r="MVC743" s="16"/>
      <c r="MVD743" s="16"/>
      <c r="MVE743" s="16"/>
      <c r="MVF743" s="16"/>
      <c r="MVG743" s="16"/>
      <c r="MVH743" s="16"/>
      <c r="MVI743" s="16"/>
      <c r="MVJ743" s="16"/>
      <c r="MVK743" s="16"/>
      <c r="MVL743" s="16"/>
      <c r="MVM743" s="16"/>
      <c r="MVN743" s="16"/>
      <c r="MVO743" s="16"/>
      <c r="MVP743" s="16"/>
      <c r="MVQ743" s="16"/>
      <c r="MVR743" s="16"/>
      <c r="MVS743" s="16"/>
      <c r="MVT743" s="16"/>
      <c r="MVU743" s="16"/>
      <c r="MVV743" s="16"/>
      <c r="MVW743" s="16"/>
      <c r="MVX743" s="16"/>
      <c r="MVY743" s="16"/>
      <c r="MVZ743" s="16"/>
      <c r="MWA743" s="16"/>
      <c r="MWB743" s="16"/>
      <c r="MWC743" s="16"/>
      <c r="MWD743" s="16"/>
      <c r="MWE743" s="16"/>
      <c r="MWF743" s="16"/>
      <c r="MWG743" s="16"/>
      <c r="MWH743" s="16"/>
      <c r="MWI743" s="16"/>
      <c r="MWJ743" s="16"/>
      <c r="MWK743" s="16"/>
      <c r="MWL743" s="16"/>
      <c r="MWM743" s="16"/>
      <c r="MWN743" s="16"/>
      <c r="MWO743" s="16"/>
      <c r="MWP743" s="16"/>
      <c r="MWQ743" s="16"/>
      <c r="MWR743" s="16"/>
      <c r="MWS743" s="16"/>
      <c r="MWT743" s="16"/>
      <c r="MWU743" s="16"/>
      <c r="MWV743" s="16"/>
      <c r="MWW743" s="16"/>
      <c r="MWX743" s="16"/>
      <c r="MWY743" s="16"/>
      <c r="MWZ743" s="16"/>
      <c r="MXA743" s="16"/>
      <c r="MXB743" s="16"/>
      <c r="MXC743" s="16"/>
      <c r="MXD743" s="16"/>
      <c r="MXE743" s="16"/>
      <c r="MXF743" s="16"/>
      <c r="MXG743" s="16"/>
      <c r="MXH743" s="16"/>
      <c r="MXI743" s="16"/>
      <c r="MXJ743" s="16"/>
      <c r="MXK743" s="16"/>
      <c r="MXL743" s="16"/>
      <c r="MXM743" s="16"/>
      <c r="MXN743" s="16"/>
      <c r="MXO743" s="16"/>
      <c r="MXP743" s="16"/>
      <c r="MXQ743" s="16"/>
      <c r="MXR743" s="16"/>
      <c r="MXS743" s="16"/>
      <c r="MXT743" s="16"/>
      <c r="MXU743" s="16"/>
      <c r="MXV743" s="16"/>
      <c r="MXW743" s="16"/>
      <c r="MXX743" s="16"/>
      <c r="MXY743" s="16"/>
      <c r="MXZ743" s="16"/>
      <c r="MYA743" s="16"/>
      <c r="MYB743" s="16"/>
      <c r="MYC743" s="16"/>
      <c r="MYD743" s="16"/>
      <c r="MYE743" s="16"/>
      <c r="MYF743" s="16"/>
      <c r="MYG743" s="16"/>
      <c r="MYH743" s="16"/>
      <c r="MYI743" s="16"/>
      <c r="MYJ743" s="16"/>
      <c r="MYK743" s="16"/>
      <c r="MYL743" s="16"/>
      <c r="MYM743" s="16"/>
      <c r="MYN743" s="16"/>
      <c r="MYO743" s="16"/>
      <c r="MYP743" s="16"/>
      <c r="MYQ743" s="16"/>
      <c r="MYR743" s="16"/>
      <c r="MYS743" s="16"/>
      <c r="MYT743" s="16"/>
      <c r="MYU743" s="16"/>
      <c r="MYV743" s="16"/>
      <c r="MYW743" s="16"/>
      <c r="MYX743" s="16"/>
      <c r="MYY743" s="16"/>
      <c r="MYZ743" s="16"/>
      <c r="MZA743" s="16"/>
      <c r="MZB743" s="16"/>
      <c r="MZC743" s="16"/>
      <c r="MZD743" s="16"/>
      <c r="MZE743" s="16"/>
      <c r="MZF743" s="16"/>
      <c r="MZG743" s="16"/>
      <c r="MZH743" s="16"/>
      <c r="MZI743" s="16"/>
      <c r="MZJ743" s="16"/>
      <c r="MZK743" s="16"/>
      <c r="MZL743" s="16"/>
      <c r="MZM743" s="16"/>
      <c r="MZN743" s="16"/>
      <c r="MZO743" s="16"/>
      <c r="MZP743" s="16"/>
      <c r="MZQ743" s="16"/>
      <c r="MZR743" s="16"/>
      <c r="MZS743" s="16"/>
      <c r="MZT743" s="16"/>
      <c r="MZU743" s="16"/>
      <c r="MZV743" s="16"/>
      <c r="MZW743" s="16"/>
      <c r="MZX743" s="16"/>
      <c r="MZY743" s="16"/>
      <c r="MZZ743" s="16"/>
      <c r="NAA743" s="16"/>
      <c r="NAB743" s="16"/>
      <c r="NAC743" s="16"/>
      <c r="NAD743" s="16"/>
      <c r="NAE743" s="16"/>
      <c r="NAF743" s="16"/>
      <c r="NAG743" s="16"/>
      <c r="NAH743" s="16"/>
      <c r="NAI743" s="16"/>
      <c r="NAJ743" s="16"/>
      <c r="NAK743" s="16"/>
      <c r="NAL743" s="16"/>
      <c r="NAM743" s="16"/>
      <c r="NAN743" s="16"/>
      <c r="NAO743" s="16"/>
      <c r="NAP743" s="16"/>
      <c r="NAQ743" s="16"/>
      <c r="NAR743" s="16"/>
      <c r="NAS743" s="16"/>
      <c r="NAT743" s="16"/>
      <c r="NAU743" s="16"/>
      <c r="NAV743" s="16"/>
      <c r="NAW743" s="16"/>
      <c r="NAX743" s="16"/>
      <c r="NAY743" s="16"/>
      <c r="NAZ743" s="16"/>
      <c r="NBA743" s="16"/>
      <c r="NBB743" s="16"/>
      <c r="NBC743" s="16"/>
      <c r="NBD743" s="16"/>
      <c r="NBE743" s="16"/>
      <c r="NBF743" s="16"/>
      <c r="NBG743" s="16"/>
      <c r="NBH743" s="16"/>
      <c r="NBI743" s="16"/>
      <c r="NBJ743" s="16"/>
      <c r="NBK743" s="16"/>
      <c r="NBL743" s="16"/>
      <c r="NBM743" s="16"/>
      <c r="NBN743" s="16"/>
      <c r="NBO743" s="16"/>
      <c r="NBP743" s="16"/>
      <c r="NBQ743" s="16"/>
      <c r="NBR743" s="16"/>
      <c r="NBS743" s="16"/>
      <c r="NBT743" s="16"/>
      <c r="NBU743" s="16"/>
      <c r="NBV743" s="16"/>
      <c r="NBW743" s="16"/>
      <c r="NBX743" s="16"/>
      <c r="NBY743" s="16"/>
      <c r="NBZ743" s="16"/>
      <c r="NCA743" s="16"/>
      <c r="NCB743" s="16"/>
      <c r="NCC743" s="16"/>
      <c r="NCD743" s="16"/>
      <c r="NCE743" s="16"/>
      <c r="NCF743" s="16"/>
      <c r="NCG743" s="16"/>
      <c r="NCH743" s="16"/>
      <c r="NCI743" s="16"/>
      <c r="NCJ743" s="16"/>
      <c r="NCK743" s="16"/>
      <c r="NCL743" s="16"/>
      <c r="NCM743" s="16"/>
      <c r="NCN743" s="16"/>
      <c r="NCO743" s="16"/>
      <c r="NCP743" s="16"/>
      <c r="NCQ743" s="16"/>
      <c r="NCR743" s="16"/>
      <c r="NCS743" s="16"/>
      <c r="NCT743" s="16"/>
      <c r="NCU743" s="16"/>
      <c r="NCV743" s="16"/>
      <c r="NCW743" s="16"/>
      <c r="NCX743" s="16"/>
      <c r="NCY743" s="16"/>
      <c r="NCZ743" s="16"/>
      <c r="NDA743" s="16"/>
      <c r="NDB743" s="16"/>
      <c r="NDC743" s="16"/>
      <c r="NDD743" s="16"/>
      <c r="NDE743" s="16"/>
      <c r="NDF743" s="16"/>
      <c r="NDG743" s="16"/>
      <c r="NDH743" s="16"/>
      <c r="NDI743" s="16"/>
      <c r="NDJ743" s="16"/>
      <c r="NDK743" s="16"/>
      <c r="NDL743" s="16"/>
      <c r="NDM743" s="16"/>
      <c r="NDN743" s="16"/>
      <c r="NDO743" s="16"/>
      <c r="NDP743" s="16"/>
      <c r="NDQ743" s="16"/>
      <c r="NDR743" s="16"/>
      <c r="NDS743" s="16"/>
      <c r="NDT743" s="16"/>
      <c r="NDU743" s="16"/>
      <c r="NDV743" s="16"/>
      <c r="NDW743" s="16"/>
      <c r="NDX743" s="16"/>
      <c r="NDY743" s="16"/>
      <c r="NDZ743" s="16"/>
      <c r="NEA743" s="16"/>
      <c r="NEB743" s="16"/>
      <c r="NEC743" s="16"/>
      <c r="NED743" s="16"/>
      <c r="NEE743" s="16"/>
      <c r="NEF743" s="16"/>
      <c r="NEG743" s="16"/>
      <c r="NEH743" s="16"/>
      <c r="NEI743" s="16"/>
      <c r="NEJ743" s="16"/>
      <c r="NEK743" s="16"/>
      <c r="NEL743" s="16"/>
      <c r="NEM743" s="16"/>
      <c r="NEN743" s="16"/>
      <c r="NEO743" s="16"/>
      <c r="NEP743" s="16"/>
      <c r="NEQ743" s="16"/>
      <c r="NER743" s="16"/>
      <c r="NES743" s="16"/>
      <c r="NET743" s="16"/>
      <c r="NEU743" s="16"/>
      <c r="NEV743" s="16"/>
      <c r="NEW743" s="16"/>
      <c r="NEX743" s="16"/>
      <c r="NEY743" s="16"/>
      <c r="NEZ743" s="16"/>
      <c r="NFA743" s="16"/>
      <c r="NFB743" s="16"/>
      <c r="NFC743" s="16"/>
      <c r="NFD743" s="16"/>
      <c r="NFE743" s="16"/>
      <c r="NFF743" s="16"/>
      <c r="NFG743" s="16"/>
      <c r="NFH743" s="16"/>
      <c r="NFI743" s="16"/>
      <c r="NFJ743" s="16"/>
      <c r="NFK743" s="16"/>
      <c r="NFL743" s="16"/>
      <c r="NFM743" s="16"/>
      <c r="NFN743" s="16"/>
      <c r="NFO743" s="16"/>
      <c r="NFP743" s="16"/>
      <c r="NFQ743" s="16"/>
      <c r="NFR743" s="16"/>
      <c r="NFS743" s="16"/>
      <c r="NFT743" s="16"/>
      <c r="NFU743" s="16"/>
      <c r="NFV743" s="16"/>
      <c r="NFW743" s="16"/>
      <c r="NFX743" s="16"/>
      <c r="NFY743" s="16"/>
      <c r="NFZ743" s="16"/>
      <c r="NGA743" s="16"/>
      <c r="NGB743" s="16"/>
      <c r="NGC743" s="16"/>
      <c r="NGD743" s="16"/>
      <c r="NGE743" s="16"/>
      <c r="NGF743" s="16"/>
      <c r="NGG743" s="16"/>
      <c r="NGH743" s="16"/>
      <c r="NGI743" s="16"/>
      <c r="NGJ743" s="16"/>
      <c r="NGK743" s="16"/>
      <c r="NGL743" s="16"/>
      <c r="NGM743" s="16"/>
      <c r="NGN743" s="16"/>
      <c r="NGO743" s="16"/>
      <c r="NGP743" s="16"/>
      <c r="NGQ743" s="16"/>
      <c r="NGR743" s="16"/>
      <c r="NGS743" s="16"/>
      <c r="NGT743" s="16"/>
      <c r="NGU743" s="16"/>
      <c r="NGV743" s="16"/>
      <c r="NGW743" s="16"/>
      <c r="NGX743" s="16"/>
      <c r="NGY743" s="16"/>
      <c r="NGZ743" s="16"/>
      <c r="NHA743" s="16"/>
      <c r="NHB743" s="16"/>
      <c r="NHC743" s="16"/>
      <c r="NHD743" s="16"/>
      <c r="NHE743" s="16"/>
      <c r="NHF743" s="16"/>
      <c r="NHG743" s="16"/>
      <c r="NHH743" s="16"/>
      <c r="NHI743" s="16"/>
      <c r="NHJ743" s="16"/>
      <c r="NHK743" s="16"/>
      <c r="NHL743" s="16"/>
      <c r="NHM743" s="16"/>
      <c r="NHN743" s="16"/>
      <c r="NHO743" s="16"/>
      <c r="NHP743" s="16"/>
      <c r="NHQ743" s="16"/>
      <c r="NHR743" s="16"/>
      <c r="NHS743" s="16"/>
      <c r="NHT743" s="16"/>
      <c r="NHU743" s="16"/>
      <c r="NHV743" s="16"/>
      <c r="NHW743" s="16"/>
      <c r="NHX743" s="16"/>
      <c r="NHY743" s="16"/>
      <c r="NHZ743" s="16"/>
      <c r="NIA743" s="16"/>
      <c r="NIB743" s="16"/>
      <c r="NIC743" s="16"/>
      <c r="NID743" s="16"/>
      <c r="NIE743" s="16"/>
      <c r="NIF743" s="16"/>
      <c r="NIG743" s="16"/>
      <c r="NIH743" s="16"/>
      <c r="NII743" s="16"/>
      <c r="NIJ743" s="16"/>
      <c r="NIK743" s="16"/>
      <c r="NIL743" s="16"/>
      <c r="NIM743" s="16"/>
      <c r="NIN743" s="16"/>
      <c r="NIO743" s="16"/>
      <c r="NIP743" s="16"/>
      <c r="NIQ743" s="16"/>
      <c r="NIR743" s="16"/>
      <c r="NIS743" s="16"/>
      <c r="NIT743" s="16"/>
      <c r="NIU743" s="16"/>
      <c r="NIV743" s="16"/>
      <c r="NIW743" s="16"/>
      <c r="NIX743" s="16"/>
      <c r="NIY743" s="16"/>
      <c r="NIZ743" s="16"/>
      <c r="NJA743" s="16"/>
      <c r="NJB743" s="16"/>
      <c r="NJC743" s="16"/>
      <c r="NJD743" s="16"/>
      <c r="NJE743" s="16"/>
      <c r="NJF743" s="16"/>
      <c r="NJG743" s="16"/>
      <c r="NJH743" s="16"/>
      <c r="NJI743" s="16"/>
      <c r="NJJ743" s="16"/>
      <c r="NJK743" s="16"/>
      <c r="NJL743" s="16"/>
      <c r="NJM743" s="16"/>
      <c r="NJN743" s="16"/>
      <c r="NJO743" s="16"/>
      <c r="NJP743" s="16"/>
      <c r="NJQ743" s="16"/>
      <c r="NJR743" s="16"/>
      <c r="NJS743" s="16"/>
      <c r="NJT743" s="16"/>
      <c r="NJU743" s="16"/>
      <c r="NJV743" s="16"/>
      <c r="NJW743" s="16"/>
      <c r="NJX743" s="16"/>
      <c r="NJY743" s="16"/>
      <c r="NJZ743" s="16"/>
      <c r="NKA743" s="16"/>
      <c r="NKB743" s="16"/>
      <c r="NKC743" s="16"/>
      <c r="NKD743" s="16"/>
      <c r="NKE743" s="16"/>
      <c r="NKF743" s="16"/>
      <c r="NKG743" s="16"/>
      <c r="NKH743" s="16"/>
      <c r="NKI743" s="16"/>
      <c r="NKJ743" s="16"/>
      <c r="NKK743" s="16"/>
      <c r="NKL743" s="16"/>
      <c r="NKM743" s="16"/>
      <c r="NKN743" s="16"/>
      <c r="NKO743" s="16"/>
      <c r="NKP743" s="16"/>
      <c r="NKQ743" s="16"/>
      <c r="NKR743" s="16"/>
      <c r="NKS743" s="16"/>
      <c r="NKT743" s="16"/>
      <c r="NKU743" s="16"/>
      <c r="NKV743" s="16"/>
      <c r="NKW743" s="16"/>
      <c r="NKX743" s="16"/>
      <c r="NKY743" s="16"/>
      <c r="NKZ743" s="16"/>
      <c r="NLA743" s="16"/>
      <c r="NLB743" s="16"/>
      <c r="NLC743" s="16"/>
      <c r="NLD743" s="16"/>
      <c r="NLE743" s="16"/>
      <c r="NLF743" s="16"/>
      <c r="NLG743" s="16"/>
      <c r="NLH743" s="16"/>
      <c r="NLI743" s="16"/>
      <c r="NLJ743" s="16"/>
      <c r="NLK743" s="16"/>
      <c r="NLL743" s="16"/>
      <c r="NLM743" s="16"/>
      <c r="NLN743" s="16"/>
      <c r="NLO743" s="16"/>
      <c r="NLP743" s="16"/>
      <c r="NLQ743" s="16"/>
      <c r="NLR743" s="16"/>
      <c r="NLS743" s="16"/>
      <c r="NLT743" s="16"/>
      <c r="NLU743" s="16"/>
      <c r="NLV743" s="16"/>
      <c r="NLW743" s="16"/>
      <c r="NLX743" s="16"/>
      <c r="NLY743" s="16"/>
      <c r="NLZ743" s="16"/>
      <c r="NMA743" s="16"/>
      <c r="NMB743" s="16"/>
      <c r="NMC743" s="16"/>
      <c r="NMD743" s="16"/>
      <c r="NME743" s="16"/>
      <c r="NMF743" s="16"/>
      <c r="NMG743" s="16"/>
      <c r="NMH743" s="16"/>
      <c r="NMI743" s="16"/>
      <c r="NMJ743" s="16"/>
      <c r="NMK743" s="16"/>
      <c r="NML743" s="16"/>
      <c r="NMM743" s="16"/>
      <c r="NMN743" s="16"/>
      <c r="NMO743" s="16"/>
      <c r="NMP743" s="16"/>
      <c r="NMQ743" s="16"/>
      <c r="NMR743" s="16"/>
      <c r="NMS743" s="16"/>
      <c r="NMT743" s="16"/>
      <c r="NMU743" s="16"/>
      <c r="NMV743" s="16"/>
      <c r="NMW743" s="16"/>
      <c r="NMX743" s="16"/>
      <c r="NMY743" s="16"/>
      <c r="NMZ743" s="16"/>
      <c r="NNA743" s="16"/>
      <c r="NNB743" s="16"/>
      <c r="NNC743" s="16"/>
      <c r="NND743" s="16"/>
      <c r="NNE743" s="16"/>
      <c r="NNF743" s="16"/>
      <c r="NNG743" s="16"/>
      <c r="NNH743" s="16"/>
      <c r="NNI743" s="16"/>
      <c r="NNJ743" s="16"/>
      <c r="NNK743" s="16"/>
      <c r="NNL743" s="16"/>
      <c r="NNM743" s="16"/>
      <c r="NNN743" s="16"/>
      <c r="NNO743" s="16"/>
      <c r="NNP743" s="16"/>
      <c r="NNQ743" s="16"/>
      <c r="NNR743" s="16"/>
      <c r="NNS743" s="16"/>
      <c r="NNT743" s="16"/>
      <c r="NNU743" s="16"/>
      <c r="NNV743" s="16"/>
      <c r="NNW743" s="16"/>
      <c r="NNX743" s="16"/>
      <c r="NNY743" s="16"/>
      <c r="NNZ743" s="16"/>
      <c r="NOA743" s="16"/>
      <c r="NOB743" s="16"/>
      <c r="NOC743" s="16"/>
      <c r="NOD743" s="16"/>
      <c r="NOE743" s="16"/>
      <c r="NOF743" s="16"/>
      <c r="NOG743" s="16"/>
      <c r="NOH743" s="16"/>
      <c r="NOI743" s="16"/>
      <c r="NOJ743" s="16"/>
      <c r="NOK743" s="16"/>
      <c r="NOL743" s="16"/>
      <c r="NOM743" s="16"/>
      <c r="NON743" s="16"/>
      <c r="NOO743" s="16"/>
      <c r="NOP743" s="16"/>
      <c r="NOQ743" s="16"/>
      <c r="NOR743" s="16"/>
      <c r="NOS743" s="16"/>
      <c r="NOT743" s="16"/>
      <c r="NOU743" s="16"/>
      <c r="NOV743" s="16"/>
      <c r="NOW743" s="16"/>
      <c r="NOX743" s="16"/>
      <c r="NOY743" s="16"/>
      <c r="NOZ743" s="16"/>
      <c r="NPA743" s="16"/>
      <c r="NPB743" s="16"/>
      <c r="NPC743" s="16"/>
      <c r="NPD743" s="16"/>
      <c r="NPE743" s="16"/>
      <c r="NPF743" s="16"/>
      <c r="NPG743" s="16"/>
      <c r="NPH743" s="16"/>
      <c r="NPI743" s="16"/>
      <c r="NPJ743" s="16"/>
      <c r="NPK743" s="16"/>
      <c r="NPL743" s="16"/>
      <c r="NPM743" s="16"/>
      <c r="NPN743" s="16"/>
      <c r="NPO743" s="16"/>
      <c r="NPP743" s="16"/>
      <c r="NPQ743" s="16"/>
      <c r="NPR743" s="16"/>
      <c r="NPS743" s="16"/>
      <c r="NPT743" s="16"/>
      <c r="NPU743" s="16"/>
      <c r="NPV743" s="16"/>
      <c r="NPW743" s="16"/>
      <c r="NPX743" s="16"/>
      <c r="NPY743" s="16"/>
      <c r="NPZ743" s="16"/>
      <c r="NQA743" s="16"/>
      <c r="NQB743" s="16"/>
      <c r="NQC743" s="16"/>
      <c r="NQD743" s="16"/>
      <c r="NQE743" s="16"/>
      <c r="NQF743" s="16"/>
      <c r="NQG743" s="16"/>
      <c r="NQH743" s="16"/>
      <c r="NQI743" s="16"/>
      <c r="NQJ743" s="16"/>
      <c r="NQK743" s="16"/>
      <c r="NQL743" s="16"/>
      <c r="NQM743" s="16"/>
      <c r="NQN743" s="16"/>
      <c r="NQO743" s="16"/>
      <c r="NQP743" s="16"/>
      <c r="NQQ743" s="16"/>
      <c r="NQR743" s="16"/>
      <c r="NQS743" s="16"/>
      <c r="NQT743" s="16"/>
      <c r="NQU743" s="16"/>
      <c r="NQV743" s="16"/>
      <c r="NQW743" s="16"/>
      <c r="NQX743" s="16"/>
      <c r="NQY743" s="16"/>
      <c r="NQZ743" s="16"/>
      <c r="NRA743" s="16"/>
      <c r="NRB743" s="16"/>
      <c r="NRC743" s="16"/>
      <c r="NRD743" s="16"/>
      <c r="NRE743" s="16"/>
      <c r="NRF743" s="16"/>
      <c r="NRG743" s="16"/>
      <c r="NRH743" s="16"/>
      <c r="NRI743" s="16"/>
      <c r="NRJ743" s="16"/>
      <c r="NRK743" s="16"/>
      <c r="NRL743" s="16"/>
      <c r="NRM743" s="16"/>
      <c r="NRN743" s="16"/>
      <c r="NRO743" s="16"/>
      <c r="NRP743" s="16"/>
      <c r="NRQ743" s="16"/>
      <c r="NRR743" s="16"/>
      <c r="NRS743" s="16"/>
      <c r="NRT743" s="16"/>
      <c r="NRU743" s="16"/>
      <c r="NRV743" s="16"/>
      <c r="NRW743" s="16"/>
      <c r="NRX743" s="16"/>
      <c r="NRY743" s="16"/>
      <c r="NRZ743" s="16"/>
      <c r="NSA743" s="16"/>
      <c r="NSB743" s="16"/>
      <c r="NSC743" s="16"/>
      <c r="NSD743" s="16"/>
      <c r="NSE743" s="16"/>
      <c r="NSF743" s="16"/>
      <c r="NSG743" s="16"/>
      <c r="NSH743" s="16"/>
      <c r="NSI743" s="16"/>
      <c r="NSJ743" s="16"/>
      <c r="NSK743" s="16"/>
      <c r="NSL743" s="16"/>
      <c r="NSM743" s="16"/>
      <c r="NSN743" s="16"/>
      <c r="NSO743" s="16"/>
      <c r="NSP743" s="16"/>
      <c r="NSQ743" s="16"/>
      <c r="NSR743" s="16"/>
      <c r="NSS743" s="16"/>
      <c r="NST743" s="16"/>
      <c r="NSU743" s="16"/>
      <c r="NSV743" s="16"/>
      <c r="NSW743" s="16"/>
      <c r="NSX743" s="16"/>
      <c r="NSY743" s="16"/>
      <c r="NSZ743" s="16"/>
      <c r="NTA743" s="16"/>
      <c r="NTB743" s="16"/>
      <c r="NTC743" s="16"/>
      <c r="NTD743" s="16"/>
      <c r="NTE743" s="16"/>
      <c r="NTF743" s="16"/>
      <c r="NTG743" s="16"/>
      <c r="NTH743" s="16"/>
      <c r="NTI743" s="16"/>
      <c r="NTJ743" s="16"/>
      <c r="NTK743" s="16"/>
      <c r="NTL743" s="16"/>
      <c r="NTM743" s="16"/>
      <c r="NTN743" s="16"/>
      <c r="NTO743" s="16"/>
      <c r="NTP743" s="16"/>
      <c r="NTQ743" s="16"/>
      <c r="NTR743" s="16"/>
      <c r="NTS743" s="16"/>
      <c r="NTT743" s="16"/>
      <c r="NTU743" s="16"/>
      <c r="NTV743" s="16"/>
      <c r="NTW743" s="16"/>
      <c r="NTX743" s="16"/>
      <c r="NTY743" s="16"/>
      <c r="NTZ743" s="16"/>
      <c r="NUA743" s="16"/>
      <c r="NUB743" s="16"/>
      <c r="NUC743" s="16"/>
      <c r="NUD743" s="16"/>
      <c r="NUE743" s="16"/>
      <c r="NUF743" s="16"/>
      <c r="NUG743" s="16"/>
      <c r="NUH743" s="16"/>
      <c r="NUI743" s="16"/>
      <c r="NUJ743" s="16"/>
      <c r="NUK743" s="16"/>
      <c r="NUL743" s="16"/>
      <c r="NUM743" s="16"/>
      <c r="NUN743" s="16"/>
      <c r="NUO743" s="16"/>
      <c r="NUP743" s="16"/>
      <c r="NUQ743" s="16"/>
      <c r="NUR743" s="16"/>
      <c r="NUS743" s="16"/>
      <c r="NUT743" s="16"/>
      <c r="NUU743" s="16"/>
      <c r="NUV743" s="16"/>
      <c r="NUW743" s="16"/>
      <c r="NUX743" s="16"/>
      <c r="NUY743" s="16"/>
      <c r="NUZ743" s="16"/>
      <c r="NVA743" s="16"/>
      <c r="NVB743" s="16"/>
      <c r="NVC743" s="16"/>
      <c r="NVD743" s="16"/>
      <c r="NVE743" s="16"/>
      <c r="NVF743" s="16"/>
      <c r="NVG743" s="16"/>
      <c r="NVH743" s="16"/>
      <c r="NVI743" s="16"/>
      <c r="NVJ743" s="16"/>
      <c r="NVK743" s="16"/>
      <c r="NVL743" s="16"/>
      <c r="NVM743" s="16"/>
      <c r="NVN743" s="16"/>
      <c r="NVO743" s="16"/>
      <c r="NVP743" s="16"/>
      <c r="NVQ743" s="16"/>
      <c r="NVR743" s="16"/>
      <c r="NVS743" s="16"/>
      <c r="NVT743" s="16"/>
      <c r="NVU743" s="16"/>
      <c r="NVV743" s="16"/>
      <c r="NVW743" s="16"/>
      <c r="NVX743" s="16"/>
      <c r="NVY743" s="16"/>
      <c r="NVZ743" s="16"/>
      <c r="NWA743" s="16"/>
      <c r="NWB743" s="16"/>
      <c r="NWC743" s="16"/>
      <c r="NWD743" s="16"/>
      <c r="NWE743" s="16"/>
      <c r="NWF743" s="16"/>
      <c r="NWG743" s="16"/>
      <c r="NWH743" s="16"/>
      <c r="NWI743" s="16"/>
      <c r="NWJ743" s="16"/>
      <c r="NWK743" s="16"/>
      <c r="NWL743" s="16"/>
      <c r="NWM743" s="16"/>
      <c r="NWN743" s="16"/>
      <c r="NWO743" s="16"/>
      <c r="NWP743" s="16"/>
      <c r="NWQ743" s="16"/>
      <c r="NWR743" s="16"/>
      <c r="NWS743" s="16"/>
      <c r="NWT743" s="16"/>
      <c r="NWU743" s="16"/>
      <c r="NWV743" s="16"/>
      <c r="NWW743" s="16"/>
      <c r="NWX743" s="16"/>
      <c r="NWY743" s="16"/>
      <c r="NWZ743" s="16"/>
      <c r="NXA743" s="16"/>
      <c r="NXB743" s="16"/>
      <c r="NXC743" s="16"/>
      <c r="NXD743" s="16"/>
      <c r="NXE743" s="16"/>
      <c r="NXF743" s="16"/>
      <c r="NXG743" s="16"/>
      <c r="NXH743" s="16"/>
      <c r="NXI743" s="16"/>
      <c r="NXJ743" s="16"/>
      <c r="NXK743" s="16"/>
      <c r="NXL743" s="16"/>
      <c r="NXM743" s="16"/>
      <c r="NXN743" s="16"/>
      <c r="NXO743" s="16"/>
      <c r="NXP743" s="16"/>
      <c r="NXQ743" s="16"/>
      <c r="NXR743" s="16"/>
      <c r="NXS743" s="16"/>
      <c r="NXT743" s="16"/>
      <c r="NXU743" s="16"/>
      <c r="NXV743" s="16"/>
      <c r="NXW743" s="16"/>
      <c r="NXX743" s="16"/>
      <c r="NXY743" s="16"/>
      <c r="NXZ743" s="16"/>
      <c r="NYA743" s="16"/>
      <c r="NYB743" s="16"/>
      <c r="NYC743" s="16"/>
      <c r="NYD743" s="16"/>
      <c r="NYE743" s="16"/>
      <c r="NYF743" s="16"/>
      <c r="NYG743" s="16"/>
      <c r="NYH743" s="16"/>
      <c r="NYI743" s="16"/>
      <c r="NYJ743" s="16"/>
      <c r="NYK743" s="16"/>
      <c r="NYL743" s="16"/>
      <c r="NYM743" s="16"/>
      <c r="NYN743" s="16"/>
      <c r="NYO743" s="16"/>
      <c r="NYP743" s="16"/>
      <c r="NYQ743" s="16"/>
      <c r="NYR743" s="16"/>
      <c r="NYS743" s="16"/>
      <c r="NYT743" s="16"/>
      <c r="NYU743" s="16"/>
      <c r="NYV743" s="16"/>
      <c r="NYW743" s="16"/>
      <c r="NYX743" s="16"/>
      <c r="NYY743" s="16"/>
      <c r="NYZ743" s="16"/>
      <c r="NZA743" s="16"/>
      <c r="NZB743" s="16"/>
      <c r="NZC743" s="16"/>
      <c r="NZD743" s="16"/>
      <c r="NZE743" s="16"/>
      <c r="NZF743" s="16"/>
      <c r="NZG743" s="16"/>
      <c r="NZH743" s="16"/>
      <c r="NZI743" s="16"/>
      <c r="NZJ743" s="16"/>
      <c r="NZK743" s="16"/>
      <c r="NZL743" s="16"/>
      <c r="NZM743" s="16"/>
      <c r="NZN743" s="16"/>
      <c r="NZO743" s="16"/>
      <c r="NZP743" s="16"/>
      <c r="NZQ743" s="16"/>
      <c r="NZR743" s="16"/>
      <c r="NZS743" s="16"/>
      <c r="NZT743" s="16"/>
      <c r="NZU743" s="16"/>
      <c r="NZV743" s="16"/>
      <c r="NZW743" s="16"/>
      <c r="NZX743" s="16"/>
      <c r="NZY743" s="16"/>
      <c r="NZZ743" s="16"/>
      <c r="OAA743" s="16"/>
      <c r="OAB743" s="16"/>
      <c r="OAC743" s="16"/>
      <c r="OAD743" s="16"/>
      <c r="OAE743" s="16"/>
      <c r="OAF743" s="16"/>
      <c r="OAG743" s="16"/>
      <c r="OAH743" s="16"/>
      <c r="OAI743" s="16"/>
      <c r="OAJ743" s="16"/>
      <c r="OAK743" s="16"/>
      <c r="OAL743" s="16"/>
      <c r="OAM743" s="16"/>
      <c r="OAN743" s="16"/>
      <c r="OAO743" s="16"/>
      <c r="OAP743" s="16"/>
      <c r="OAQ743" s="16"/>
      <c r="OAR743" s="16"/>
      <c r="OAS743" s="16"/>
      <c r="OAT743" s="16"/>
      <c r="OAU743" s="16"/>
      <c r="OAV743" s="16"/>
      <c r="OAW743" s="16"/>
      <c r="OAX743" s="16"/>
      <c r="OAY743" s="16"/>
      <c r="OAZ743" s="16"/>
      <c r="OBA743" s="16"/>
      <c r="OBB743" s="16"/>
      <c r="OBC743" s="16"/>
      <c r="OBD743" s="16"/>
      <c r="OBE743" s="16"/>
      <c r="OBF743" s="16"/>
      <c r="OBG743" s="16"/>
      <c r="OBH743" s="16"/>
      <c r="OBI743" s="16"/>
      <c r="OBJ743" s="16"/>
      <c r="OBK743" s="16"/>
      <c r="OBL743" s="16"/>
      <c r="OBM743" s="16"/>
      <c r="OBN743" s="16"/>
      <c r="OBO743" s="16"/>
      <c r="OBP743" s="16"/>
      <c r="OBQ743" s="16"/>
      <c r="OBR743" s="16"/>
      <c r="OBS743" s="16"/>
      <c r="OBT743" s="16"/>
      <c r="OBU743" s="16"/>
      <c r="OBV743" s="16"/>
      <c r="OBW743" s="16"/>
      <c r="OBX743" s="16"/>
      <c r="OBY743" s="16"/>
      <c r="OBZ743" s="16"/>
      <c r="OCA743" s="16"/>
      <c r="OCB743" s="16"/>
      <c r="OCC743" s="16"/>
      <c r="OCD743" s="16"/>
      <c r="OCE743" s="16"/>
      <c r="OCF743" s="16"/>
      <c r="OCG743" s="16"/>
      <c r="OCH743" s="16"/>
      <c r="OCI743" s="16"/>
      <c r="OCJ743" s="16"/>
      <c r="OCK743" s="16"/>
      <c r="OCL743" s="16"/>
      <c r="OCM743" s="16"/>
      <c r="OCN743" s="16"/>
      <c r="OCO743" s="16"/>
      <c r="OCP743" s="16"/>
      <c r="OCQ743" s="16"/>
      <c r="OCR743" s="16"/>
      <c r="OCS743" s="16"/>
      <c r="OCT743" s="16"/>
      <c r="OCU743" s="16"/>
      <c r="OCV743" s="16"/>
      <c r="OCW743" s="16"/>
      <c r="OCX743" s="16"/>
      <c r="OCY743" s="16"/>
      <c r="OCZ743" s="16"/>
      <c r="ODA743" s="16"/>
      <c r="ODB743" s="16"/>
      <c r="ODC743" s="16"/>
      <c r="ODD743" s="16"/>
      <c r="ODE743" s="16"/>
      <c r="ODF743" s="16"/>
      <c r="ODG743" s="16"/>
      <c r="ODH743" s="16"/>
      <c r="ODI743" s="16"/>
      <c r="ODJ743" s="16"/>
      <c r="ODK743" s="16"/>
      <c r="ODL743" s="16"/>
      <c r="ODM743" s="16"/>
      <c r="ODN743" s="16"/>
      <c r="ODO743" s="16"/>
      <c r="ODP743" s="16"/>
      <c r="ODQ743" s="16"/>
      <c r="ODR743" s="16"/>
      <c r="ODS743" s="16"/>
      <c r="ODT743" s="16"/>
      <c r="ODU743" s="16"/>
      <c r="ODV743" s="16"/>
      <c r="ODW743" s="16"/>
      <c r="ODX743" s="16"/>
      <c r="ODY743" s="16"/>
      <c r="ODZ743" s="16"/>
      <c r="OEA743" s="16"/>
      <c r="OEB743" s="16"/>
      <c r="OEC743" s="16"/>
      <c r="OED743" s="16"/>
      <c r="OEE743" s="16"/>
      <c r="OEF743" s="16"/>
      <c r="OEG743" s="16"/>
      <c r="OEH743" s="16"/>
      <c r="OEI743" s="16"/>
      <c r="OEJ743" s="16"/>
      <c r="OEK743" s="16"/>
      <c r="OEL743" s="16"/>
      <c r="OEM743" s="16"/>
      <c r="OEN743" s="16"/>
      <c r="OEO743" s="16"/>
      <c r="OEP743" s="16"/>
      <c r="OEQ743" s="16"/>
      <c r="OER743" s="16"/>
      <c r="OES743" s="16"/>
      <c r="OET743" s="16"/>
      <c r="OEU743" s="16"/>
      <c r="OEV743" s="16"/>
      <c r="OEW743" s="16"/>
      <c r="OEX743" s="16"/>
      <c r="OEY743" s="16"/>
      <c r="OEZ743" s="16"/>
      <c r="OFA743" s="16"/>
      <c r="OFB743" s="16"/>
      <c r="OFC743" s="16"/>
      <c r="OFD743" s="16"/>
      <c r="OFE743" s="16"/>
      <c r="OFF743" s="16"/>
      <c r="OFG743" s="16"/>
      <c r="OFH743" s="16"/>
      <c r="OFI743" s="16"/>
      <c r="OFJ743" s="16"/>
      <c r="OFK743" s="16"/>
      <c r="OFL743" s="16"/>
      <c r="OFM743" s="16"/>
      <c r="OFN743" s="16"/>
      <c r="OFO743" s="16"/>
      <c r="OFP743" s="16"/>
      <c r="OFQ743" s="16"/>
      <c r="OFR743" s="16"/>
      <c r="OFS743" s="16"/>
      <c r="OFT743" s="16"/>
      <c r="OFU743" s="16"/>
      <c r="OFV743" s="16"/>
      <c r="OFW743" s="16"/>
      <c r="OFX743" s="16"/>
      <c r="OFY743" s="16"/>
      <c r="OFZ743" s="16"/>
      <c r="OGA743" s="16"/>
      <c r="OGB743" s="16"/>
      <c r="OGC743" s="16"/>
      <c r="OGD743" s="16"/>
      <c r="OGE743" s="16"/>
      <c r="OGF743" s="16"/>
      <c r="OGG743" s="16"/>
      <c r="OGH743" s="16"/>
      <c r="OGI743" s="16"/>
      <c r="OGJ743" s="16"/>
      <c r="OGK743" s="16"/>
      <c r="OGL743" s="16"/>
      <c r="OGM743" s="16"/>
      <c r="OGN743" s="16"/>
      <c r="OGO743" s="16"/>
      <c r="OGP743" s="16"/>
      <c r="OGQ743" s="16"/>
      <c r="OGR743" s="16"/>
      <c r="OGS743" s="16"/>
      <c r="OGT743" s="16"/>
      <c r="OGU743" s="16"/>
      <c r="OGV743" s="16"/>
      <c r="OGW743" s="16"/>
      <c r="OGX743" s="16"/>
      <c r="OGY743" s="16"/>
      <c r="OGZ743" s="16"/>
      <c r="OHA743" s="16"/>
      <c r="OHB743" s="16"/>
      <c r="OHC743" s="16"/>
      <c r="OHD743" s="16"/>
      <c r="OHE743" s="16"/>
      <c r="OHF743" s="16"/>
      <c r="OHG743" s="16"/>
      <c r="OHH743" s="16"/>
      <c r="OHI743" s="16"/>
      <c r="OHJ743" s="16"/>
      <c r="OHK743" s="16"/>
      <c r="OHL743" s="16"/>
      <c r="OHM743" s="16"/>
      <c r="OHN743" s="16"/>
      <c r="OHO743" s="16"/>
      <c r="OHP743" s="16"/>
      <c r="OHQ743" s="16"/>
      <c r="OHR743" s="16"/>
      <c r="OHS743" s="16"/>
      <c r="OHT743" s="16"/>
      <c r="OHU743" s="16"/>
      <c r="OHV743" s="16"/>
      <c r="OHW743" s="16"/>
      <c r="OHX743" s="16"/>
      <c r="OHY743" s="16"/>
      <c r="OHZ743" s="16"/>
      <c r="OIA743" s="16"/>
      <c r="OIB743" s="16"/>
      <c r="OIC743" s="16"/>
      <c r="OID743" s="16"/>
      <c r="OIE743" s="16"/>
      <c r="OIF743" s="16"/>
      <c r="OIG743" s="16"/>
      <c r="OIH743" s="16"/>
      <c r="OII743" s="16"/>
      <c r="OIJ743" s="16"/>
      <c r="OIK743" s="16"/>
      <c r="OIL743" s="16"/>
      <c r="OIM743" s="16"/>
      <c r="OIN743" s="16"/>
      <c r="OIO743" s="16"/>
      <c r="OIP743" s="16"/>
      <c r="OIQ743" s="16"/>
      <c r="OIR743" s="16"/>
      <c r="OIS743" s="16"/>
      <c r="OIT743" s="16"/>
      <c r="OIU743" s="16"/>
      <c r="OIV743" s="16"/>
      <c r="OIW743" s="16"/>
      <c r="OIX743" s="16"/>
      <c r="OIY743" s="16"/>
      <c r="OIZ743" s="16"/>
      <c r="OJA743" s="16"/>
      <c r="OJB743" s="16"/>
      <c r="OJC743" s="16"/>
      <c r="OJD743" s="16"/>
      <c r="OJE743" s="16"/>
      <c r="OJF743" s="16"/>
      <c r="OJG743" s="16"/>
      <c r="OJH743" s="16"/>
      <c r="OJI743" s="16"/>
      <c r="OJJ743" s="16"/>
      <c r="OJK743" s="16"/>
      <c r="OJL743" s="16"/>
      <c r="OJM743" s="16"/>
      <c r="OJN743" s="16"/>
      <c r="OJO743" s="16"/>
      <c r="OJP743" s="16"/>
      <c r="OJQ743" s="16"/>
      <c r="OJR743" s="16"/>
      <c r="OJS743" s="16"/>
      <c r="OJT743" s="16"/>
      <c r="OJU743" s="16"/>
      <c r="OJV743" s="16"/>
      <c r="OJW743" s="16"/>
      <c r="OJX743" s="16"/>
      <c r="OJY743" s="16"/>
      <c r="OJZ743" s="16"/>
      <c r="OKA743" s="16"/>
      <c r="OKB743" s="16"/>
      <c r="OKC743" s="16"/>
      <c r="OKD743" s="16"/>
      <c r="OKE743" s="16"/>
      <c r="OKF743" s="16"/>
      <c r="OKG743" s="16"/>
      <c r="OKH743" s="16"/>
      <c r="OKI743" s="16"/>
      <c r="OKJ743" s="16"/>
      <c r="OKK743" s="16"/>
      <c r="OKL743" s="16"/>
      <c r="OKM743" s="16"/>
      <c r="OKN743" s="16"/>
      <c r="OKO743" s="16"/>
      <c r="OKP743" s="16"/>
      <c r="OKQ743" s="16"/>
      <c r="OKR743" s="16"/>
      <c r="OKS743" s="16"/>
      <c r="OKT743" s="16"/>
      <c r="OKU743" s="16"/>
      <c r="OKV743" s="16"/>
      <c r="OKW743" s="16"/>
      <c r="OKX743" s="16"/>
      <c r="OKY743" s="16"/>
      <c r="OKZ743" s="16"/>
      <c r="OLA743" s="16"/>
      <c r="OLB743" s="16"/>
      <c r="OLC743" s="16"/>
      <c r="OLD743" s="16"/>
      <c r="OLE743" s="16"/>
      <c r="OLF743" s="16"/>
      <c r="OLG743" s="16"/>
      <c r="OLH743" s="16"/>
      <c r="OLI743" s="16"/>
      <c r="OLJ743" s="16"/>
      <c r="OLK743" s="16"/>
      <c r="OLL743" s="16"/>
      <c r="OLM743" s="16"/>
      <c r="OLN743" s="16"/>
      <c r="OLO743" s="16"/>
      <c r="OLP743" s="16"/>
      <c r="OLQ743" s="16"/>
      <c r="OLR743" s="16"/>
      <c r="OLS743" s="16"/>
      <c r="OLT743" s="16"/>
      <c r="OLU743" s="16"/>
      <c r="OLV743" s="16"/>
      <c r="OLW743" s="16"/>
      <c r="OLX743" s="16"/>
      <c r="OLY743" s="16"/>
      <c r="OLZ743" s="16"/>
      <c r="OMA743" s="16"/>
      <c r="OMB743" s="16"/>
      <c r="OMC743" s="16"/>
      <c r="OMD743" s="16"/>
      <c r="OME743" s="16"/>
      <c r="OMF743" s="16"/>
      <c r="OMG743" s="16"/>
      <c r="OMH743" s="16"/>
      <c r="OMI743" s="16"/>
      <c r="OMJ743" s="16"/>
      <c r="OMK743" s="16"/>
      <c r="OML743" s="16"/>
      <c r="OMM743" s="16"/>
      <c r="OMN743" s="16"/>
      <c r="OMO743" s="16"/>
      <c r="OMP743" s="16"/>
      <c r="OMQ743" s="16"/>
      <c r="OMR743" s="16"/>
      <c r="OMS743" s="16"/>
      <c r="OMT743" s="16"/>
      <c r="OMU743" s="16"/>
      <c r="OMV743" s="16"/>
      <c r="OMW743" s="16"/>
      <c r="OMX743" s="16"/>
      <c r="OMY743" s="16"/>
      <c r="OMZ743" s="16"/>
      <c r="ONA743" s="16"/>
      <c r="ONB743" s="16"/>
      <c r="ONC743" s="16"/>
      <c r="OND743" s="16"/>
      <c r="ONE743" s="16"/>
      <c r="ONF743" s="16"/>
      <c r="ONG743" s="16"/>
      <c r="ONH743" s="16"/>
      <c r="ONI743" s="16"/>
      <c r="ONJ743" s="16"/>
      <c r="ONK743" s="16"/>
      <c r="ONL743" s="16"/>
      <c r="ONM743" s="16"/>
      <c r="ONN743" s="16"/>
      <c r="ONO743" s="16"/>
      <c r="ONP743" s="16"/>
      <c r="ONQ743" s="16"/>
      <c r="ONR743" s="16"/>
      <c r="ONS743" s="16"/>
      <c r="ONT743" s="16"/>
      <c r="ONU743" s="16"/>
      <c r="ONV743" s="16"/>
      <c r="ONW743" s="16"/>
      <c r="ONX743" s="16"/>
      <c r="ONY743" s="16"/>
      <c r="ONZ743" s="16"/>
      <c r="OOA743" s="16"/>
      <c r="OOB743" s="16"/>
      <c r="OOC743" s="16"/>
      <c r="OOD743" s="16"/>
      <c r="OOE743" s="16"/>
      <c r="OOF743" s="16"/>
      <c r="OOG743" s="16"/>
      <c r="OOH743" s="16"/>
      <c r="OOI743" s="16"/>
      <c r="OOJ743" s="16"/>
      <c r="OOK743" s="16"/>
      <c r="OOL743" s="16"/>
      <c r="OOM743" s="16"/>
      <c r="OON743" s="16"/>
      <c r="OOO743" s="16"/>
      <c r="OOP743" s="16"/>
      <c r="OOQ743" s="16"/>
      <c r="OOR743" s="16"/>
      <c r="OOS743" s="16"/>
      <c r="OOT743" s="16"/>
      <c r="OOU743" s="16"/>
      <c r="OOV743" s="16"/>
      <c r="OOW743" s="16"/>
      <c r="OOX743" s="16"/>
      <c r="OOY743" s="16"/>
      <c r="OOZ743" s="16"/>
      <c r="OPA743" s="16"/>
      <c r="OPB743" s="16"/>
      <c r="OPC743" s="16"/>
      <c r="OPD743" s="16"/>
      <c r="OPE743" s="16"/>
      <c r="OPF743" s="16"/>
      <c r="OPG743" s="16"/>
      <c r="OPH743" s="16"/>
      <c r="OPI743" s="16"/>
      <c r="OPJ743" s="16"/>
      <c r="OPK743" s="16"/>
      <c r="OPL743" s="16"/>
      <c r="OPM743" s="16"/>
      <c r="OPN743" s="16"/>
      <c r="OPO743" s="16"/>
      <c r="OPP743" s="16"/>
      <c r="OPQ743" s="16"/>
      <c r="OPR743" s="16"/>
      <c r="OPS743" s="16"/>
      <c r="OPT743" s="16"/>
      <c r="OPU743" s="16"/>
      <c r="OPV743" s="16"/>
      <c r="OPW743" s="16"/>
      <c r="OPX743" s="16"/>
      <c r="OPY743" s="16"/>
      <c r="OPZ743" s="16"/>
      <c r="OQA743" s="16"/>
      <c r="OQB743" s="16"/>
      <c r="OQC743" s="16"/>
      <c r="OQD743" s="16"/>
      <c r="OQE743" s="16"/>
      <c r="OQF743" s="16"/>
      <c r="OQG743" s="16"/>
      <c r="OQH743" s="16"/>
      <c r="OQI743" s="16"/>
      <c r="OQJ743" s="16"/>
      <c r="OQK743" s="16"/>
      <c r="OQL743" s="16"/>
      <c r="OQM743" s="16"/>
      <c r="OQN743" s="16"/>
      <c r="OQO743" s="16"/>
      <c r="OQP743" s="16"/>
      <c r="OQQ743" s="16"/>
      <c r="OQR743" s="16"/>
      <c r="OQS743" s="16"/>
      <c r="OQT743" s="16"/>
      <c r="OQU743" s="16"/>
      <c r="OQV743" s="16"/>
      <c r="OQW743" s="16"/>
      <c r="OQX743" s="16"/>
      <c r="OQY743" s="16"/>
      <c r="OQZ743" s="16"/>
      <c r="ORA743" s="16"/>
      <c r="ORB743" s="16"/>
      <c r="ORC743" s="16"/>
      <c r="ORD743" s="16"/>
      <c r="ORE743" s="16"/>
      <c r="ORF743" s="16"/>
      <c r="ORG743" s="16"/>
      <c r="ORH743" s="16"/>
      <c r="ORI743" s="16"/>
      <c r="ORJ743" s="16"/>
      <c r="ORK743" s="16"/>
      <c r="ORL743" s="16"/>
      <c r="ORM743" s="16"/>
      <c r="ORN743" s="16"/>
      <c r="ORO743" s="16"/>
      <c r="ORP743" s="16"/>
      <c r="ORQ743" s="16"/>
      <c r="ORR743" s="16"/>
      <c r="ORS743" s="16"/>
      <c r="ORT743" s="16"/>
      <c r="ORU743" s="16"/>
      <c r="ORV743" s="16"/>
      <c r="ORW743" s="16"/>
      <c r="ORX743" s="16"/>
      <c r="ORY743" s="16"/>
      <c r="ORZ743" s="16"/>
      <c r="OSA743" s="16"/>
      <c r="OSB743" s="16"/>
      <c r="OSC743" s="16"/>
      <c r="OSD743" s="16"/>
      <c r="OSE743" s="16"/>
      <c r="OSF743" s="16"/>
      <c r="OSG743" s="16"/>
      <c r="OSH743" s="16"/>
      <c r="OSI743" s="16"/>
      <c r="OSJ743" s="16"/>
      <c r="OSK743" s="16"/>
      <c r="OSL743" s="16"/>
      <c r="OSM743" s="16"/>
      <c r="OSN743" s="16"/>
      <c r="OSO743" s="16"/>
      <c r="OSP743" s="16"/>
      <c r="OSQ743" s="16"/>
      <c r="OSR743" s="16"/>
      <c r="OSS743" s="16"/>
      <c r="OST743" s="16"/>
      <c r="OSU743" s="16"/>
      <c r="OSV743" s="16"/>
      <c r="OSW743" s="16"/>
      <c r="OSX743" s="16"/>
      <c r="OSY743" s="16"/>
      <c r="OSZ743" s="16"/>
      <c r="OTA743" s="16"/>
      <c r="OTB743" s="16"/>
      <c r="OTC743" s="16"/>
      <c r="OTD743" s="16"/>
      <c r="OTE743" s="16"/>
      <c r="OTF743" s="16"/>
      <c r="OTG743" s="16"/>
      <c r="OTH743" s="16"/>
      <c r="OTI743" s="16"/>
      <c r="OTJ743" s="16"/>
      <c r="OTK743" s="16"/>
      <c r="OTL743" s="16"/>
      <c r="OTM743" s="16"/>
      <c r="OTN743" s="16"/>
      <c r="OTO743" s="16"/>
      <c r="OTP743" s="16"/>
      <c r="OTQ743" s="16"/>
      <c r="OTR743" s="16"/>
      <c r="OTS743" s="16"/>
      <c r="OTT743" s="16"/>
      <c r="OTU743" s="16"/>
      <c r="OTV743" s="16"/>
      <c r="OTW743" s="16"/>
      <c r="OTX743" s="16"/>
      <c r="OTY743" s="16"/>
      <c r="OTZ743" s="16"/>
      <c r="OUA743" s="16"/>
      <c r="OUB743" s="16"/>
      <c r="OUC743" s="16"/>
      <c r="OUD743" s="16"/>
      <c r="OUE743" s="16"/>
      <c r="OUF743" s="16"/>
      <c r="OUG743" s="16"/>
      <c r="OUH743" s="16"/>
      <c r="OUI743" s="16"/>
      <c r="OUJ743" s="16"/>
      <c r="OUK743" s="16"/>
      <c r="OUL743" s="16"/>
      <c r="OUM743" s="16"/>
      <c r="OUN743" s="16"/>
      <c r="OUO743" s="16"/>
      <c r="OUP743" s="16"/>
      <c r="OUQ743" s="16"/>
      <c r="OUR743" s="16"/>
      <c r="OUS743" s="16"/>
      <c r="OUT743" s="16"/>
      <c r="OUU743" s="16"/>
      <c r="OUV743" s="16"/>
      <c r="OUW743" s="16"/>
      <c r="OUX743" s="16"/>
      <c r="OUY743" s="16"/>
      <c r="OUZ743" s="16"/>
      <c r="OVA743" s="16"/>
      <c r="OVB743" s="16"/>
      <c r="OVC743" s="16"/>
      <c r="OVD743" s="16"/>
      <c r="OVE743" s="16"/>
      <c r="OVF743" s="16"/>
      <c r="OVG743" s="16"/>
      <c r="OVH743" s="16"/>
      <c r="OVI743" s="16"/>
      <c r="OVJ743" s="16"/>
      <c r="OVK743" s="16"/>
      <c r="OVL743" s="16"/>
      <c r="OVM743" s="16"/>
      <c r="OVN743" s="16"/>
      <c r="OVO743" s="16"/>
      <c r="OVP743" s="16"/>
      <c r="OVQ743" s="16"/>
      <c r="OVR743" s="16"/>
      <c r="OVS743" s="16"/>
      <c r="OVT743" s="16"/>
      <c r="OVU743" s="16"/>
      <c r="OVV743" s="16"/>
      <c r="OVW743" s="16"/>
      <c r="OVX743" s="16"/>
      <c r="OVY743" s="16"/>
      <c r="OVZ743" s="16"/>
      <c r="OWA743" s="16"/>
      <c r="OWB743" s="16"/>
      <c r="OWC743" s="16"/>
      <c r="OWD743" s="16"/>
      <c r="OWE743" s="16"/>
      <c r="OWF743" s="16"/>
      <c r="OWG743" s="16"/>
      <c r="OWH743" s="16"/>
      <c r="OWI743" s="16"/>
      <c r="OWJ743" s="16"/>
      <c r="OWK743" s="16"/>
      <c r="OWL743" s="16"/>
      <c r="OWM743" s="16"/>
      <c r="OWN743" s="16"/>
      <c r="OWO743" s="16"/>
      <c r="OWP743" s="16"/>
      <c r="OWQ743" s="16"/>
      <c r="OWR743" s="16"/>
      <c r="OWS743" s="16"/>
      <c r="OWT743" s="16"/>
      <c r="OWU743" s="16"/>
      <c r="OWV743" s="16"/>
      <c r="OWW743" s="16"/>
      <c r="OWX743" s="16"/>
      <c r="OWY743" s="16"/>
      <c r="OWZ743" s="16"/>
      <c r="OXA743" s="16"/>
      <c r="OXB743" s="16"/>
      <c r="OXC743" s="16"/>
      <c r="OXD743" s="16"/>
      <c r="OXE743" s="16"/>
      <c r="OXF743" s="16"/>
      <c r="OXG743" s="16"/>
      <c r="OXH743" s="16"/>
      <c r="OXI743" s="16"/>
      <c r="OXJ743" s="16"/>
      <c r="OXK743" s="16"/>
      <c r="OXL743" s="16"/>
      <c r="OXM743" s="16"/>
      <c r="OXN743" s="16"/>
      <c r="OXO743" s="16"/>
      <c r="OXP743" s="16"/>
      <c r="OXQ743" s="16"/>
      <c r="OXR743" s="16"/>
      <c r="OXS743" s="16"/>
      <c r="OXT743" s="16"/>
      <c r="OXU743" s="16"/>
      <c r="OXV743" s="16"/>
      <c r="OXW743" s="16"/>
      <c r="OXX743" s="16"/>
      <c r="OXY743" s="16"/>
      <c r="OXZ743" s="16"/>
      <c r="OYA743" s="16"/>
      <c r="OYB743" s="16"/>
      <c r="OYC743" s="16"/>
      <c r="OYD743" s="16"/>
      <c r="OYE743" s="16"/>
      <c r="OYF743" s="16"/>
      <c r="OYG743" s="16"/>
      <c r="OYH743" s="16"/>
      <c r="OYI743" s="16"/>
      <c r="OYJ743" s="16"/>
      <c r="OYK743" s="16"/>
      <c r="OYL743" s="16"/>
      <c r="OYM743" s="16"/>
      <c r="OYN743" s="16"/>
      <c r="OYO743" s="16"/>
      <c r="OYP743" s="16"/>
      <c r="OYQ743" s="16"/>
      <c r="OYR743" s="16"/>
      <c r="OYS743" s="16"/>
      <c r="OYT743" s="16"/>
      <c r="OYU743" s="16"/>
      <c r="OYV743" s="16"/>
      <c r="OYW743" s="16"/>
      <c r="OYX743" s="16"/>
      <c r="OYY743" s="16"/>
      <c r="OYZ743" s="16"/>
      <c r="OZA743" s="16"/>
      <c r="OZB743" s="16"/>
      <c r="OZC743" s="16"/>
      <c r="OZD743" s="16"/>
      <c r="OZE743" s="16"/>
      <c r="OZF743" s="16"/>
      <c r="OZG743" s="16"/>
      <c r="OZH743" s="16"/>
      <c r="OZI743" s="16"/>
      <c r="OZJ743" s="16"/>
      <c r="OZK743" s="16"/>
      <c r="OZL743" s="16"/>
      <c r="OZM743" s="16"/>
      <c r="OZN743" s="16"/>
      <c r="OZO743" s="16"/>
      <c r="OZP743" s="16"/>
      <c r="OZQ743" s="16"/>
      <c r="OZR743" s="16"/>
      <c r="OZS743" s="16"/>
      <c r="OZT743" s="16"/>
      <c r="OZU743" s="16"/>
      <c r="OZV743" s="16"/>
      <c r="OZW743" s="16"/>
      <c r="OZX743" s="16"/>
      <c r="OZY743" s="16"/>
      <c r="OZZ743" s="16"/>
      <c r="PAA743" s="16"/>
      <c r="PAB743" s="16"/>
      <c r="PAC743" s="16"/>
      <c r="PAD743" s="16"/>
      <c r="PAE743" s="16"/>
      <c r="PAF743" s="16"/>
      <c r="PAG743" s="16"/>
      <c r="PAH743" s="16"/>
      <c r="PAI743" s="16"/>
      <c r="PAJ743" s="16"/>
      <c r="PAK743" s="16"/>
      <c r="PAL743" s="16"/>
      <c r="PAM743" s="16"/>
      <c r="PAN743" s="16"/>
      <c r="PAO743" s="16"/>
      <c r="PAP743" s="16"/>
      <c r="PAQ743" s="16"/>
      <c r="PAR743" s="16"/>
      <c r="PAS743" s="16"/>
      <c r="PAT743" s="16"/>
      <c r="PAU743" s="16"/>
      <c r="PAV743" s="16"/>
      <c r="PAW743" s="16"/>
      <c r="PAX743" s="16"/>
      <c r="PAY743" s="16"/>
      <c r="PAZ743" s="16"/>
      <c r="PBA743" s="16"/>
      <c r="PBB743" s="16"/>
      <c r="PBC743" s="16"/>
      <c r="PBD743" s="16"/>
      <c r="PBE743" s="16"/>
      <c r="PBF743" s="16"/>
      <c r="PBG743" s="16"/>
      <c r="PBH743" s="16"/>
      <c r="PBI743" s="16"/>
      <c r="PBJ743" s="16"/>
      <c r="PBK743" s="16"/>
      <c r="PBL743" s="16"/>
      <c r="PBM743" s="16"/>
      <c r="PBN743" s="16"/>
      <c r="PBO743" s="16"/>
      <c r="PBP743" s="16"/>
      <c r="PBQ743" s="16"/>
      <c r="PBR743" s="16"/>
      <c r="PBS743" s="16"/>
      <c r="PBT743" s="16"/>
      <c r="PBU743" s="16"/>
      <c r="PBV743" s="16"/>
      <c r="PBW743" s="16"/>
      <c r="PBX743" s="16"/>
      <c r="PBY743" s="16"/>
      <c r="PBZ743" s="16"/>
      <c r="PCA743" s="16"/>
      <c r="PCB743" s="16"/>
      <c r="PCC743" s="16"/>
      <c r="PCD743" s="16"/>
      <c r="PCE743" s="16"/>
      <c r="PCF743" s="16"/>
      <c r="PCG743" s="16"/>
      <c r="PCH743" s="16"/>
      <c r="PCI743" s="16"/>
      <c r="PCJ743" s="16"/>
      <c r="PCK743" s="16"/>
      <c r="PCL743" s="16"/>
      <c r="PCM743" s="16"/>
      <c r="PCN743" s="16"/>
      <c r="PCO743" s="16"/>
      <c r="PCP743" s="16"/>
      <c r="PCQ743" s="16"/>
      <c r="PCR743" s="16"/>
      <c r="PCS743" s="16"/>
      <c r="PCT743" s="16"/>
      <c r="PCU743" s="16"/>
      <c r="PCV743" s="16"/>
      <c r="PCW743" s="16"/>
      <c r="PCX743" s="16"/>
      <c r="PCY743" s="16"/>
      <c r="PCZ743" s="16"/>
      <c r="PDA743" s="16"/>
      <c r="PDB743" s="16"/>
      <c r="PDC743" s="16"/>
      <c r="PDD743" s="16"/>
      <c r="PDE743" s="16"/>
      <c r="PDF743" s="16"/>
      <c r="PDG743" s="16"/>
      <c r="PDH743" s="16"/>
      <c r="PDI743" s="16"/>
      <c r="PDJ743" s="16"/>
      <c r="PDK743" s="16"/>
      <c r="PDL743" s="16"/>
      <c r="PDM743" s="16"/>
      <c r="PDN743" s="16"/>
      <c r="PDO743" s="16"/>
      <c r="PDP743" s="16"/>
      <c r="PDQ743" s="16"/>
      <c r="PDR743" s="16"/>
      <c r="PDS743" s="16"/>
      <c r="PDT743" s="16"/>
      <c r="PDU743" s="16"/>
      <c r="PDV743" s="16"/>
      <c r="PDW743" s="16"/>
      <c r="PDX743" s="16"/>
      <c r="PDY743" s="16"/>
      <c r="PDZ743" s="16"/>
      <c r="PEA743" s="16"/>
      <c r="PEB743" s="16"/>
      <c r="PEC743" s="16"/>
      <c r="PED743" s="16"/>
      <c r="PEE743" s="16"/>
      <c r="PEF743" s="16"/>
      <c r="PEG743" s="16"/>
      <c r="PEH743" s="16"/>
      <c r="PEI743" s="16"/>
      <c r="PEJ743" s="16"/>
      <c r="PEK743" s="16"/>
      <c r="PEL743" s="16"/>
      <c r="PEM743" s="16"/>
      <c r="PEN743" s="16"/>
      <c r="PEO743" s="16"/>
      <c r="PEP743" s="16"/>
      <c r="PEQ743" s="16"/>
      <c r="PER743" s="16"/>
      <c r="PES743" s="16"/>
      <c r="PET743" s="16"/>
      <c r="PEU743" s="16"/>
      <c r="PEV743" s="16"/>
      <c r="PEW743" s="16"/>
      <c r="PEX743" s="16"/>
      <c r="PEY743" s="16"/>
      <c r="PEZ743" s="16"/>
      <c r="PFA743" s="16"/>
      <c r="PFB743" s="16"/>
      <c r="PFC743" s="16"/>
      <c r="PFD743" s="16"/>
      <c r="PFE743" s="16"/>
      <c r="PFF743" s="16"/>
      <c r="PFG743" s="16"/>
      <c r="PFH743" s="16"/>
      <c r="PFI743" s="16"/>
      <c r="PFJ743" s="16"/>
      <c r="PFK743" s="16"/>
      <c r="PFL743" s="16"/>
      <c r="PFM743" s="16"/>
      <c r="PFN743" s="16"/>
      <c r="PFO743" s="16"/>
      <c r="PFP743" s="16"/>
      <c r="PFQ743" s="16"/>
      <c r="PFR743" s="16"/>
      <c r="PFS743" s="16"/>
      <c r="PFT743" s="16"/>
      <c r="PFU743" s="16"/>
      <c r="PFV743" s="16"/>
      <c r="PFW743" s="16"/>
      <c r="PFX743" s="16"/>
      <c r="PFY743" s="16"/>
      <c r="PFZ743" s="16"/>
      <c r="PGA743" s="16"/>
      <c r="PGB743" s="16"/>
      <c r="PGC743" s="16"/>
      <c r="PGD743" s="16"/>
      <c r="PGE743" s="16"/>
      <c r="PGF743" s="16"/>
      <c r="PGG743" s="16"/>
      <c r="PGH743" s="16"/>
      <c r="PGI743" s="16"/>
      <c r="PGJ743" s="16"/>
      <c r="PGK743" s="16"/>
      <c r="PGL743" s="16"/>
      <c r="PGM743" s="16"/>
      <c r="PGN743" s="16"/>
      <c r="PGO743" s="16"/>
      <c r="PGP743" s="16"/>
      <c r="PGQ743" s="16"/>
      <c r="PGR743" s="16"/>
      <c r="PGS743" s="16"/>
      <c r="PGT743" s="16"/>
      <c r="PGU743" s="16"/>
      <c r="PGV743" s="16"/>
      <c r="PGW743" s="16"/>
      <c r="PGX743" s="16"/>
      <c r="PGY743" s="16"/>
      <c r="PGZ743" s="16"/>
      <c r="PHA743" s="16"/>
      <c r="PHB743" s="16"/>
      <c r="PHC743" s="16"/>
      <c r="PHD743" s="16"/>
      <c r="PHE743" s="16"/>
      <c r="PHF743" s="16"/>
      <c r="PHG743" s="16"/>
      <c r="PHH743" s="16"/>
      <c r="PHI743" s="16"/>
      <c r="PHJ743" s="16"/>
      <c r="PHK743" s="16"/>
      <c r="PHL743" s="16"/>
      <c r="PHM743" s="16"/>
      <c r="PHN743" s="16"/>
      <c r="PHO743" s="16"/>
      <c r="PHP743" s="16"/>
      <c r="PHQ743" s="16"/>
      <c r="PHR743" s="16"/>
      <c r="PHS743" s="16"/>
      <c r="PHT743" s="16"/>
      <c r="PHU743" s="16"/>
      <c r="PHV743" s="16"/>
      <c r="PHW743" s="16"/>
      <c r="PHX743" s="16"/>
      <c r="PHY743" s="16"/>
      <c r="PHZ743" s="16"/>
      <c r="PIA743" s="16"/>
      <c r="PIB743" s="16"/>
      <c r="PIC743" s="16"/>
      <c r="PID743" s="16"/>
      <c r="PIE743" s="16"/>
      <c r="PIF743" s="16"/>
      <c r="PIG743" s="16"/>
      <c r="PIH743" s="16"/>
      <c r="PII743" s="16"/>
      <c r="PIJ743" s="16"/>
      <c r="PIK743" s="16"/>
      <c r="PIL743" s="16"/>
      <c r="PIM743" s="16"/>
      <c r="PIN743" s="16"/>
      <c r="PIO743" s="16"/>
      <c r="PIP743" s="16"/>
      <c r="PIQ743" s="16"/>
      <c r="PIR743" s="16"/>
      <c r="PIS743" s="16"/>
      <c r="PIT743" s="16"/>
      <c r="PIU743" s="16"/>
      <c r="PIV743" s="16"/>
      <c r="PIW743" s="16"/>
      <c r="PIX743" s="16"/>
      <c r="PIY743" s="16"/>
      <c r="PIZ743" s="16"/>
      <c r="PJA743" s="16"/>
      <c r="PJB743" s="16"/>
      <c r="PJC743" s="16"/>
      <c r="PJD743" s="16"/>
      <c r="PJE743" s="16"/>
      <c r="PJF743" s="16"/>
      <c r="PJG743" s="16"/>
      <c r="PJH743" s="16"/>
      <c r="PJI743" s="16"/>
      <c r="PJJ743" s="16"/>
      <c r="PJK743" s="16"/>
      <c r="PJL743" s="16"/>
      <c r="PJM743" s="16"/>
      <c r="PJN743" s="16"/>
      <c r="PJO743" s="16"/>
      <c r="PJP743" s="16"/>
      <c r="PJQ743" s="16"/>
      <c r="PJR743" s="16"/>
      <c r="PJS743" s="16"/>
      <c r="PJT743" s="16"/>
      <c r="PJU743" s="16"/>
      <c r="PJV743" s="16"/>
      <c r="PJW743" s="16"/>
      <c r="PJX743" s="16"/>
      <c r="PJY743" s="16"/>
      <c r="PJZ743" s="16"/>
      <c r="PKA743" s="16"/>
      <c r="PKB743" s="16"/>
      <c r="PKC743" s="16"/>
      <c r="PKD743" s="16"/>
      <c r="PKE743" s="16"/>
      <c r="PKF743" s="16"/>
      <c r="PKG743" s="16"/>
      <c r="PKH743" s="16"/>
      <c r="PKI743" s="16"/>
      <c r="PKJ743" s="16"/>
      <c r="PKK743" s="16"/>
      <c r="PKL743" s="16"/>
      <c r="PKM743" s="16"/>
      <c r="PKN743" s="16"/>
      <c r="PKO743" s="16"/>
      <c r="PKP743" s="16"/>
      <c r="PKQ743" s="16"/>
      <c r="PKR743" s="16"/>
      <c r="PKS743" s="16"/>
      <c r="PKT743" s="16"/>
      <c r="PKU743" s="16"/>
      <c r="PKV743" s="16"/>
      <c r="PKW743" s="16"/>
      <c r="PKX743" s="16"/>
      <c r="PKY743" s="16"/>
      <c r="PKZ743" s="16"/>
      <c r="PLA743" s="16"/>
      <c r="PLB743" s="16"/>
      <c r="PLC743" s="16"/>
      <c r="PLD743" s="16"/>
      <c r="PLE743" s="16"/>
      <c r="PLF743" s="16"/>
      <c r="PLG743" s="16"/>
      <c r="PLH743" s="16"/>
      <c r="PLI743" s="16"/>
      <c r="PLJ743" s="16"/>
      <c r="PLK743" s="16"/>
      <c r="PLL743" s="16"/>
      <c r="PLM743" s="16"/>
      <c r="PLN743" s="16"/>
      <c r="PLO743" s="16"/>
      <c r="PLP743" s="16"/>
      <c r="PLQ743" s="16"/>
      <c r="PLR743" s="16"/>
      <c r="PLS743" s="16"/>
      <c r="PLT743" s="16"/>
      <c r="PLU743" s="16"/>
      <c r="PLV743" s="16"/>
      <c r="PLW743" s="16"/>
      <c r="PLX743" s="16"/>
      <c r="PLY743" s="16"/>
      <c r="PLZ743" s="16"/>
      <c r="PMA743" s="16"/>
      <c r="PMB743" s="16"/>
      <c r="PMC743" s="16"/>
      <c r="PMD743" s="16"/>
      <c r="PME743" s="16"/>
      <c r="PMF743" s="16"/>
      <c r="PMG743" s="16"/>
      <c r="PMH743" s="16"/>
      <c r="PMI743" s="16"/>
      <c r="PMJ743" s="16"/>
      <c r="PMK743" s="16"/>
      <c r="PML743" s="16"/>
      <c r="PMM743" s="16"/>
      <c r="PMN743" s="16"/>
      <c r="PMO743" s="16"/>
      <c r="PMP743" s="16"/>
      <c r="PMQ743" s="16"/>
      <c r="PMR743" s="16"/>
      <c r="PMS743" s="16"/>
      <c r="PMT743" s="16"/>
      <c r="PMU743" s="16"/>
      <c r="PMV743" s="16"/>
      <c r="PMW743" s="16"/>
      <c r="PMX743" s="16"/>
      <c r="PMY743" s="16"/>
      <c r="PMZ743" s="16"/>
      <c r="PNA743" s="16"/>
      <c r="PNB743" s="16"/>
      <c r="PNC743" s="16"/>
      <c r="PND743" s="16"/>
      <c r="PNE743" s="16"/>
      <c r="PNF743" s="16"/>
      <c r="PNG743" s="16"/>
      <c r="PNH743" s="16"/>
      <c r="PNI743" s="16"/>
      <c r="PNJ743" s="16"/>
      <c r="PNK743" s="16"/>
      <c r="PNL743" s="16"/>
      <c r="PNM743" s="16"/>
      <c r="PNN743" s="16"/>
      <c r="PNO743" s="16"/>
      <c r="PNP743" s="16"/>
      <c r="PNQ743" s="16"/>
      <c r="PNR743" s="16"/>
      <c r="PNS743" s="16"/>
      <c r="PNT743" s="16"/>
      <c r="PNU743" s="16"/>
      <c r="PNV743" s="16"/>
      <c r="PNW743" s="16"/>
      <c r="PNX743" s="16"/>
      <c r="PNY743" s="16"/>
      <c r="PNZ743" s="16"/>
      <c r="POA743" s="16"/>
      <c r="POB743" s="16"/>
      <c r="POC743" s="16"/>
      <c r="POD743" s="16"/>
      <c r="POE743" s="16"/>
      <c r="POF743" s="16"/>
      <c r="POG743" s="16"/>
      <c r="POH743" s="16"/>
      <c r="POI743" s="16"/>
      <c r="POJ743" s="16"/>
      <c r="POK743" s="16"/>
      <c r="POL743" s="16"/>
      <c r="POM743" s="16"/>
      <c r="PON743" s="16"/>
      <c r="POO743" s="16"/>
      <c r="POP743" s="16"/>
      <c r="POQ743" s="16"/>
      <c r="POR743" s="16"/>
      <c r="POS743" s="16"/>
      <c r="POT743" s="16"/>
      <c r="POU743" s="16"/>
      <c r="POV743" s="16"/>
      <c r="POW743" s="16"/>
      <c r="POX743" s="16"/>
      <c r="POY743" s="16"/>
      <c r="POZ743" s="16"/>
      <c r="PPA743" s="16"/>
      <c r="PPB743" s="16"/>
      <c r="PPC743" s="16"/>
      <c r="PPD743" s="16"/>
      <c r="PPE743" s="16"/>
      <c r="PPF743" s="16"/>
      <c r="PPG743" s="16"/>
      <c r="PPH743" s="16"/>
      <c r="PPI743" s="16"/>
      <c r="PPJ743" s="16"/>
      <c r="PPK743" s="16"/>
      <c r="PPL743" s="16"/>
      <c r="PPM743" s="16"/>
      <c r="PPN743" s="16"/>
      <c r="PPO743" s="16"/>
      <c r="PPP743" s="16"/>
      <c r="PPQ743" s="16"/>
      <c r="PPR743" s="16"/>
      <c r="PPS743" s="16"/>
      <c r="PPT743" s="16"/>
      <c r="PPU743" s="16"/>
      <c r="PPV743" s="16"/>
      <c r="PPW743" s="16"/>
      <c r="PPX743" s="16"/>
      <c r="PPY743" s="16"/>
      <c r="PPZ743" s="16"/>
      <c r="PQA743" s="16"/>
      <c r="PQB743" s="16"/>
      <c r="PQC743" s="16"/>
      <c r="PQD743" s="16"/>
      <c r="PQE743" s="16"/>
      <c r="PQF743" s="16"/>
      <c r="PQG743" s="16"/>
      <c r="PQH743" s="16"/>
      <c r="PQI743" s="16"/>
      <c r="PQJ743" s="16"/>
      <c r="PQK743" s="16"/>
      <c r="PQL743" s="16"/>
      <c r="PQM743" s="16"/>
      <c r="PQN743" s="16"/>
      <c r="PQO743" s="16"/>
      <c r="PQP743" s="16"/>
      <c r="PQQ743" s="16"/>
      <c r="PQR743" s="16"/>
      <c r="PQS743" s="16"/>
      <c r="PQT743" s="16"/>
      <c r="PQU743" s="16"/>
      <c r="PQV743" s="16"/>
      <c r="PQW743" s="16"/>
      <c r="PQX743" s="16"/>
      <c r="PQY743" s="16"/>
      <c r="PQZ743" s="16"/>
      <c r="PRA743" s="16"/>
      <c r="PRB743" s="16"/>
      <c r="PRC743" s="16"/>
      <c r="PRD743" s="16"/>
      <c r="PRE743" s="16"/>
      <c r="PRF743" s="16"/>
      <c r="PRG743" s="16"/>
      <c r="PRH743" s="16"/>
      <c r="PRI743" s="16"/>
      <c r="PRJ743" s="16"/>
      <c r="PRK743" s="16"/>
      <c r="PRL743" s="16"/>
      <c r="PRM743" s="16"/>
      <c r="PRN743" s="16"/>
      <c r="PRO743" s="16"/>
      <c r="PRP743" s="16"/>
      <c r="PRQ743" s="16"/>
      <c r="PRR743" s="16"/>
      <c r="PRS743" s="16"/>
      <c r="PRT743" s="16"/>
      <c r="PRU743" s="16"/>
      <c r="PRV743" s="16"/>
      <c r="PRW743" s="16"/>
      <c r="PRX743" s="16"/>
      <c r="PRY743" s="16"/>
      <c r="PRZ743" s="16"/>
      <c r="PSA743" s="16"/>
      <c r="PSB743" s="16"/>
      <c r="PSC743" s="16"/>
      <c r="PSD743" s="16"/>
      <c r="PSE743" s="16"/>
      <c r="PSF743" s="16"/>
      <c r="PSG743" s="16"/>
      <c r="PSH743" s="16"/>
      <c r="PSI743" s="16"/>
      <c r="PSJ743" s="16"/>
      <c r="PSK743" s="16"/>
      <c r="PSL743" s="16"/>
      <c r="PSM743" s="16"/>
      <c r="PSN743" s="16"/>
      <c r="PSO743" s="16"/>
      <c r="PSP743" s="16"/>
      <c r="PSQ743" s="16"/>
      <c r="PSR743" s="16"/>
      <c r="PSS743" s="16"/>
      <c r="PST743" s="16"/>
      <c r="PSU743" s="16"/>
      <c r="PSV743" s="16"/>
      <c r="PSW743" s="16"/>
      <c r="PSX743" s="16"/>
      <c r="PSY743" s="16"/>
      <c r="PSZ743" s="16"/>
      <c r="PTA743" s="16"/>
      <c r="PTB743" s="16"/>
      <c r="PTC743" s="16"/>
      <c r="PTD743" s="16"/>
      <c r="PTE743" s="16"/>
      <c r="PTF743" s="16"/>
      <c r="PTG743" s="16"/>
      <c r="PTH743" s="16"/>
      <c r="PTI743" s="16"/>
      <c r="PTJ743" s="16"/>
      <c r="PTK743" s="16"/>
      <c r="PTL743" s="16"/>
      <c r="PTM743" s="16"/>
      <c r="PTN743" s="16"/>
      <c r="PTO743" s="16"/>
      <c r="PTP743" s="16"/>
      <c r="PTQ743" s="16"/>
      <c r="PTR743" s="16"/>
      <c r="PTS743" s="16"/>
      <c r="PTT743" s="16"/>
      <c r="PTU743" s="16"/>
      <c r="PTV743" s="16"/>
      <c r="PTW743" s="16"/>
      <c r="PTX743" s="16"/>
      <c r="PTY743" s="16"/>
      <c r="PTZ743" s="16"/>
      <c r="PUA743" s="16"/>
      <c r="PUB743" s="16"/>
      <c r="PUC743" s="16"/>
      <c r="PUD743" s="16"/>
      <c r="PUE743" s="16"/>
      <c r="PUF743" s="16"/>
      <c r="PUG743" s="16"/>
      <c r="PUH743" s="16"/>
      <c r="PUI743" s="16"/>
      <c r="PUJ743" s="16"/>
      <c r="PUK743" s="16"/>
      <c r="PUL743" s="16"/>
      <c r="PUM743" s="16"/>
      <c r="PUN743" s="16"/>
      <c r="PUO743" s="16"/>
      <c r="PUP743" s="16"/>
      <c r="PUQ743" s="16"/>
      <c r="PUR743" s="16"/>
      <c r="PUS743" s="16"/>
      <c r="PUT743" s="16"/>
      <c r="PUU743" s="16"/>
      <c r="PUV743" s="16"/>
      <c r="PUW743" s="16"/>
      <c r="PUX743" s="16"/>
      <c r="PUY743" s="16"/>
      <c r="PUZ743" s="16"/>
      <c r="PVA743" s="16"/>
      <c r="PVB743" s="16"/>
      <c r="PVC743" s="16"/>
      <c r="PVD743" s="16"/>
      <c r="PVE743" s="16"/>
      <c r="PVF743" s="16"/>
      <c r="PVG743" s="16"/>
      <c r="PVH743" s="16"/>
      <c r="PVI743" s="16"/>
      <c r="PVJ743" s="16"/>
      <c r="PVK743" s="16"/>
      <c r="PVL743" s="16"/>
      <c r="PVM743" s="16"/>
      <c r="PVN743" s="16"/>
      <c r="PVO743" s="16"/>
      <c r="PVP743" s="16"/>
      <c r="PVQ743" s="16"/>
      <c r="PVR743" s="16"/>
      <c r="PVS743" s="16"/>
      <c r="PVT743" s="16"/>
      <c r="PVU743" s="16"/>
      <c r="PVV743" s="16"/>
      <c r="PVW743" s="16"/>
      <c r="PVX743" s="16"/>
      <c r="PVY743" s="16"/>
      <c r="PVZ743" s="16"/>
      <c r="PWA743" s="16"/>
      <c r="PWB743" s="16"/>
      <c r="PWC743" s="16"/>
      <c r="PWD743" s="16"/>
      <c r="PWE743" s="16"/>
      <c r="PWF743" s="16"/>
      <c r="PWG743" s="16"/>
      <c r="PWH743" s="16"/>
      <c r="PWI743" s="16"/>
      <c r="PWJ743" s="16"/>
      <c r="PWK743" s="16"/>
      <c r="PWL743" s="16"/>
      <c r="PWM743" s="16"/>
      <c r="PWN743" s="16"/>
      <c r="PWO743" s="16"/>
      <c r="PWP743" s="16"/>
      <c r="PWQ743" s="16"/>
      <c r="PWR743" s="16"/>
      <c r="PWS743" s="16"/>
      <c r="PWT743" s="16"/>
      <c r="PWU743" s="16"/>
      <c r="PWV743" s="16"/>
      <c r="PWW743" s="16"/>
      <c r="PWX743" s="16"/>
      <c r="PWY743" s="16"/>
      <c r="PWZ743" s="16"/>
      <c r="PXA743" s="16"/>
      <c r="PXB743" s="16"/>
      <c r="PXC743" s="16"/>
      <c r="PXD743" s="16"/>
      <c r="PXE743" s="16"/>
      <c r="PXF743" s="16"/>
      <c r="PXG743" s="16"/>
      <c r="PXH743" s="16"/>
      <c r="PXI743" s="16"/>
      <c r="PXJ743" s="16"/>
      <c r="PXK743" s="16"/>
      <c r="PXL743" s="16"/>
      <c r="PXM743" s="16"/>
      <c r="PXN743" s="16"/>
      <c r="PXO743" s="16"/>
      <c r="PXP743" s="16"/>
      <c r="PXQ743" s="16"/>
      <c r="PXR743" s="16"/>
      <c r="PXS743" s="16"/>
      <c r="PXT743" s="16"/>
      <c r="PXU743" s="16"/>
      <c r="PXV743" s="16"/>
      <c r="PXW743" s="16"/>
      <c r="PXX743" s="16"/>
      <c r="PXY743" s="16"/>
      <c r="PXZ743" s="16"/>
      <c r="PYA743" s="16"/>
      <c r="PYB743" s="16"/>
      <c r="PYC743" s="16"/>
      <c r="PYD743" s="16"/>
      <c r="PYE743" s="16"/>
      <c r="PYF743" s="16"/>
      <c r="PYG743" s="16"/>
      <c r="PYH743" s="16"/>
      <c r="PYI743" s="16"/>
      <c r="PYJ743" s="16"/>
      <c r="PYK743" s="16"/>
      <c r="PYL743" s="16"/>
      <c r="PYM743" s="16"/>
      <c r="PYN743" s="16"/>
      <c r="PYO743" s="16"/>
      <c r="PYP743" s="16"/>
      <c r="PYQ743" s="16"/>
      <c r="PYR743" s="16"/>
      <c r="PYS743" s="16"/>
      <c r="PYT743" s="16"/>
      <c r="PYU743" s="16"/>
      <c r="PYV743" s="16"/>
      <c r="PYW743" s="16"/>
      <c r="PYX743" s="16"/>
      <c r="PYY743" s="16"/>
      <c r="PYZ743" s="16"/>
      <c r="PZA743" s="16"/>
      <c r="PZB743" s="16"/>
      <c r="PZC743" s="16"/>
      <c r="PZD743" s="16"/>
      <c r="PZE743" s="16"/>
      <c r="PZF743" s="16"/>
      <c r="PZG743" s="16"/>
      <c r="PZH743" s="16"/>
      <c r="PZI743" s="16"/>
      <c r="PZJ743" s="16"/>
      <c r="PZK743" s="16"/>
      <c r="PZL743" s="16"/>
      <c r="PZM743" s="16"/>
      <c r="PZN743" s="16"/>
      <c r="PZO743" s="16"/>
      <c r="PZP743" s="16"/>
      <c r="PZQ743" s="16"/>
      <c r="PZR743" s="16"/>
      <c r="PZS743" s="16"/>
      <c r="PZT743" s="16"/>
      <c r="PZU743" s="16"/>
      <c r="PZV743" s="16"/>
      <c r="PZW743" s="16"/>
      <c r="PZX743" s="16"/>
      <c r="PZY743" s="16"/>
      <c r="PZZ743" s="16"/>
      <c r="QAA743" s="16"/>
      <c r="QAB743" s="16"/>
      <c r="QAC743" s="16"/>
      <c r="QAD743" s="16"/>
      <c r="QAE743" s="16"/>
      <c r="QAF743" s="16"/>
      <c r="QAG743" s="16"/>
      <c r="QAH743" s="16"/>
      <c r="QAI743" s="16"/>
      <c r="QAJ743" s="16"/>
      <c r="QAK743" s="16"/>
      <c r="QAL743" s="16"/>
      <c r="QAM743" s="16"/>
      <c r="QAN743" s="16"/>
      <c r="QAO743" s="16"/>
      <c r="QAP743" s="16"/>
      <c r="QAQ743" s="16"/>
      <c r="QAR743" s="16"/>
      <c r="QAS743" s="16"/>
      <c r="QAT743" s="16"/>
      <c r="QAU743" s="16"/>
      <c r="QAV743" s="16"/>
      <c r="QAW743" s="16"/>
      <c r="QAX743" s="16"/>
      <c r="QAY743" s="16"/>
      <c r="QAZ743" s="16"/>
      <c r="QBA743" s="16"/>
      <c r="QBB743" s="16"/>
      <c r="QBC743" s="16"/>
      <c r="QBD743" s="16"/>
      <c r="QBE743" s="16"/>
      <c r="QBF743" s="16"/>
      <c r="QBG743" s="16"/>
      <c r="QBH743" s="16"/>
      <c r="QBI743" s="16"/>
      <c r="QBJ743" s="16"/>
      <c r="QBK743" s="16"/>
      <c r="QBL743" s="16"/>
      <c r="QBM743" s="16"/>
      <c r="QBN743" s="16"/>
      <c r="QBO743" s="16"/>
      <c r="QBP743" s="16"/>
      <c r="QBQ743" s="16"/>
      <c r="QBR743" s="16"/>
      <c r="QBS743" s="16"/>
      <c r="QBT743" s="16"/>
      <c r="QBU743" s="16"/>
      <c r="QBV743" s="16"/>
      <c r="QBW743" s="16"/>
      <c r="QBX743" s="16"/>
      <c r="QBY743" s="16"/>
      <c r="QBZ743" s="16"/>
      <c r="QCA743" s="16"/>
      <c r="QCB743" s="16"/>
      <c r="QCC743" s="16"/>
      <c r="QCD743" s="16"/>
      <c r="QCE743" s="16"/>
      <c r="QCF743" s="16"/>
      <c r="QCG743" s="16"/>
      <c r="QCH743" s="16"/>
      <c r="QCI743" s="16"/>
      <c r="QCJ743" s="16"/>
      <c r="QCK743" s="16"/>
      <c r="QCL743" s="16"/>
      <c r="QCM743" s="16"/>
      <c r="QCN743" s="16"/>
      <c r="QCO743" s="16"/>
      <c r="QCP743" s="16"/>
      <c r="QCQ743" s="16"/>
      <c r="QCR743" s="16"/>
      <c r="QCS743" s="16"/>
      <c r="QCT743" s="16"/>
      <c r="QCU743" s="16"/>
      <c r="QCV743" s="16"/>
      <c r="QCW743" s="16"/>
      <c r="QCX743" s="16"/>
      <c r="QCY743" s="16"/>
      <c r="QCZ743" s="16"/>
      <c r="QDA743" s="16"/>
      <c r="QDB743" s="16"/>
      <c r="QDC743" s="16"/>
      <c r="QDD743" s="16"/>
      <c r="QDE743" s="16"/>
      <c r="QDF743" s="16"/>
      <c r="QDG743" s="16"/>
      <c r="QDH743" s="16"/>
      <c r="QDI743" s="16"/>
      <c r="QDJ743" s="16"/>
      <c r="QDK743" s="16"/>
      <c r="QDL743" s="16"/>
      <c r="QDM743" s="16"/>
      <c r="QDN743" s="16"/>
      <c r="QDO743" s="16"/>
      <c r="QDP743" s="16"/>
      <c r="QDQ743" s="16"/>
      <c r="QDR743" s="16"/>
      <c r="QDS743" s="16"/>
      <c r="QDT743" s="16"/>
      <c r="QDU743" s="16"/>
      <c r="QDV743" s="16"/>
      <c r="QDW743" s="16"/>
      <c r="QDX743" s="16"/>
      <c r="QDY743" s="16"/>
      <c r="QDZ743" s="16"/>
      <c r="QEA743" s="16"/>
      <c r="QEB743" s="16"/>
      <c r="QEC743" s="16"/>
      <c r="QED743" s="16"/>
      <c r="QEE743" s="16"/>
      <c r="QEF743" s="16"/>
      <c r="QEG743" s="16"/>
      <c r="QEH743" s="16"/>
      <c r="QEI743" s="16"/>
      <c r="QEJ743" s="16"/>
      <c r="QEK743" s="16"/>
      <c r="QEL743" s="16"/>
      <c r="QEM743" s="16"/>
      <c r="QEN743" s="16"/>
      <c r="QEO743" s="16"/>
      <c r="QEP743" s="16"/>
      <c r="QEQ743" s="16"/>
      <c r="QER743" s="16"/>
      <c r="QES743" s="16"/>
      <c r="QET743" s="16"/>
      <c r="QEU743" s="16"/>
      <c r="QEV743" s="16"/>
      <c r="QEW743" s="16"/>
      <c r="QEX743" s="16"/>
      <c r="QEY743" s="16"/>
      <c r="QEZ743" s="16"/>
      <c r="QFA743" s="16"/>
      <c r="QFB743" s="16"/>
      <c r="QFC743" s="16"/>
      <c r="QFD743" s="16"/>
      <c r="QFE743" s="16"/>
      <c r="QFF743" s="16"/>
      <c r="QFG743" s="16"/>
      <c r="QFH743" s="16"/>
      <c r="QFI743" s="16"/>
      <c r="QFJ743" s="16"/>
      <c r="QFK743" s="16"/>
      <c r="QFL743" s="16"/>
      <c r="QFM743" s="16"/>
      <c r="QFN743" s="16"/>
      <c r="QFO743" s="16"/>
      <c r="QFP743" s="16"/>
      <c r="QFQ743" s="16"/>
      <c r="QFR743" s="16"/>
      <c r="QFS743" s="16"/>
      <c r="QFT743" s="16"/>
      <c r="QFU743" s="16"/>
      <c r="QFV743" s="16"/>
      <c r="QFW743" s="16"/>
      <c r="QFX743" s="16"/>
      <c r="QFY743" s="16"/>
      <c r="QFZ743" s="16"/>
      <c r="QGA743" s="16"/>
      <c r="QGB743" s="16"/>
      <c r="QGC743" s="16"/>
      <c r="QGD743" s="16"/>
      <c r="QGE743" s="16"/>
      <c r="QGF743" s="16"/>
      <c r="QGG743" s="16"/>
      <c r="QGH743" s="16"/>
      <c r="QGI743" s="16"/>
      <c r="QGJ743" s="16"/>
      <c r="QGK743" s="16"/>
      <c r="QGL743" s="16"/>
      <c r="QGM743" s="16"/>
      <c r="QGN743" s="16"/>
      <c r="QGO743" s="16"/>
      <c r="QGP743" s="16"/>
      <c r="QGQ743" s="16"/>
      <c r="QGR743" s="16"/>
      <c r="QGS743" s="16"/>
      <c r="QGT743" s="16"/>
      <c r="QGU743" s="16"/>
      <c r="QGV743" s="16"/>
      <c r="QGW743" s="16"/>
      <c r="QGX743" s="16"/>
      <c r="QGY743" s="16"/>
      <c r="QGZ743" s="16"/>
      <c r="QHA743" s="16"/>
      <c r="QHB743" s="16"/>
      <c r="QHC743" s="16"/>
      <c r="QHD743" s="16"/>
      <c r="QHE743" s="16"/>
      <c r="QHF743" s="16"/>
      <c r="QHG743" s="16"/>
      <c r="QHH743" s="16"/>
      <c r="QHI743" s="16"/>
      <c r="QHJ743" s="16"/>
      <c r="QHK743" s="16"/>
      <c r="QHL743" s="16"/>
      <c r="QHM743" s="16"/>
      <c r="QHN743" s="16"/>
      <c r="QHO743" s="16"/>
      <c r="QHP743" s="16"/>
      <c r="QHQ743" s="16"/>
      <c r="QHR743" s="16"/>
      <c r="QHS743" s="16"/>
      <c r="QHT743" s="16"/>
      <c r="QHU743" s="16"/>
      <c r="QHV743" s="16"/>
      <c r="QHW743" s="16"/>
      <c r="QHX743" s="16"/>
      <c r="QHY743" s="16"/>
      <c r="QHZ743" s="16"/>
      <c r="QIA743" s="16"/>
      <c r="QIB743" s="16"/>
      <c r="QIC743" s="16"/>
      <c r="QID743" s="16"/>
      <c r="QIE743" s="16"/>
      <c r="QIF743" s="16"/>
      <c r="QIG743" s="16"/>
      <c r="QIH743" s="16"/>
      <c r="QII743" s="16"/>
      <c r="QIJ743" s="16"/>
      <c r="QIK743" s="16"/>
      <c r="QIL743" s="16"/>
      <c r="QIM743" s="16"/>
      <c r="QIN743" s="16"/>
      <c r="QIO743" s="16"/>
      <c r="QIP743" s="16"/>
      <c r="QIQ743" s="16"/>
      <c r="QIR743" s="16"/>
      <c r="QIS743" s="16"/>
      <c r="QIT743" s="16"/>
      <c r="QIU743" s="16"/>
      <c r="QIV743" s="16"/>
      <c r="QIW743" s="16"/>
      <c r="QIX743" s="16"/>
      <c r="QIY743" s="16"/>
      <c r="QIZ743" s="16"/>
      <c r="QJA743" s="16"/>
      <c r="QJB743" s="16"/>
      <c r="QJC743" s="16"/>
      <c r="QJD743" s="16"/>
      <c r="QJE743" s="16"/>
      <c r="QJF743" s="16"/>
      <c r="QJG743" s="16"/>
      <c r="QJH743" s="16"/>
      <c r="QJI743" s="16"/>
      <c r="QJJ743" s="16"/>
      <c r="QJK743" s="16"/>
      <c r="QJL743" s="16"/>
      <c r="QJM743" s="16"/>
      <c r="QJN743" s="16"/>
      <c r="QJO743" s="16"/>
      <c r="QJP743" s="16"/>
      <c r="QJQ743" s="16"/>
      <c r="QJR743" s="16"/>
      <c r="QJS743" s="16"/>
      <c r="QJT743" s="16"/>
      <c r="QJU743" s="16"/>
      <c r="QJV743" s="16"/>
      <c r="QJW743" s="16"/>
      <c r="QJX743" s="16"/>
      <c r="QJY743" s="16"/>
      <c r="QJZ743" s="16"/>
      <c r="QKA743" s="16"/>
      <c r="QKB743" s="16"/>
      <c r="QKC743" s="16"/>
      <c r="QKD743" s="16"/>
      <c r="QKE743" s="16"/>
      <c r="QKF743" s="16"/>
      <c r="QKG743" s="16"/>
      <c r="QKH743" s="16"/>
      <c r="QKI743" s="16"/>
      <c r="QKJ743" s="16"/>
      <c r="QKK743" s="16"/>
      <c r="QKL743" s="16"/>
      <c r="QKM743" s="16"/>
      <c r="QKN743" s="16"/>
      <c r="QKO743" s="16"/>
      <c r="QKP743" s="16"/>
      <c r="QKQ743" s="16"/>
      <c r="QKR743" s="16"/>
      <c r="QKS743" s="16"/>
      <c r="QKT743" s="16"/>
      <c r="QKU743" s="16"/>
      <c r="QKV743" s="16"/>
      <c r="QKW743" s="16"/>
      <c r="QKX743" s="16"/>
      <c r="QKY743" s="16"/>
      <c r="QKZ743" s="16"/>
      <c r="QLA743" s="16"/>
      <c r="QLB743" s="16"/>
      <c r="QLC743" s="16"/>
      <c r="QLD743" s="16"/>
      <c r="QLE743" s="16"/>
      <c r="QLF743" s="16"/>
      <c r="QLG743" s="16"/>
      <c r="QLH743" s="16"/>
      <c r="QLI743" s="16"/>
      <c r="QLJ743" s="16"/>
      <c r="QLK743" s="16"/>
      <c r="QLL743" s="16"/>
      <c r="QLM743" s="16"/>
      <c r="QLN743" s="16"/>
      <c r="QLO743" s="16"/>
      <c r="QLP743" s="16"/>
      <c r="QLQ743" s="16"/>
      <c r="QLR743" s="16"/>
      <c r="QLS743" s="16"/>
      <c r="QLT743" s="16"/>
      <c r="QLU743" s="16"/>
      <c r="QLV743" s="16"/>
      <c r="QLW743" s="16"/>
      <c r="QLX743" s="16"/>
      <c r="QLY743" s="16"/>
      <c r="QLZ743" s="16"/>
      <c r="QMA743" s="16"/>
      <c r="QMB743" s="16"/>
      <c r="QMC743" s="16"/>
      <c r="QMD743" s="16"/>
      <c r="QME743" s="16"/>
      <c r="QMF743" s="16"/>
      <c r="QMG743" s="16"/>
      <c r="QMH743" s="16"/>
      <c r="QMI743" s="16"/>
      <c r="QMJ743" s="16"/>
      <c r="QMK743" s="16"/>
      <c r="QML743" s="16"/>
      <c r="QMM743" s="16"/>
      <c r="QMN743" s="16"/>
      <c r="QMO743" s="16"/>
      <c r="QMP743" s="16"/>
      <c r="QMQ743" s="16"/>
      <c r="QMR743" s="16"/>
      <c r="QMS743" s="16"/>
      <c r="QMT743" s="16"/>
      <c r="QMU743" s="16"/>
      <c r="QMV743" s="16"/>
      <c r="QMW743" s="16"/>
      <c r="QMX743" s="16"/>
      <c r="QMY743" s="16"/>
      <c r="QMZ743" s="16"/>
      <c r="QNA743" s="16"/>
      <c r="QNB743" s="16"/>
      <c r="QNC743" s="16"/>
      <c r="QND743" s="16"/>
      <c r="QNE743" s="16"/>
      <c r="QNF743" s="16"/>
      <c r="QNG743" s="16"/>
      <c r="QNH743" s="16"/>
      <c r="QNI743" s="16"/>
      <c r="QNJ743" s="16"/>
      <c r="QNK743" s="16"/>
      <c r="QNL743" s="16"/>
      <c r="QNM743" s="16"/>
      <c r="QNN743" s="16"/>
      <c r="QNO743" s="16"/>
      <c r="QNP743" s="16"/>
      <c r="QNQ743" s="16"/>
      <c r="QNR743" s="16"/>
      <c r="QNS743" s="16"/>
      <c r="QNT743" s="16"/>
      <c r="QNU743" s="16"/>
      <c r="QNV743" s="16"/>
      <c r="QNW743" s="16"/>
      <c r="QNX743" s="16"/>
      <c r="QNY743" s="16"/>
      <c r="QNZ743" s="16"/>
      <c r="QOA743" s="16"/>
      <c r="QOB743" s="16"/>
      <c r="QOC743" s="16"/>
      <c r="QOD743" s="16"/>
      <c r="QOE743" s="16"/>
      <c r="QOF743" s="16"/>
      <c r="QOG743" s="16"/>
      <c r="QOH743" s="16"/>
      <c r="QOI743" s="16"/>
      <c r="QOJ743" s="16"/>
      <c r="QOK743" s="16"/>
      <c r="QOL743" s="16"/>
      <c r="QOM743" s="16"/>
      <c r="QON743" s="16"/>
      <c r="QOO743" s="16"/>
      <c r="QOP743" s="16"/>
      <c r="QOQ743" s="16"/>
      <c r="QOR743" s="16"/>
      <c r="QOS743" s="16"/>
      <c r="QOT743" s="16"/>
      <c r="QOU743" s="16"/>
      <c r="QOV743" s="16"/>
      <c r="QOW743" s="16"/>
      <c r="QOX743" s="16"/>
      <c r="QOY743" s="16"/>
      <c r="QOZ743" s="16"/>
      <c r="QPA743" s="16"/>
      <c r="QPB743" s="16"/>
      <c r="QPC743" s="16"/>
      <c r="QPD743" s="16"/>
      <c r="QPE743" s="16"/>
      <c r="QPF743" s="16"/>
      <c r="QPG743" s="16"/>
      <c r="QPH743" s="16"/>
      <c r="QPI743" s="16"/>
      <c r="QPJ743" s="16"/>
      <c r="QPK743" s="16"/>
      <c r="QPL743" s="16"/>
      <c r="QPM743" s="16"/>
      <c r="QPN743" s="16"/>
      <c r="QPO743" s="16"/>
      <c r="QPP743" s="16"/>
      <c r="QPQ743" s="16"/>
      <c r="QPR743" s="16"/>
      <c r="QPS743" s="16"/>
      <c r="QPT743" s="16"/>
      <c r="QPU743" s="16"/>
      <c r="QPV743" s="16"/>
      <c r="QPW743" s="16"/>
      <c r="QPX743" s="16"/>
      <c r="QPY743" s="16"/>
      <c r="QPZ743" s="16"/>
      <c r="QQA743" s="16"/>
      <c r="QQB743" s="16"/>
      <c r="QQC743" s="16"/>
      <c r="QQD743" s="16"/>
      <c r="QQE743" s="16"/>
      <c r="QQF743" s="16"/>
      <c r="QQG743" s="16"/>
      <c r="QQH743" s="16"/>
      <c r="QQI743" s="16"/>
      <c r="QQJ743" s="16"/>
      <c r="QQK743" s="16"/>
      <c r="QQL743" s="16"/>
      <c r="QQM743" s="16"/>
      <c r="QQN743" s="16"/>
      <c r="QQO743" s="16"/>
      <c r="QQP743" s="16"/>
      <c r="QQQ743" s="16"/>
      <c r="QQR743" s="16"/>
      <c r="QQS743" s="16"/>
      <c r="QQT743" s="16"/>
      <c r="QQU743" s="16"/>
      <c r="QQV743" s="16"/>
      <c r="QQW743" s="16"/>
      <c r="QQX743" s="16"/>
      <c r="QQY743" s="16"/>
      <c r="QQZ743" s="16"/>
      <c r="QRA743" s="16"/>
      <c r="QRB743" s="16"/>
      <c r="QRC743" s="16"/>
      <c r="QRD743" s="16"/>
      <c r="QRE743" s="16"/>
      <c r="QRF743" s="16"/>
      <c r="QRG743" s="16"/>
      <c r="QRH743" s="16"/>
      <c r="QRI743" s="16"/>
      <c r="QRJ743" s="16"/>
      <c r="QRK743" s="16"/>
      <c r="QRL743" s="16"/>
      <c r="QRM743" s="16"/>
      <c r="QRN743" s="16"/>
      <c r="QRO743" s="16"/>
      <c r="QRP743" s="16"/>
      <c r="QRQ743" s="16"/>
      <c r="QRR743" s="16"/>
      <c r="QRS743" s="16"/>
      <c r="QRT743" s="16"/>
      <c r="QRU743" s="16"/>
      <c r="QRV743" s="16"/>
      <c r="QRW743" s="16"/>
      <c r="QRX743" s="16"/>
      <c r="QRY743" s="16"/>
      <c r="QRZ743" s="16"/>
      <c r="QSA743" s="16"/>
      <c r="QSB743" s="16"/>
      <c r="QSC743" s="16"/>
      <c r="QSD743" s="16"/>
      <c r="QSE743" s="16"/>
      <c r="QSF743" s="16"/>
      <c r="QSG743" s="16"/>
      <c r="QSH743" s="16"/>
      <c r="QSI743" s="16"/>
      <c r="QSJ743" s="16"/>
      <c r="QSK743" s="16"/>
      <c r="QSL743" s="16"/>
      <c r="QSM743" s="16"/>
      <c r="QSN743" s="16"/>
      <c r="QSO743" s="16"/>
      <c r="QSP743" s="16"/>
      <c r="QSQ743" s="16"/>
      <c r="QSR743" s="16"/>
      <c r="QSS743" s="16"/>
      <c r="QST743" s="16"/>
      <c r="QSU743" s="16"/>
      <c r="QSV743" s="16"/>
      <c r="QSW743" s="16"/>
      <c r="QSX743" s="16"/>
      <c r="QSY743" s="16"/>
      <c r="QSZ743" s="16"/>
      <c r="QTA743" s="16"/>
      <c r="QTB743" s="16"/>
      <c r="QTC743" s="16"/>
      <c r="QTD743" s="16"/>
      <c r="QTE743" s="16"/>
      <c r="QTF743" s="16"/>
      <c r="QTG743" s="16"/>
      <c r="QTH743" s="16"/>
      <c r="QTI743" s="16"/>
      <c r="QTJ743" s="16"/>
      <c r="QTK743" s="16"/>
      <c r="QTL743" s="16"/>
      <c r="QTM743" s="16"/>
      <c r="QTN743" s="16"/>
      <c r="QTO743" s="16"/>
      <c r="QTP743" s="16"/>
      <c r="QTQ743" s="16"/>
      <c r="QTR743" s="16"/>
      <c r="QTS743" s="16"/>
      <c r="QTT743" s="16"/>
      <c r="QTU743" s="16"/>
      <c r="QTV743" s="16"/>
      <c r="QTW743" s="16"/>
      <c r="QTX743" s="16"/>
      <c r="QTY743" s="16"/>
      <c r="QTZ743" s="16"/>
      <c r="QUA743" s="16"/>
      <c r="QUB743" s="16"/>
      <c r="QUC743" s="16"/>
      <c r="QUD743" s="16"/>
      <c r="QUE743" s="16"/>
      <c r="QUF743" s="16"/>
      <c r="QUG743" s="16"/>
      <c r="QUH743" s="16"/>
      <c r="QUI743" s="16"/>
      <c r="QUJ743" s="16"/>
      <c r="QUK743" s="16"/>
      <c r="QUL743" s="16"/>
      <c r="QUM743" s="16"/>
      <c r="QUN743" s="16"/>
      <c r="QUO743" s="16"/>
      <c r="QUP743" s="16"/>
      <c r="QUQ743" s="16"/>
      <c r="QUR743" s="16"/>
      <c r="QUS743" s="16"/>
      <c r="QUT743" s="16"/>
      <c r="QUU743" s="16"/>
      <c r="QUV743" s="16"/>
      <c r="QUW743" s="16"/>
      <c r="QUX743" s="16"/>
      <c r="QUY743" s="16"/>
      <c r="QUZ743" s="16"/>
      <c r="QVA743" s="16"/>
      <c r="QVB743" s="16"/>
      <c r="QVC743" s="16"/>
      <c r="QVD743" s="16"/>
      <c r="QVE743" s="16"/>
      <c r="QVF743" s="16"/>
      <c r="QVG743" s="16"/>
      <c r="QVH743" s="16"/>
      <c r="QVI743" s="16"/>
      <c r="QVJ743" s="16"/>
      <c r="QVK743" s="16"/>
      <c r="QVL743" s="16"/>
      <c r="QVM743" s="16"/>
      <c r="QVN743" s="16"/>
      <c r="QVO743" s="16"/>
      <c r="QVP743" s="16"/>
      <c r="QVQ743" s="16"/>
      <c r="QVR743" s="16"/>
      <c r="QVS743" s="16"/>
      <c r="QVT743" s="16"/>
      <c r="QVU743" s="16"/>
      <c r="QVV743" s="16"/>
      <c r="QVW743" s="16"/>
      <c r="QVX743" s="16"/>
      <c r="QVY743" s="16"/>
      <c r="QVZ743" s="16"/>
      <c r="QWA743" s="16"/>
      <c r="QWB743" s="16"/>
      <c r="QWC743" s="16"/>
      <c r="QWD743" s="16"/>
      <c r="QWE743" s="16"/>
      <c r="QWF743" s="16"/>
      <c r="QWG743" s="16"/>
      <c r="QWH743" s="16"/>
      <c r="QWI743" s="16"/>
      <c r="QWJ743" s="16"/>
      <c r="QWK743" s="16"/>
      <c r="QWL743" s="16"/>
      <c r="QWM743" s="16"/>
      <c r="QWN743" s="16"/>
      <c r="QWO743" s="16"/>
      <c r="QWP743" s="16"/>
      <c r="QWQ743" s="16"/>
      <c r="QWR743" s="16"/>
      <c r="QWS743" s="16"/>
      <c r="QWT743" s="16"/>
      <c r="QWU743" s="16"/>
      <c r="QWV743" s="16"/>
      <c r="QWW743" s="16"/>
      <c r="QWX743" s="16"/>
      <c r="QWY743" s="16"/>
      <c r="QWZ743" s="16"/>
      <c r="QXA743" s="16"/>
      <c r="QXB743" s="16"/>
      <c r="QXC743" s="16"/>
      <c r="QXD743" s="16"/>
      <c r="QXE743" s="16"/>
      <c r="QXF743" s="16"/>
      <c r="QXG743" s="16"/>
      <c r="QXH743" s="16"/>
      <c r="QXI743" s="16"/>
      <c r="QXJ743" s="16"/>
      <c r="QXK743" s="16"/>
      <c r="QXL743" s="16"/>
      <c r="QXM743" s="16"/>
      <c r="QXN743" s="16"/>
      <c r="QXO743" s="16"/>
      <c r="QXP743" s="16"/>
      <c r="QXQ743" s="16"/>
      <c r="QXR743" s="16"/>
      <c r="QXS743" s="16"/>
      <c r="QXT743" s="16"/>
      <c r="QXU743" s="16"/>
      <c r="QXV743" s="16"/>
      <c r="QXW743" s="16"/>
      <c r="QXX743" s="16"/>
      <c r="QXY743" s="16"/>
      <c r="QXZ743" s="16"/>
      <c r="QYA743" s="16"/>
      <c r="QYB743" s="16"/>
      <c r="QYC743" s="16"/>
      <c r="QYD743" s="16"/>
      <c r="QYE743" s="16"/>
      <c r="QYF743" s="16"/>
      <c r="QYG743" s="16"/>
      <c r="QYH743" s="16"/>
      <c r="QYI743" s="16"/>
      <c r="QYJ743" s="16"/>
      <c r="QYK743" s="16"/>
      <c r="QYL743" s="16"/>
      <c r="QYM743" s="16"/>
      <c r="QYN743" s="16"/>
      <c r="QYO743" s="16"/>
      <c r="QYP743" s="16"/>
      <c r="QYQ743" s="16"/>
      <c r="QYR743" s="16"/>
      <c r="QYS743" s="16"/>
      <c r="QYT743" s="16"/>
      <c r="QYU743" s="16"/>
      <c r="QYV743" s="16"/>
      <c r="QYW743" s="16"/>
      <c r="QYX743" s="16"/>
      <c r="QYY743" s="16"/>
      <c r="QYZ743" s="16"/>
      <c r="QZA743" s="16"/>
      <c r="QZB743" s="16"/>
      <c r="QZC743" s="16"/>
      <c r="QZD743" s="16"/>
      <c r="QZE743" s="16"/>
      <c r="QZF743" s="16"/>
      <c r="QZG743" s="16"/>
      <c r="QZH743" s="16"/>
      <c r="QZI743" s="16"/>
      <c r="QZJ743" s="16"/>
      <c r="QZK743" s="16"/>
      <c r="QZL743" s="16"/>
      <c r="QZM743" s="16"/>
      <c r="QZN743" s="16"/>
      <c r="QZO743" s="16"/>
      <c r="QZP743" s="16"/>
      <c r="QZQ743" s="16"/>
      <c r="QZR743" s="16"/>
      <c r="QZS743" s="16"/>
      <c r="QZT743" s="16"/>
      <c r="QZU743" s="16"/>
      <c r="QZV743" s="16"/>
      <c r="QZW743" s="16"/>
      <c r="QZX743" s="16"/>
      <c r="QZY743" s="16"/>
      <c r="QZZ743" s="16"/>
      <c r="RAA743" s="16"/>
      <c r="RAB743" s="16"/>
      <c r="RAC743" s="16"/>
      <c r="RAD743" s="16"/>
      <c r="RAE743" s="16"/>
      <c r="RAF743" s="16"/>
      <c r="RAG743" s="16"/>
      <c r="RAH743" s="16"/>
      <c r="RAI743" s="16"/>
      <c r="RAJ743" s="16"/>
      <c r="RAK743" s="16"/>
      <c r="RAL743" s="16"/>
      <c r="RAM743" s="16"/>
      <c r="RAN743" s="16"/>
      <c r="RAO743" s="16"/>
      <c r="RAP743" s="16"/>
      <c r="RAQ743" s="16"/>
      <c r="RAR743" s="16"/>
      <c r="RAS743" s="16"/>
      <c r="RAT743" s="16"/>
      <c r="RAU743" s="16"/>
      <c r="RAV743" s="16"/>
      <c r="RAW743" s="16"/>
      <c r="RAX743" s="16"/>
      <c r="RAY743" s="16"/>
      <c r="RAZ743" s="16"/>
      <c r="RBA743" s="16"/>
      <c r="RBB743" s="16"/>
      <c r="RBC743" s="16"/>
      <c r="RBD743" s="16"/>
      <c r="RBE743" s="16"/>
      <c r="RBF743" s="16"/>
      <c r="RBG743" s="16"/>
      <c r="RBH743" s="16"/>
      <c r="RBI743" s="16"/>
      <c r="RBJ743" s="16"/>
      <c r="RBK743" s="16"/>
      <c r="RBL743" s="16"/>
      <c r="RBM743" s="16"/>
      <c r="RBN743" s="16"/>
      <c r="RBO743" s="16"/>
      <c r="RBP743" s="16"/>
      <c r="RBQ743" s="16"/>
      <c r="RBR743" s="16"/>
      <c r="RBS743" s="16"/>
      <c r="RBT743" s="16"/>
      <c r="RBU743" s="16"/>
      <c r="RBV743" s="16"/>
      <c r="RBW743" s="16"/>
      <c r="RBX743" s="16"/>
      <c r="RBY743" s="16"/>
      <c r="RBZ743" s="16"/>
      <c r="RCA743" s="16"/>
      <c r="RCB743" s="16"/>
      <c r="RCC743" s="16"/>
      <c r="RCD743" s="16"/>
      <c r="RCE743" s="16"/>
      <c r="RCF743" s="16"/>
      <c r="RCG743" s="16"/>
      <c r="RCH743" s="16"/>
      <c r="RCI743" s="16"/>
      <c r="RCJ743" s="16"/>
      <c r="RCK743" s="16"/>
      <c r="RCL743" s="16"/>
      <c r="RCM743" s="16"/>
      <c r="RCN743" s="16"/>
      <c r="RCO743" s="16"/>
      <c r="RCP743" s="16"/>
      <c r="RCQ743" s="16"/>
      <c r="RCR743" s="16"/>
      <c r="RCS743" s="16"/>
      <c r="RCT743" s="16"/>
      <c r="RCU743" s="16"/>
      <c r="RCV743" s="16"/>
      <c r="RCW743" s="16"/>
      <c r="RCX743" s="16"/>
      <c r="RCY743" s="16"/>
      <c r="RCZ743" s="16"/>
      <c r="RDA743" s="16"/>
      <c r="RDB743" s="16"/>
      <c r="RDC743" s="16"/>
      <c r="RDD743" s="16"/>
      <c r="RDE743" s="16"/>
      <c r="RDF743" s="16"/>
      <c r="RDG743" s="16"/>
      <c r="RDH743" s="16"/>
      <c r="RDI743" s="16"/>
      <c r="RDJ743" s="16"/>
      <c r="RDK743" s="16"/>
      <c r="RDL743" s="16"/>
      <c r="RDM743" s="16"/>
      <c r="RDN743" s="16"/>
      <c r="RDO743" s="16"/>
      <c r="RDP743" s="16"/>
      <c r="RDQ743" s="16"/>
      <c r="RDR743" s="16"/>
      <c r="RDS743" s="16"/>
      <c r="RDT743" s="16"/>
      <c r="RDU743" s="16"/>
      <c r="RDV743" s="16"/>
      <c r="RDW743" s="16"/>
      <c r="RDX743" s="16"/>
      <c r="RDY743" s="16"/>
      <c r="RDZ743" s="16"/>
      <c r="REA743" s="16"/>
      <c r="REB743" s="16"/>
      <c r="REC743" s="16"/>
      <c r="RED743" s="16"/>
      <c r="REE743" s="16"/>
      <c r="REF743" s="16"/>
      <c r="REG743" s="16"/>
      <c r="REH743" s="16"/>
      <c r="REI743" s="16"/>
      <c r="REJ743" s="16"/>
      <c r="REK743" s="16"/>
      <c r="REL743" s="16"/>
      <c r="REM743" s="16"/>
      <c r="REN743" s="16"/>
      <c r="REO743" s="16"/>
      <c r="REP743" s="16"/>
      <c r="REQ743" s="16"/>
      <c r="RER743" s="16"/>
      <c r="RES743" s="16"/>
      <c r="RET743" s="16"/>
      <c r="REU743" s="16"/>
      <c r="REV743" s="16"/>
      <c r="REW743" s="16"/>
      <c r="REX743" s="16"/>
      <c r="REY743" s="16"/>
      <c r="REZ743" s="16"/>
      <c r="RFA743" s="16"/>
      <c r="RFB743" s="16"/>
      <c r="RFC743" s="16"/>
      <c r="RFD743" s="16"/>
      <c r="RFE743" s="16"/>
      <c r="RFF743" s="16"/>
      <c r="RFG743" s="16"/>
      <c r="RFH743" s="16"/>
      <c r="RFI743" s="16"/>
      <c r="RFJ743" s="16"/>
      <c r="RFK743" s="16"/>
      <c r="RFL743" s="16"/>
      <c r="RFM743" s="16"/>
      <c r="RFN743" s="16"/>
      <c r="RFO743" s="16"/>
      <c r="RFP743" s="16"/>
      <c r="RFQ743" s="16"/>
      <c r="RFR743" s="16"/>
      <c r="RFS743" s="16"/>
      <c r="RFT743" s="16"/>
      <c r="RFU743" s="16"/>
      <c r="RFV743" s="16"/>
      <c r="RFW743" s="16"/>
      <c r="RFX743" s="16"/>
      <c r="RFY743" s="16"/>
      <c r="RFZ743" s="16"/>
      <c r="RGA743" s="16"/>
      <c r="RGB743" s="16"/>
      <c r="RGC743" s="16"/>
      <c r="RGD743" s="16"/>
      <c r="RGE743" s="16"/>
      <c r="RGF743" s="16"/>
      <c r="RGG743" s="16"/>
      <c r="RGH743" s="16"/>
      <c r="RGI743" s="16"/>
      <c r="RGJ743" s="16"/>
      <c r="RGK743" s="16"/>
      <c r="RGL743" s="16"/>
      <c r="RGM743" s="16"/>
      <c r="RGN743" s="16"/>
      <c r="RGO743" s="16"/>
      <c r="RGP743" s="16"/>
      <c r="RGQ743" s="16"/>
      <c r="RGR743" s="16"/>
      <c r="RGS743" s="16"/>
      <c r="RGT743" s="16"/>
      <c r="RGU743" s="16"/>
      <c r="RGV743" s="16"/>
      <c r="RGW743" s="16"/>
      <c r="RGX743" s="16"/>
      <c r="RGY743" s="16"/>
      <c r="RGZ743" s="16"/>
      <c r="RHA743" s="16"/>
      <c r="RHB743" s="16"/>
      <c r="RHC743" s="16"/>
      <c r="RHD743" s="16"/>
      <c r="RHE743" s="16"/>
      <c r="RHF743" s="16"/>
      <c r="RHG743" s="16"/>
      <c r="RHH743" s="16"/>
      <c r="RHI743" s="16"/>
      <c r="RHJ743" s="16"/>
      <c r="RHK743" s="16"/>
      <c r="RHL743" s="16"/>
      <c r="RHM743" s="16"/>
      <c r="RHN743" s="16"/>
      <c r="RHO743" s="16"/>
      <c r="RHP743" s="16"/>
      <c r="RHQ743" s="16"/>
      <c r="RHR743" s="16"/>
      <c r="RHS743" s="16"/>
      <c r="RHT743" s="16"/>
      <c r="RHU743" s="16"/>
      <c r="RHV743" s="16"/>
      <c r="RHW743" s="16"/>
      <c r="RHX743" s="16"/>
      <c r="RHY743" s="16"/>
      <c r="RHZ743" s="16"/>
      <c r="RIA743" s="16"/>
      <c r="RIB743" s="16"/>
      <c r="RIC743" s="16"/>
      <c r="RID743" s="16"/>
      <c r="RIE743" s="16"/>
      <c r="RIF743" s="16"/>
      <c r="RIG743" s="16"/>
      <c r="RIH743" s="16"/>
      <c r="RII743" s="16"/>
      <c r="RIJ743" s="16"/>
      <c r="RIK743" s="16"/>
      <c r="RIL743" s="16"/>
      <c r="RIM743" s="16"/>
      <c r="RIN743" s="16"/>
      <c r="RIO743" s="16"/>
      <c r="RIP743" s="16"/>
      <c r="RIQ743" s="16"/>
      <c r="RIR743" s="16"/>
      <c r="RIS743" s="16"/>
      <c r="RIT743" s="16"/>
      <c r="RIU743" s="16"/>
      <c r="RIV743" s="16"/>
      <c r="RIW743" s="16"/>
      <c r="RIX743" s="16"/>
      <c r="RIY743" s="16"/>
      <c r="RIZ743" s="16"/>
      <c r="RJA743" s="16"/>
      <c r="RJB743" s="16"/>
      <c r="RJC743" s="16"/>
      <c r="RJD743" s="16"/>
      <c r="RJE743" s="16"/>
      <c r="RJF743" s="16"/>
      <c r="RJG743" s="16"/>
      <c r="RJH743" s="16"/>
      <c r="RJI743" s="16"/>
      <c r="RJJ743" s="16"/>
      <c r="RJK743" s="16"/>
      <c r="RJL743" s="16"/>
      <c r="RJM743" s="16"/>
      <c r="RJN743" s="16"/>
      <c r="RJO743" s="16"/>
      <c r="RJP743" s="16"/>
      <c r="RJQ743" s="16"/>
      <c r="RJR743" s="16"/>
      <c r="RJS743" s="16"/>
      <c r="RJT743" s="16"/>
      <c r="RJU743" s="16"/>
      <c r="RJV743" s="16"/>
      <c r="RJW743" s="16"/>
      <c r="RJX743" s="16"/>
      <c r="RJY743" s="16"/>
      <c r="RJZ743" s="16"/>
      <c r="RKA743" s="16"/>
      <c r="RKB743" s="16"/>
      <c r="RKC743" s="16"/>
      <c r="RKD743" s="16"/>
      <c r="RKE743" s="16"/>
      <c r="RKF743" s="16"/>
      <c r="RKG743" s="16"/>
      <c r="RKH743" s="16"/>
      <c r="RKI743" s="16"/>
      <c r="RKJ743" s="16"/>
      <c r="RKK743" s="16"/>
      <c r="RKL743" s="16"/>
      <c r="RKM743" s="16"/>
      <c r="RKN743" s="16"/>
      <c r="RKO743" s="16"/>
      <c r="RKP743" s="16"/>
      <c r="RKQ743" s="16"/>
      <c r="RKR743" s="16"/>
      <c r="RKS743" s="16"/>
      <c r="RKT743" s="16"/>
      <c r="RKU743" s="16"/>
      <c r="RKV743" s="16"/>
      <c r="RKW743" s="16"/>
      <c r="RKX743" s="16"/>
      <c r="RKY743" s="16"/>
      <c r="RKZ743" s="16"/>
      <c r="RLA743" s="16"/>
      <c r="RLB743" s="16"/>
      <c r="RLC743" s="16"/>
      <c r="RLD743" s="16"/>
      <c r="RLE743" s="16"/>
      <c r="RLF743" s="16"/>
      <c r="RLG743" s="16"/>
      <c r="RLH743" s="16"/>
      <c r="RLI743" s="16"/>
      <c r="RLJ743" s="16"/>
      <c r="RLK743" s="16"/>
      <c r="RLL743" s="16"/>
      <c r="RLM743" s="16"/>
      <c r="RLN743" s="16"/>
      <c r="RLO743" s="16"/>
      <c r="RLP743" s="16"/>
      <c r="RLQ743" s="16"/>
      <c r="RLR743" s="16"/>
      <c r="RLS743" s="16"/>
      <c r="RLT743" s="16"/>
      <c r="RLU743" s="16"/>
      <c r="RLV743" s="16"/>
      <c r="RLW743" s="16"/>
      <c r="RLX743" s="16"/>
      <c r="RLY743" s="16"/>
      <c r="RLZ743" s="16"/>
      <c r="RMA743" s="16"/>
      <c r="RMB743" s="16"/>
      <c r="RMC743" s="16"/>
      <c r="RMD743" s="16"/>
      <c r="RME743" s="16"/>
      <c r="RMF743" s="16"/>
      <c r="RMG743" s="16"/>
      <c r="RMH743" s="16"/>
      <c r="RMI743" s="16"/>
      <c r="RMJ743" s="16"/>
      <c r="RMK743" s="16"/>
      <c r="RML743" s="16"/>
      <c r="RMM743" s="16"/>
      <c r="RMN743" s="16"/>
      <c r="RMO743" s="16"/>
      <c r="RMP743" s="16"/>
      <c r="RMQ743" s="16"/>
      <c r="RMR743" s="16"/>
      <c r="RMS743" s="16"/>
      <c r="RMT743" s="16"/>
      <c r="RMU743" s="16"/>
      <c r="RMV743" s="16"/>
      <c r="RMW743" s="16"/>
      <c r="RMX743" s="16"/>
      <c r="RMY743" s="16"/>
      <c r="RMZ743" s="16"/>
      <c r="RNA743" s="16"/>
      <c r="RNB743" s="16"/>
      <c r="RNC743" s="16"/>
      <c r="RND743" s="16"/>
      <c r="RNE743" s="16"/>
      <c r="RNF743" s="16"/>
      <c r="RNG743" s="16"/>
      <c r="RNH743" s="16"/>
      <c r="RNI743" s="16"/>
      <c r="RNJ743" s="16"/>
      <c r="RNK743" s="16"/>
      <c r="RNL743" s="16"/>
      <c r="RNM743" s="16"/>
      <c r="RNN743" s="16"/>
      <c r="RNO743" s="16"/>
      <c r="RNP743" s="16"/>
      <c r="RNQ743" s="16"/>
      <c r="RNR743" s="16"/>
      <c r="RNS743" s="16"/>
      <c r="RNT743" s="16"/>
      <c r="RNU743" s="16"/>
      <c r="RNV743" s="16"/>
      <c r="RNW743" s="16"/>
      <c r="RNX743" s="16"/>
      <c r="RNY743" s="16"/>
      <c r="RNZ743" s="16"/>
      <c r="ROA743" s="16"/>
      <c r="ROB743" s="16"/>
      <c r="ROC743" s="16"/>
      <c r="ROD743" s="16"/>
      <c r="ROE743" s="16"/>
      <c r="ROF743" s="16"/>
      <c r="ROG743" s="16"/>
      <c r="ROH743" s="16"/>
      <c r="ROI743" s="16"/>
      <c r="ROJ743" s="16"/>
      <c r="ROK743" s="16"/>
      <c r="ROL743" s="16"/>
      <c r="ROM743" s="16"/>
      <c r="RON743" s="16"/>
      <c r="ROO743" s="16"/>
      <c r="ROP743" s="16"/>
      <c r="ROQ743" s="16"/>
      <c r="ROR743" s="16"/>
      <c r="ROS743" s="16"/>
      <c r="ROT743" s="16"/>
      <c r="ROU743" s="16"/>
      <c r="ROV743" s="16"/>
      <c r="ROW743" s="16"/>
      <c r="ROX743" s="16"/>
      <c r="ROY743" s="16"/>
      <c r="ROZ743" s="16"/>
      <c r="RPA743" s="16"/>
      <c r="RPB743" s="16"/>
      <c r="RPC743" s="16"/>
      <c r="RPD743" s="16"/>
      <c r="RPE743" s="16"/>
      <c r="RPF743" s="16"/>
      <c r="RPG743" s="16"/>
      <c r="RPH743" s="16"/>
      <c r="RPI743" s="16"/>
      <c r="RPJ743" s="16"/>
      <c r="RPK743" s="16"/>
      <c r="RPL743" s="16"/>
      <c r="RPM743" s="16"/>
      <c r="RPN743" s="16"/>
      <c r="RPO743" s="16"/>
      <c r="RPP743" s="16"/>
      <c r="RPQ743" s="16"/>
      <c r="RPR743" s="16"/>
      <c r="RPS743" s="16"/>
      <c r="RPT743" s="16"/>
      <c r="RPU743" s="16"/>
      <c r="RPV743" s="16"/>
      <c r="RPW743" s="16"/>
      <c r="RPX743" s="16"/>
      <c r="RPY743" s="16"/>
      <c r="RPZ743" s="16"/>
      <c r="RQA743" s="16"/>
      <c r="RQB743" s="16"/>
      <c r="RQC743" s="16"/>
      <c r="RQD743" s="16"/>
      <c r="RQE743" s="16"/>
      <c r="RQF743" s="16"/>
      <c r="RQG743" s="16"/>
      <c r="RQH743" s="16"/>
      <c r="RQI743" s="16"/>
      <c r="RQJ743" s="16"/>
      <c r="RQK743" s="16"/>
      <c r="RQL743" s="16"/>
      <c r="RQM743" s="16"/>
      <c r="RQN743" s="16"/>
      <c r="RQO743" s="16"/>
      <c r="RQP743" s="16"/>
      <c r="RQQ743" s="16"/>
      <c r="RQR743" s="16"/>
      <c r="RQS743" s="16"/>
      <c r="RQT743" s="16"/>
      <c r="RQU743" s="16"/>
      <c r="RQV743" s="16"/>
      <c r="RQW743" s="16"/>
      <c r="RQX743" s="16"/>
      <c r="RQY743" s="16"/>
      <c r="RQZ743" s="16"/>
      <c r="RRA743" s="16"/>
      <c r="RRB743" s="16"/>
      <c r="RRC743" s="16"/>
      <c r="RRD743" s="16"/>
      <c r="RRE743" s="16"/>
      <c r="RRF743" s="16"/>
      <c r="RRG743" s="16"/>
      <c r="RRH743" s="16"/>
      <c r="RRI743" s="16"/>
      <c r="RRJ743" s="16"/>
      <c r="RRK743" s="16"/>
      <c r="RRL743" s="16"/>
      <c r="RRM743" s="16"/>
      <c r="RRN743" s="16"/>
      <c r="RRO743" s="16"/>
      <c r="RRP743" s="16"/>
      <c r="RRQ743" s="16"/>
      <c r="RRR743" s="16"/>
      <c r="RRS743" s="16"/>
      <c r="RRT743" s="16"/>
      <c r="RRU743" s="16"/>
      <c r="RRV743" s="16"/>
      <c r="RRW743" s="16"/>
      <c r="RRX743" s="16"/>
      <c r="RRY743" s="16"/>
      <c r="RRZ743" s="16"/>
      <c r="RSA743" s="16"/>
      <c r="RSB743" s="16"/>
      <c r="RSC743" s="16"/>
      <c r="RSD743" s="16"/>
      <c r="RSE743" s="16"/>
      <c r="RSF743" s="16"/>
      <c r="RSG743" s="16"/>
      <c r="RSH743" s="16"/>
      <c r="RSI743" s="16"/>
      <c r="RSJ743" s="16"/>
      <c r="RSK743" s="16"/>
      <c r="RSL743" s="16"/>
      <c r="RSM743" s="16"/>
      <c r="RSN743" s="16"/>
      <c r="RSO743" s="16"/>
      <c r="RSP743" s="16"/>
      <c r="RSQ743" s="16"/>
      <c r="RSR743" s="16"/>
      <c r="RSS743" s="16"/>
      <c r="RST743" s="16"/>
      <c r="RSU743" s="16"/>
      <c r="RSV743" s="16"/>
      <c r="RSW743" s="16"/>
      <c r="RSX743" s="16"/>
      <c r="RSY743" s="16"/>
      <c r="RSZ743" s="16"/>
      <c r="RTA743" s="16"/>
      <c r="RTB743" s="16"/>
      <c r="RTC743" s="16"/>
      <c r="RTD743" s="16"/>
      <c r="RTE743" s="16"/>
      <c r="RTF743" s="16"/>
      <c r="RTG743" s="16"/>
      <c r="RTH743" s="16"/>
      <c r="RTI743" s="16"/>
      <c r="RTJ743" s="16"/>
      <c r="RTK743" s="16"/>
      <c r="RTL743" s="16"/>
      <c r="RTM743" s="16"/>
      <c r="RTN743" s="16"/>
      <c r="RTO743" s="16"/>
      <c r="RTP743" s="16"/>
      <c r="RTQ743" s="16"/>
      <c r="RTR743" s="16"/>
      <c r="RTS743" s="16"/>
      <c r="RTT743" s="16"/>
      <c r="RTU743" s="16"/>
      <c r="RTV743" s="16"/>
      <c r="RTW743" s="16"/>
      <c r="RTX743" s="16"/>
      <c r="RTY743" s="16"/>
      <c r="RTZ743" s="16"/>
      <c r="RUA743" s="16"/>
      <c r="RUB743" s="16"/>
      <c r="RUC743" s="16"/>
      <c r="RUD743" s="16"/>
      <c r="RUE743" s="16"/>
      <c r="RUF743" s="16"/>
      <c r="RUG743" s="16"/>
      <c r="RUH743" s="16"/>
      <c r="RUI743" s="16"/>
      <c r="RUJ743" s="16"/>
      <c r="RUK743" s="16"/>
      <c r="RUL743" s="16"/>
      <c r="RUM743" s="16"/>
      <c r="RUN743" s="16"/>
      <c r="RUO743" s="16"/>
      <c r="RUP743" s="16"/>
      <c r="RUQ743" s="16"/>
      <c r="RUR743" s="16"/>
      <c r="RUS743" s="16"/>
      <c r="RUT743" s="16"/>
      <c r="RUU743" s="16"/>
      <c r="RUV743" s="16"/>
      <c r="RUW743" s="16"/>
      <c r="RUX743" s="16"/>
      <c r="RUY743" s="16"/>
      <c r="RUZ743" s="16"/>
      <c r="RVA743" s="16"/>
      <c r="RVB743" s="16"/>
      <c r="RVC743" s="16"/>
      <c r="RVD743" s="16"/>
      <c r="RVE743" s="16"/>
      <c r="RVF743" s="16"/>
      <c r="RVG743" s="16"/>
      <c r="RVH743" s="16"/>
      <c r="RVI743" s="16"/>
      <c r="RVJ743" s="16"/>
      <c r="RVK743" s="16"/>
      <c r="RVL743" s="16"/>
      <c r="RVM743" s="16"/>
      <c r="RVN743" s="16"/>
      <c r="RVO743" s="16"/>
      <c r="RVP743" s="16"/>
      <c r="RVQ743" s="16"/>
      <c r="RVR743" s="16"/>
      <c r="RVS743" s="16"/>
      <c r="RVT743" s="16"/>
      <c r="RVU743" s="16"/>
      <c r="RVV743" s="16"/>
      <c r="RVW743" s="16"/>
      <c r="RVX743" s="16"/>
      <c r="RVY743" s="16"/>
      <c r="RVZ743" s="16"/>
      <c r="RWA743" s="16"/>
      <c r="RWB743" s="16"/>
      <c r="RWC743" s="16"/>
      <c r="RWD743" s="16"/>
      <c r="RWE743" s="16"/>
      <c r="RWF743" s="16"/>
      <c r="RWG743" s="16"/>
      <c r="RWH743" s="16"/>
      <c r="RWI743" s="16"/>
      <c r="RWJ743" s="16"/>
      <c r="RWK743" s="16"/>
      <c r="RWL743" s="16"/>
      <c r="RWM743" s="16"/>
      <c r="RWN743" s="16"/>
      <c r="RWO743" s="16"/>
      <c r="RWP743" s="16"/>
      <c r="RWQ743" s="16"/>
      <c r="RWR743" s="16"/>
      <c r="RWS743" s="16"/>
      <c r="RWT743" s="16"/>
      <c r="RWU743" s="16"/>
      <c r="RWV743" s="16"/>
      <c r="RWW743" s="16"/>
      <c r="RWX743" s="16"/>
      <c r="RWY743" s="16"/>
      <c r="RWZ743" s="16"/>
      <c r="RXA743" s="16"/>
      <c r="RXB743" s="16"/>
      <c r="RXC743" s="16"/>
      <c r="RXD743" s="16"/>
      <c r="RXE743" s="16"/>
      <c r="RXF743" s="16"/>
      <c r="RXG743" s="16"/>
      <c r="RXH743" s="16"/>
      <c r="RXI743" s="16"/>
      <c r="RXJ743" s="16"/>
      <c r="RXK743" s="16"/>
      <c r="RXL743" s="16"/>
      <c r="RXM743" s="16"/>
      <c r="RXN743" s="16"/>
      <c r="RXO743" s="16"/>
      <c r="RXP743" s="16"/>
      <c r="RXQ743" s="16"/>
      <c r="RXR743" s="16"/>
      <c r="RXS743" s="16"/>
      <c r="RXT743" s="16"/>
      <c r="RXU743" s="16"/>
      <c r="RXV743" s="16"/>
      <c r="RXW743" s="16"/>
      <c r="RXX743" s="16"/>
      <c r="RXY743" s="16"/>
      <c r="RXZ743" s="16"/>
      <c r="RYA743" s="16"/>
      <c r="RYB743" s="16"/>
      <c r="RYC743" s="16"/>
      <c r="RYD743" s="16"/>
      <c r="RYE743" s="16"/>
      <c r="RYF743" s="16"/>
      <c r="RYG743" s="16"/>
      <c r="RYH743" s="16"/>
      <c r="RYI743" s="16"/>
      <c r="RYJ743" s="16"/>
      <c r="RYK743" s="16"/>
      <c r="RYL743" s="16"/>
      <c r="RYM743" s="16"/>
      <c r="RYN743" s="16"/>
      <c r="RYO743" s="16"/>
      <c r="RYP743" s="16"/>
      <c r="RYQ743" s="16"/>
      <c r="RYR743" s="16"/>
      <c r="RYS743" s="16"/>
      <c r="RYT743" s="16"/>
      <c r="RYU743" s="16"/>
      <c r="RYV743" s="16"/>
      <c r="RYW743" s="16"/>
      <c r="RYX743" s="16"/>
      <c r="RYY743" s="16"/>
      <c r="RYZ743" s="16"/>
      <c r="RZA743" s="16"/>
      <c r="RZB743" s="16"/>
      <c r="RZC743" s="16"/>
      <c r="RZD743" s="16"/>
      <c r="RZE743" s="16"/>
      <c r="RZF743" s="16"/>
      <c r="RZG743" s="16"/>
      <c r="RZH743" s="16"/>
      <c r="RZI743" s="16"/>
      <c r="RZJ743" s="16"/>
      <c r="RZK743" s="16"/>
      <c r="RZL743" s="16"/>
      <c r="RZM743" s="16"/>
      <c r="RZN743" s="16"/>
      <c r="RZO743" s="16"/>
      <c r="RZP743" s="16"/>
      <c r="RZQ743" s="16"/>
      <c r="RZR743" s="16"/>
      <c r="RZS743" s="16"/>
      <c r="RZT743" s="16"/>
      <c r="RZU743" s="16"/>
      <c r="RZV743" s="16"/>
      <c r="RZW743" s="16"/>
      <c r="RZX743" s="16"/>
      <c r="RZY743" s="16"/>
      <c r="RZZ743" s="16"/>
      <c r="SAA743" s="16"/>
      <c r="SAB743" s="16"/>
      <c r="SAC743" s="16"/>
      <c r="SAD743" s="16"/>
      <c r="SAE743" s="16"/>
      <c r="SAF743" s="16"/>
      <c r="SAG743" s="16"/>
      <c r="SAH743" s="16"/>
      <c r="SAI743" s="16"/>
      <c r="SAJ743" s="16"/>
      <c r="SAK743" s="16"/>
      <c r="SAL743" s="16"/>
      <c r="SAM743" s="16"/>
      <c r="SAN743" s="16"/>
      <c r="SAO743" s="16"/>
      <c r="SAP743" s="16"/>
      <c r="SAQ743" s="16"/>
      <c r="SAR743" s="16"/>
      <c r="SAS743" s="16"/>
      <c r="SAT743" s="16"/>
      <c r="SAU743" s="16"/>
      <c r="SAV743" s="16"/>
      <c r="SAW743" s="16"/>
      <c r="SAX743" s="16"/>
      <c r="SAY743" s="16"/>
      <c r="SAZ743" s="16"/>
      <c r="SBA743" s="16"/>
      <c r="SBB743" s="16"/>
      <c r="SBC743" s="16"/>
      <c r="SBD743" s="16"/>
      <c r="SBE743" s="16"/>
      <c r="SBF743" s="16"/>
      <c r="SBG743" s="16"/>
      <c r="SBH743" s="16"/>
      <c r="SBI743" s="16"/>
      <c r="SBJ743" s="16"/>
      <c r="SBK743" s="16"/>
      <c r="SBL743" s="16"/>
      <c r="SBM743" s="16"/>
      <c r="SBN743" s="16"/>
      <c r="SBO743" s="16"/>
      <c r="SBP743" s="16"/>
      <c r="SBQ743" s="16"/>
      <c r="SBR743" s="16"/>
      <c r="SBS743" s="16"/>
      <c r="SBT743" s="16"/>
      <c r="SBU743" s="16"/>
      <c r="SBV743" s="16"/>
      <c r="SBW743" s="16"/>
      <c r="SBX743" s="16"/>
      <c r="SBY743" s="16"/>
      <c r="SBZ743" s="16"/>
      <c r="SCA743" s="16"/>
      <c r="SCB743" s="16"/>
      <c r="SCC743" s="16"/>
      <c r="SCD743" s="16"/>
      <c r="SCE743" s="16"/>
      <c r="SCF743" s="16"/>
      <c r="SCG743" s="16"/>
      <c r="SCH743" s="16"/>
      <c r="SCI743" s="16"/>
      <c r="SCJ743" s="16"/>
      <c r="SCK743" s="16"/>
      <c r="SCL743" s="16"/>
      <c r="SCM743" s="16"/>
      <c r="SCN743" s="16"/>
      <c r="SCO743" s="16"/>
      <c r="SCP743" s="16"/>
      <c r="SCQ743" s="16"/>
      <c r="SCR743" s="16"/>
      <c r="SCS743" s="16"/>
      <c r="SCT743" s="16"/>
      <c r="SCU743" s="16"/>
      <c r="SCV743" s="16"/>
      <c r="SCW743" s="16"/>
      <c r="SCX743" s="16"/>
      <c r="SCY743" s="16"/>
      <c r="SCZ743" s="16"/>
      <c r="SDA743" s="16"/>
      <c r="SDB743" s="16"/>
      <c r="SDC743" s="16"/>
      <c r="SDD743" s="16"/>
      <c r="SDE743" s="16"/>
      <c r="SDF743" s="16"/>
      <c r="SDG743" s="16"/>
      <c r="SDH743" s="16"/>
      <c r="SDI743" s="16"/>
      <c r="SDJ743" s="16"/>
      <c r="SDK743" s="16"/>
      <c r="SDL743" s="16"/>
      <c r="SDM743" s="16"/>
      <c r="SDN743" s="16"/>
      <c r="SDO743" s="16"/>
      <c r="SDP743" s="16"/>
      <c r="SDQ743" s="16"/>
      <c r="SDR743" s="16"/>
      <c r="SDS743" s="16"/>
      <c r="SDT743" s="16"/>
      <c r="SDU743" s="16"/>
      <c r="SDV743" s="16"/>
      <c r="SDW743" s="16"/>
      <c r="SDX743" s="16"/>
      <c r="SDY743" s="16"/>
      <c r="SDZ743" s="16"/>
      <c r="SEA743" s="16"/>
      <c r="SEB743" s="16"/>
      <c r="SEC743" s="16"/>
      <c r="SED743" s="16"/>
      <c r="SEE743" s="16"/>
      <c r="SEF743" s="16"/>
      <c r="SEG743" s="16"/>
      <c r="SEH743" s="16"/>
      <c r="SEI743" s="16"/>
      <c r="SEJ743" s="16"/>
      <c r="SEK743" s="16"/>
      <c r="SEL743" s="16"/>
      <c r="SEM743" s="16"/>
      <c r="SEN743" s="16"/>
      <c r="SEO743" s="16"/>
      <c r="SEP743" s="16"/>
      <c r="SEQ743" s="16"/>
      <c r="SER743" s="16"/>
      <c r="SES743" s="16"/>
      <c r="SET743" s="16"/>
      <c r="SEU743" s="16"/>
      <c r="SEV743" s="16"/>
      <c r="SEW743" s="16"/>
      <c r="SEX743" s="16"/>
      <c r="SEY743" s="16"/>
      <c r="SEZ743" s="16"/>
      <c r="SFA743" s="16"/>
      <c r="SFB743" s="16"/>
      <c r="SFC743" s="16"/>
      <c r="SFD743" s="16"/>
      <c r="SFE743" s="16"/>
      <c r="SFF743" s="16"/>
      <c r="SFG743" s="16"/>
      <c r="SFH743" s="16"/>
      <c r="SFI743" s="16"/>
      <c r="SFJ743" s="16"/>
      <c r="SFK743" s="16"/>
      <c r="SFL743" s="16"/>
      <c r="SFM743" s="16"/>
      <c r="SFN743" s="16"/>
      <c r="SFO743" s="16"/>
      <c r="SFP743" s="16"/>
      <c r="SFQ743" s="16"/>
      <c r="SFR743" s="16"/>
      <c r="SFS743" s="16"/>
      <c r="SFT743" s="16"/>
      <c r="SFU743" s="16"/>
      <c r="SFV743" s="16"/>
      <c r="SFW743" s="16"/>
      <c r="SFX743" s="16"/>
      <c r="SFY743" s="16"/>
      <c r="SFZ743" s="16"/>
      <c r="SGA743" s="16"/>
      <c r="SGB743" s="16"/>
      <c r="SGC743" s="16"/>
      <c r="SGD743" s="16"/>
      <c r="SGE743" s="16"/>
      <c r="SGF743" s="16"/>
      <c r="SGG743" s="16"/>
      <c r="SGH743" s="16"/>
      <c r="SGI743" s="16"/>
      <c r="SGJ743" s="16"/>
      <c r="SGK743" s="16"/>
      <c r="SGL743" s="16"/>
      <c r="SGM743" s="16"/>
      <c r="SGN743" s="16"/>
      <c r="SGO743" s="16"/>
      <c r="SGP743" s="16"/>
      <c r="SGQ743" s="16"/>
      <c r="SGR743" s="16"/>
      <c r="SGS743" s="16"/>
      <c r="SGT743" s="16"/>
      <c r="SGU743" s="16"/>
      <c r="SGV743" s="16"/>
      <c r="SGW743" s="16"/>
      <c r="SGX743" s="16"/>
      <c r="SGY743" s="16"/>
      <c r="SGZ743" s="16"/>
      <c r="SHA743" s="16"/>
      <c r="SHB743" s="16"/>
      <c r="SHC743" s="16"/>
      <c r="SHD743" s="16"/>
      <c r="SHE743" s="16"/>
      <c r="SHF743" s="16"/>
      <c r="SHG743" s="16"/>
      <c r="SHH743" s="16"/>
      <c r="SHI743" s="16"/>
      <c r="SHJ743" s="16"/>
      <c r="SHK743" s="16"/>
      <c r="SHL743" s="16"/>
      <c r="SHM743" s="16"/>
      <c r="SHN743" s="16"/>
      <c r="SHO743" s="16"/>
      <c r="SHP743" s="16"/>
      <c r="SHQ743" s="16"/>
      <c r="SHR743" s="16"/>
      <c r="SHS743" s="16"/>
      <c r="SHT743" s="16"/>
      <c r="SHU743" s="16"/>
      <c r="SHV743" s="16"/>
      <c r="SHW743" s="16"/>
      <c r="SHX743" s="16"/>
      <c r="SHY743" s="16"/>
      <c r="SHZ743" s="16"/>
      <c r="SIA743" s="16"/>
      <c r="SIB743" s="16"/>
      <c r="SIC743" s="16"/>
      <c r="SID743" s="16"/>
      <c r="SIE743" s="16"/>
      <c r="SIF743" s="16"/>
      <c r="SIG743" s="16"/>
      <c r="SIH743" s="16"/>
      <c r="SII743" s="16"/>
      <c r="SIJ743" s="16"/>
      <c r="SIK743" s="16"/>
      <c r="SIL743" s="16"/>
      <c r="SIM743" s="16"/>
      <c r="SIN743" s="16"/>
      <c r="SIO743" s="16"/>
      <c r="SIP743" s="16"/>
      <c r="SIQ743" s="16"/>
      <c r="SIR743" s="16"/>
      <c r="SIS743" s="16"/>
      <c r="SIT743" s="16"/>
      <c r="SIU743" s="16"/>
      <c r="SIV743" s="16"/>
      <c r="SIW743" s="16"/>
      <c r="SIX743" s="16"/>
      <c r="SIY743" s="16"/>
      <c r="SIZ743" s="16"/>
      <c r="SJA743" s="16"/>
      <c r="SJB743" s="16"/>
      <c r="SJC743" s="16"/>
      <c r="SJD743" s="16"/>
      <c r="SJE743" s="16"/>
      <c r="SJF743" s="16"/>
      <c r="SJG743" s="16"/>
      <c r="SJH743" s="16"/>
      <c r="SJI743" s="16"/>
      <c r="SJJ743" s="16"/>
      <c r="SJK743" s="16"/>
      <c r="SJL743" s="16"/>
      <c r="SJM743" s="16"/>
      <c r="SJN743" s="16"/>
      <c r="SJO743" s="16"/>
      <c r="SJP743" s="16"/>
      <c r="SJQ743" s="16"/>
      <c r="SJR743" s="16"/>
      <c r="SJS743" s="16"/>
      <c r="SJT743" s="16"/>
      <c r="SJU743" s="16"/>
      <c r="SJV743" s="16"/>
      <c r="SJW743" s="16"/>
      <c r="SJX743" s="16"/>
      <c r="SJY743" s="16"/>
      <c r="SJZ743" s="16"/>
      <c r="SKA743" s="16"/>
      <c r="SKB743" s="16"/>
      <c r="SKC743" s="16"/>
      <c r="SKD743" s="16"/>
      <c r="SKE743" s="16"/>
      <c r="SKF743" s="16"/>
      <c r="SKG743" s="16"/>
      <c r="SKH743" s="16"/>
      <c r="SKI743" s="16"/>
      <c r="SKJ743" s="16"/>
      <c r="SKK743" s="16"/>
      <c r="SKL743" s="16"/>
      <c r="SKM743" s="16"/>
      <c r="SKN743" s="16"/>
      <c r="SKO743" s="16"/>
      <c r="SKP743" s="16"/>
      <c r="SKQ743" s="16"/>
      <c r="SKR743" s="16"/>
      <c r="SKS743" s="16"/>
      <c r="SKT743" s="16"/>
      <c r="SKU743" s="16"/>
      <c r="SKV743" s="16"/>
      <c r="SKW743" s="16"/>
      <c r="SKX743" s="16"/>
      <c r="SKY743" s="16"/>
      <c r="SKZ743" s="16"/>
      <c r="SLA743" s="16"/>
      <c r="SLB743" s="16"/>
      <c r="SLC743" s="16"/>
      <c r="SLD743" s="16"/>
      <c r="SLE743" s="16"/>
      <c r="SLF743" s="16"/>
      <c r="SLG743" s="16"/>
      <c r="SLH743" s="16"/>
      <c r="SLI743" s="16"/>
      <c r="SLJ743" s="16"/>
      <c r="SLK743" s="16"/>
      <c r="SLL743" s="16"/>
      <c r="SLM743" s="16"/>
      <c r="SLN743" s="16"/>
      <c r="SLO743" s="16"/>
      <c r="SLP743" s="16"/>
      <c r="SLQ743" s="16"/>
      <c r="SLR743" s="16"/>
      <c r="SLS743" s="16"/>
      <c r="SLT743" s="16"/>
      <c r="SLU743" s="16"/>
      <c r="SLV743" s="16"/>
      <c r="SLW743" s="16"/>
      <c r="SLX743" s="16"/>
      <c r="SLY743" s="16"/>
      <c r="SLZ743" s="16"/>
      <c r="SMA743" s="16"/>
      <c r="SMB743" s="16"/>
      <c r="SMC743" s="16"/>
      <c r="SMD743" s="16"/>
      <c r="SME743" s="16"/>
      <c r="SMF743" s="16"/>
      <c r="SMG743" s="16"/>
      <c r="SMH743" s="16"/>
      <c r="SMI743" s="16"/>
      <c r="SMJ743" s="16"/>
      <c r="SMK743" s="16"/>
      <c r="SML743" s="16"/>
      <c r="SMM743" s="16"/>
      <c r="SMN743" s="16"/>
      <c r="SMO743" s="16"/>
      <c r="SMP743" s="16"/>
      <c r="SMQ743" s="16"/>
      <c r="SMR743" s="16"/>
      <c r="SMS743" s="16"/>
      <c r="SMT743" s="16"/>
      <c r="SMU743" s="16"/>
      <c r="SMV743" s="16"/>
      <c r="SMW743" s="16"/>
      <c r="SMX743" s="16"/>
      <c r="SMY743" s="16"/>
      <c r="SMZ743" s="16"/>
      <c r="SNA743" s="16"/>
      <c r="SNB743" s="16"/>
      <c r="SNC743" s="16"/>
      <c r="SND743" s="16"/>
      <c r="SNE743" s="16"/>
      <c r="SNF743" s="16"/>
      <c r="SNG743" s="16"/>
      <c r="SNH743" s="16"/>
      <c r="SNI743" s="16"/>
      <c r="SNJ743" s="16"/>
      <c r="SNK743" s="16"/>
      <c r="SNL743" s="16"/>
      <c r="SNM743" s="16"/>
      <c r="SNN743" s="16"/>
      <c r="SNO743" s="16"/>
      <c r="SNP743" s="16"/>
      <c r="SNQ743" s="16"/>
      <c r="SNR743" s="16"/>
      <c r="SNS743" s="16"/>
      <c r="SNT743" s="16"/>
      <c r="SNU743" s="16"/>
      <c r="SNV743" s="16"/>
      <c r="SNW743" s="16"/>
      <c r="SNX743" s="16"/>
      <c r="SNY743" s="16"/>
      <c r="SNZ743" s="16"/>
      <c r="SOA743" s="16"/>
      <c r="SOB743" s="16"/>
      <c r="SOC743" s="16"/>
      <c r="SOD743" s="16"/>
      <c r="SOE743" s="16"/>
      <c r="SOF743" s="16"/>
      <c r="SOG743" s="16"/>
      <c r="SOH743" s="16"/>
      <c r="SOI743" s="16"/>
      <c r="SOJ743" s="16"/>
      <c r="SOK743" s="16"/>
      <c r="SOL743" s="16"/>
      <c r="SOM743" s="16"/>
      <c r="SON743" s="16"/>
      <c r="SOO743" s="16"/>
      <c r="SOP743" s="16"/>
      <c r="SOQ743" s="16"/>
      <c r="SOR743" s="16"/>
      <c r="SOS743" s="16"/>
      <c r="SOT743" s="16"/>
      <c r="SOU743" s="16"/>
      <c r="SOV743" s="16"/>
      <c r="SOW743" s="16"/>
      <c r="SOX743" s="16"/>
      <c r="SOY743" s="16"/>
      <c r="SOZ743" s="16"/>
      <c r="SPA743" s="16"/>
      <c r="SPB743" s="16"/>
      <c r="SPC743" s="16"/>
      <c r="SPD743" s="16"/>
      <c r="SPE743" s="16"/>
      <c r="SPF743" s="16"/>
      <c r="SPG743" s="16"/>
      <c r="SPH743" s="16"/>
      <c r="SPI743" s="16"/>
      <c r="SPJ743" s="16"/>
      <c r="SPK743" s="16"/>
      <c r="SPL743" s="16"/>
      <c r="SPM743" s="16"/>
      <c r="SPN743" s="16"/>
      <c r="SPO743" s="16"/>
      <c r="SPP743" s="16"/>
      <c r="SPQ743" s="16"/>
      <c r="SPR743" s="16"/>
      <c r="SPS743" s="16"/>
      <c r="SPT743" s="16"/>
      <c r="SPU743" s="16"/>
      <c r="SPV743" s="16"/>
      <c r="SPW743" s="16"/>
      <c r="SPX743" s="16"/>
      <c r="SPY743" s="16"/>
      <c r="SPZ743" s="16"/>
      <c r="SQA743" s="16"/>
      <c r="SQB743" s="16"/>
      <c r="SQC743" s="16"/>
      <c r="SQD743" s="16"/>
      <c r="SQE743" s="16"/>
      <c r="SQF743" s="16"/>
      <c r="SQG743" s="16"/>
      <c r="SQH743" s="16"/>
      <c r="SQI743" s="16"/>
      <c r="SQJ743" s="16"/>
      <c r="SQK743" s="16"/>
      <c r="SQL743" s="16"/>
      <c r="SQM743" s="16"/>
      <c r="SQN743" s="16"/>
      <c r="SQO743" s="16"/>
      <c r="SQP743" s="16"/>
      <c r="SQQ743" s="16"/>
      <c r="SQR743" s="16"/>
      <c r="SQS743" s="16"/>
      <c r="SQT743" s="16"/>
      <c r="SQU743" s="16"/>
      <c r="SQV743" s="16"/>
      <c r="SQW743" s="16"/>
      <c r="SQX743" s="16"/>
      <c r="SQY743" s="16"/>
      <c r="SQZ743" s="16"/>
      <c r="SRA743" s="16"/>
      <c r="SRB743" s="16"/>
      <c r="SRC743" s="16"/>
      <c r="SRD743" s="16"/>
      <c r="SRE743" s="16"/>
      <c r="SRF743" s="16"/>
      <c r="SRG743" s="16"/>
      <c r="SRH743" s="16"/>
      <c r="SRI743" s="16"/>
      <c r="SRJ743" s="16"/>
      <c r="SRK743" s="16"/>
      <c r="SRL743" s="16"/>
      <c r="SRM743" s="16"/>
      <c r="SRN743" s="16"/>
      <c r="SRO743" s="16"/>
      <c r="SRP743" s="16"/>
      <c r="SRQ743" s="16"/>
      <c r="SRR743" s="16"/>
      <c r="SRS743" s="16"/>
      <c r="SRT743" s="16"/>
      <c r="SRU743" s="16"/>
      <c r="SRV743" s="16"/>
      <c r="SRW743" s="16"/>
      <c r="SRX743" s="16"/>
      <c r="SRY743" s="16"/>
      <c r="SRZ743" s="16"/>
      <c r="SSA743" s="16"/>
      <c r="SSB743" s="16"/>
      <c r="SSC743" s="16"/>
      <c r="SSD743" s="16"/>
      <c r="SSE743" s="16"/>
      <c r="SSF743" s="16"/>
      <c r="SSG743" s="16"/>
      <c r="SSH743" s="16"/>
      <c r="SSI743" s="16"/>
      <c r="SSJ743" s="16"/>
      <c r="SSK743" s="16"/>
      <c r="SSL743" s="16"/>
      <c r="SSM743" s="16"/>
      <c r="SSN743" s="16"/>
      <c r="SSO743" s="16"/>
      <c r="SSP743" s="16"/>
      <c r="SSQ743" s="16"/>
      <c r="SSR743" s="16"/>
      <c r="SSS743" s="16"/>
      <c r="SST743" s="16"/>
      <c r="SSU743" s="16"/>
      <c r="SSV743" s="16"/>
      <c r="SSW743" s="16"/>
      <c r="SSX743" s="16"/>
      <c r="SSY743" s="16"/>
      <c r="SSZ743" s="16"/>
      <c r="STA743" s="16"/>
      <c r="STB743" s="16"/>
      <c r="STC743" s="16"/>
      <c r="STD743" s="16"/>
      <c r="STE743" s="16"/>
      <c r="STF743" s="16"/>
      <c r="STG743" s="16"/>
      <c r="STH743" s="16"/>
      <c r="STI743" s="16"/>
      <c r="STJ743" s="16"/>
      <c r="STK743" s="16"/>
      <c r="STL743" s="16"/>
      <c r="STM743" s="16"/>
      <c r="STN743" s="16"/>
      <c r="STO743" s="16"/>
      <c r="STP743" s="16"/>
      <c r="STQ743" s="16"/>
      <c r="STR743" s="16"/>
      <c r="STS743" s="16"/>
      <c r="STT743" s="16"/>
      <c r="STU743" s="16"/>
      <c r="STV743" s="16"/>
      <c r="STW743" s="16"/>
      <c r="STX743" s="16"/>
      <c r="STY743" s="16"/>
      <c r="STZ743" s="16"/>
      <c r="SUA743" s="16"/>
      <c r="SUB743" s="16"/>
      <c r="SUC743" s="16"/>
      <c r="SUD743" s="16"/>
      <c r="SUE743" s="16"/>
      <c r="SUF743" s="16"/>
      <c r="SUG743" s="16"/>
      <c r="SUH743" s="16"/>
      <c r="SUI743" s="16"/>
      <c r="SUJ743" s="16"/>
      <c r="SUK743" s="16"/>
      <c r="SUL743" s="16"/>
      <c r="SUM743" s="16"/>
      <c r="SUN743" s="16"/>
      <c r="SUO743" s="16"/>
      <c r="SUP743" s="16"/>
      <c r="SUQ743" s="16"/>
      <c r="SUR743" s="16"/>
      <c r="SUS743" s="16"/>
      <c r="SUT743" s="16"/>
      <c r="SUU743" s="16"/>
      <c r="SUV743" s="16"/>
      <c r="SUW743" s="16"/>
      <c r="SUX743" s="16"/>
      <c r="SUY743" s="16"/>
      <c r="SUZ743" s="16"/>
      <c r="SVA743" s="16"/>
      <c r="SVB743" s="16"/>
      <c r="SVC743" s="16"/>
      <c r="SVD743" s="16"/>
      <c r="SVE743" s="16"/>
      <c r="SVF743" s="16"/>
      <c r="SVG743" s="16"/>
      <c r="SVH743" s="16"/>
      <c r="SVI743" s="16"/>
      <c r="SVJ743" s="16"/>
      <c r="SVK743" s="16"/>
      <c r="SVL743" s="16"/>
      <c r="SVM743" s="16"/>
      <c r="SVN743" s="16"/>
      <c r="SVO743" s="16"/>
      <c r="SVP743" s="16"/>
      <c r="SVQ743" s="16"/>
      <c r="SVR743" s="16"/>
      <c r="SVS743" s="16"/>
      <c r="SVT743" s="16"/>
      <c r="SVU743" s="16"/>
      <c r="SVV743" s="16"/>
      <c r="SVW743" s="16"/>
      <c r="SVX743" s="16"/>
      <c r="SVY743" s="16"/>
      <c r="SVZ743" s="16"/>
      <c r="SWA743" s="16"/>
      <c r="SWB743" s="16"/>
      <c r="SWC743" s="16"/>
      <c r="SWD743" s="16"/>
      <c r="SWE743" s="16"/>
      <c r="SWF743" s="16"/>
      <c r="SWG743" s="16"/>
      <c r="SWH743" s="16"/>
      <c r="SWI743" s="16"/>
      <c r="SWJ743" s="16"/>
      <c r="SWK743" s="16"/>
      <c r="SWL743" s="16"/>
      <c r="SWM743" s="16"/>
      <c r="SWN743" s="16"/>
      <c r="SWO743" s="16"/>
      <c r="SWP743" s="16"/>
      <c r="SWQ743" s="16"/>
      <c r="SWR743" s="16"/>
      <c r="SWS743" s="16"/>
      <c r="SWT743" s="16"/>
      <c r="SWU743" s="16"/>
      <c r="SWV743" s="16"/>
      <c r="SWW743" s="16"/>
      <c r="SWX743" s="16"/>
      <c r="SWY743" s="16"/>
      <c r="SWZ743" s="16"/>
      <c r="SXA743" s="16"/>
      <c r="SXB743" s="16"/>
      <c r="SXC743" s="16"/>
      <c r="SXD743" s="16"/>
      <c r="SXE743" s="16"/>
      <c r="SXF743" s="16"/>
      <c r="SXG743" s="16"/>
      <c r="SXH743" s="16"/>
      <c r="SXI743" s="16"/>
      <c r="SXJ743" s="16"/>
      <c r="SXK743" s="16"/>
      <c r="SXL743" s="16"/>
      <c r="SXM743" s="16"/>
      <c r="SXN743" s="16"/>
      <c r="SXO743" s="16"/>
      <c r="SXP743" s="16"/>
      <c r="SXQ743" s="16"/>
      <c r="SXR743" s="16"/>
      <c r="SXS743" s="16"/>
      <c r="SXT743" s="16"/>
      <c r="SXU743" s="16"/>
      <c r="SXV743" s="16"/>
      <c r="SXW743" s="16"/>
      <c r="SXX743" s="16"/>
      <c r="SXY743" s="16"/>
      <c r="SXZ743" s="16"/>
      <c r="SYA743" s="16"/>
      <c r="SYB743" s="16"/>
      <c r="SYC743" s="16"/>
      <c r="SYD743" s="16"/>
      <c r="SYE743" s="16"/>
      <c r="SYF743" s="16"/>
      <c r="SYG743" s="16"/>
      <c r="SYH743" s="16"/>
      <c r="SYI743" s="16"/>
      <c r="SYJ743" s="16"/>
      <c r="SYK743" s="16"/>
      <c r="SYL743" s="16"/>
      <c r="SYM743" s="16"/>
      <c r="SYN743" s="16"/>
      <c r="SYO743" s="16"/>
      <c r="SYP743" s="16"/>
      <c r="SYQ743" s="16"/>
      <c r="SYR743" s="16"/>
      <c r="SYS743" s="16"/>
      <c r="SYT743" s="16"/>
      <c r="SYU743" s="16"/>
      <c r="SYV743" s="16"/>
      <c r="SYW743" s="16"/>
      <c r="SYX743" s="16"/>
      <c r="SYY743" s="16"/>
      <c r="SYZ743" s="16"/>
      <c r="SZA743" s="16"/>
      <c r="SZB743" s="16"/>
      <c r="SZC743" s="16"/>
      <c r="SZD743" s="16"/>
      <c r="SZE743" s="16"/>
      <c r="SZF743" s="16"/>
      <c r="SZG743" s="16"/>
      <c r="SZH743" s="16"/>
      <c r="SZI743" s="16"/>
      <c r="SZJ743" s="16"/>
      <c r="SZK743" s="16"/>
      <c r="SZL743" s="16"/>
      <c r="SZM743" s="16"/>
      <c r="SZN743" s="16"/>
      <c r="SZO743" s="16"/>
      <c r="SZP743" s="16"/>
      <c r="SZQ743" s="16"/>
      <c r="SZR743" s="16"/>
      <c r="SZS743" s="16"/>
      <c r="SZT743" s="16"/>
      <c r="SZU743" s="16"/>
      <c r="SZV743" s="16"/>
      <c r="SZW743" s="16"/>
      <c r="SZX743" s="16"/>
      <c r="SZY743" s="16"/>
      <c r="SZZ743" s="16"/>
      <c r="TAA743" s="16"/>
      <c r="TAB743" s="16"/>
      <c r="TAC743" s="16"/>
      <c r="TAD743" s="16"/>
      <c r="TAE743" s="16"/>
      <c r="TAF743" s="16"/>
      <c r="TAG743" s="16"/>
      <c r="TAH743" s="16"/>
      <c r="TAI743" s="16"/>
      <c r="TAJ743" s="16"/>
      <c r="TAK743" s="16"/>
      <c r="TAL743" s="16"/>
      <c r="TAM743" s="16"/>
      <c r="TAN743" s="16"/>
      <c r="TAO743" s="16"/>
      <c r="TAP743" s="16"/>
      <c r="TAQ743" s="16"/>
      <c r="TAR743" s="16"/>
      <c r="TAS743" s="16"/>
      <c r="TAT743" s="16"/>
      <c r="TAU743" s="16"/>
      <c r="TAV743" s="16"/>
      <c r="TAW743" s="16"/>
      <c r="TAX743" s="16"/>
      <c r="TAY743" s="16"/>
      <c r="TAZ743" s="16"/>
      <c r="TBA743" s="16"/>
      <c r="TBB743" s="16"/>
      <c r="TBC743" s="16"/>
      <c r="TBD743" s="16"/>
      <c r="TBE743" s="16"/>
      <c r="TBF743" s="16"/>
      <c r="TBG743" s="16"/>
      <c r="TBH743" s="16"/>
      <c r="TBI743" s="16"/>
      <c r="TBJ743" s="16"/>
      <c r="TBK743" s="16"/>
      <c r="TBL743" s="16"/>
      <c r="TBM743" s="16"/>
      <c r="TBN743" s="16"/>
      <c r="TBO743" s="16"/>
      <c r="TBP743" s="16"/>
      <c r="TBQ743" s="16"/>
      <c r="TBR743" s="16"/>
      <c r="TBS743" s="16"/>
      <c r="TBT743" s="16"/>
      <c r="TBU743" s="16"/>
      <c r="TBV743" s="16"/>
      <c r="TBW743" s="16"/>
      <c r="TBX743" s="16"/>
      <c r="TBY743" s="16"/>
      <c r="TBZ743" s="16"/>
      <c r="TCA743" s="16"/>
      <c r="TCB743" s="16"/>
      <c r="TCC743" s="16"/>
      <c r="TCD743" s="16"/>
      <c r="TCE743" s="16"/>
      <c r="TCF743" s="16"/>
      <c r="TCG743" s="16"/>
      <c r="TCH743" s="16"/>
      <c r="TCI743" s="16"/>
      <c r="TCJ743" s="16"/>
      <c r="TCK743" s="16"/>
      <c r="TCL743" s="16"/>
      <c r="TCM743" s="16"/>
      <c r="TCN743" s="16"/>
      <c r="TCO743" s="16"/>
      <c r="TCP743" s="16"/>
      <c r="TCQ743" s="16"/>
      <c r="TCR743" s="16"/>
      <c r="TCS743" s="16"/>
      <c r="TCT743" s="16"/>
      <c r="TCU743" s="16"/>
      <c r="TCV743" s="16"/>
      <c r="TCW743" s="16"/>
      <c r="TCX743" s="16"/>
      <c r="TCY743" s="16"/>
      <c r="TCZ743" s="16"/>
      <c r="TDA743" s="16"/>
      <c r="TDB743" s="16"/>
      <c r="TDC743" s="16"/>
      <c r="TDD743" s="16"/>
      <c r="TDE743" s="16"/>
      <c r="TDF743" s="16"/>
      <c r="TDG743" s="16"/>
      <c r="TDH743" s="16"/>
      <c r="TDI743" s="16"/>
      <c r="TDJ743" s="16"/>
      <c r="TDK743" s="16"/>
      <c r="TDL743" s="16"/>
      <c r="TDM743" s="16"/>
      <c r="TDN743" s="16"/>
      <c r="TDO743" s="16"/>
      <c r="TDP743" s="16"/>
      <c r="TDQ743" s="16"/>
      <c r="TDR743" s="16"/>
      <c r="TDS743" s="16"/>
      <c r="TDT743" s="16"/>
      <c r="TDU743" s="16"/>
      <c r="TDV743" s="16"/>
      <c r="TDW743" s="16"/>
      <c r="TDX743" s="16"/>
      <c r="TDY743" s="16"/>
      <c r="TDZ743" s="16"/>
      <c r="TEA743" s="16"/>
      <c r="TEB743" s="16"/>
      <c r="TEC743" s="16"/>
      <c r="TED743" s="16"/>
      <c r="TEE743" s="16"/>
      <c r="TEF743" s="16"/>
      <c r="TEG743" s="16"/>
      <c r="TEH743" s="16"/>
      <c r="TEI743" s="16"/>
      <c r="TEJ743" s="16"/>
      <c r="TEK743" s="16"/>
      <c r="TEL743" s="16"/>
      <c r="TEM743" s="16"/>
      <c r="TEN743" s="16"/>
      <c r="TEO743" s="16"/>
      <c r="TEP743" s="16"/>
      <c r="TEQ743" s="16"/>
      <c r="TER743" s="16"/>
      <c r="TES743" s="16"/>
      <c r="TET743" s="16"/>
      <c r="TEU743" s="16"/>
      <c r="TEV743" s="16"/>
      <c r="TEW743" s="16"/>
      <c r="TEX743" s="16"/>
      <c r="TEY743" s="16"/>
      <c r="TEZ743" s="16"/>
      <c r="TFA743" s="16"/>
      <c r="TFB743" s="16"/>
      <c r="TFC743" s="16"/>
      <c r="TFD743" s="16"/>
      <c r="TFE743" s="16"/>
      <c r="TFF743" s="16"/>
      <c r="TFG743" s="16"/>
      <c r="TFH743" s="16"/>
      <c r="TFI743" s="16"/>
      <c r="TFJ743" s="16"/>
      <c r="TFK743" s="16"/>
      <c r="TFL743" s="16"/>
      <c r="TFM743" s="16"/>
      <c r="TFN743" s="16"/>
      <c r="TFO743" s="16"/>
      <c r="TFP743" s="16"/>
      <c r="TFQ743" s="16"/>
      <c r="TFR743" s="16"/>
      <c r="TFS743" s="16"/>
      <c r="TFT743" s="16"/>
      <c r="TFU743" s="16"/>
      <c r="TFV743" s="16"/>
      <c r="TFW743" s="16"/>
      <c r="TFX743" s="16"/>
      <c r="TFY743" s="16"/>
      <c r="TFZ743" s="16"/>
      <c r="TGA743" s="16"/>
      <c r="TGB743" s="16"/>
      <c r="TGC743" s="16"/>
      <c r="TGD743" s="16"/>
      <c r="TGE743" s="16"/>
      <c r="TGF743" s="16"/>
      <c r="TGG743" s="16"/>
      <c r="TGH743" s="16"/>
      <c r="TGI743" s="16"/>
      <c r="TGJ743" s="16"/>
      <c r="TGK743" s="16"/>
      <c r="TGL743" s="16"/>
      <c r="TGM743" s="16"/>
      <c r="TGN743" s="16"/>
      <c r="TGO743" s="16"/>
      <c r="TGP743" s="16"/>
      <c r="TGQ743" s="16"/>
      <c r="TGR743" s="16"/>
      <c r="TGS743" s="16"/>
      <c r="TGT743" s="16"/>
      <c r="TGU743" s="16"/>
      <c r="TGV743" s="16"/>
      <c r="TGW743" s="16"/>
      <c r="TGX743" s="16"/>
      <c r="TGY743" s="16"/>
      <c r="TGZ743" s="16"/>
      <c r="THA743" s="16"/>
      <c r="THB743" s="16"/>
      <c r="THC743" s="16"/>
      <c r="THD743" s="16"/>
      <c r="THE743" s="16"/>
      <c r="THF743" s="16"/>
      <c r="THG743" s="16"/>
      <c r="THH743" s="16"/>
      <c r="THI743" s="16"/>
      <c r="THJ743" s="16"/>
      <c r="THK743" s="16"/>
      <c r="THL743" s="16"/>
      <c r="THM743" s="16"/>
      <c r="THN743" s="16"/>
      <c r="THO743" s="16"/>
      <c r="THP743" s="16"/>
      <c r="THQ743" s="16"/>
      <c r="THR743" s="16"/>
      <c r="THS743" s="16"/>
      <c r="THT743" s="16"/>
      <c r="THU743" s="16"/>
      <c r="THV743" s="16"/>
      <c r="THW743" s="16"/>
      <c r="THX743" s="16"/>
      <c r="THY743" s="16"/>
      <c r="THZ743" s="16"/>
      <c r="TIA743" s="16"/>
      <c r="TIB743" s="16"/>
      <c r="TIC743" s="16"/>
      <c r="TID743" s="16"/>
      <c r="TIE743" s="16"/>
      <c r="TIF743" s="16"/>
      <c r="TIG743" s="16"/>
      <c r="TIH743" s="16"/>
      <c r="TII743" s="16"/>
      <c r="TIJ743" s="16"/>
      <c r="TIK743" s="16"/>
      <c r="TIL743" s="16"/>
      <c r="TIM743" s="16"/>
      <c r="TIN743" s="16"/>
      <c r="TIO743" s="16"/>
      <c r="TIP743" s="16"/>
      <c r="TIQ743" s="16"/>
      <c r="TIR743" s="16"/>
      <c r="TIS743" s="16"/>
      <c r="TIT743" s="16"/>
      <c r="TIU743" s="16"/>
      <c r="TIV743" s="16"/>
      <c r="TIW743" s="16"/>
      <c r="TIX743" s="16"/>
      <c r="TIY743" s="16"/>
      <c r="TIZ743" s="16"/>
      <c r="TJA743" s="16"/>
      <c r="TJB743" s="16"/>
      <c r="TJC743" s="16"/>
      <c r="TJD743" s="16"/>
      <c r="TJE743" s="16"/>
      <c r="TJF743" s="16"/>
      <c r="TJG743" s="16"/>
      <c r="TJH743" s="16"/>
      <c r="TJI743" s="16"/>
      <c r="TJJ743" s="16"/>
      <c r="TJK743" s="16"/>
      <c r="TJL743" s="16"/>
      <c r="TJM743" s="16"/>
      <c r="TJN743" s="16"/>
      <c r="TJO743" s="16"/>
      <c r="TJP743" s="16"/>
      <c r="TJQ743" s="16"/>
      <c r="TJR743" s="16"/>
      <c r="TJS743" s="16"/>
      <c r="TJT743" s="16"/>
      <c r="TJU743" s="16"/>
      <c r="TJV743" s="16"/>
      <c r="TJW743" s="16"/>
      <c r="TJX743" s="16"/>
      <c r="TJY743" s="16"/>
      <c r="TJZ743" s="16"/>
      <c r="TKA743" s="16"/>
      <c r="TKB743" s="16"/>
      <c r="TKC743" s="16"/>
      <c r="TKD743" s="16"/>
      <c r="TKE743" s="16"/>
      <c r="TKF743" s="16"/>
      <c r="TKG743" s="16"/>
      <c r="TKH743" s="16"/>
      <c r="TKI743" s="16"/>
      <c r="TKJ743" s="16"/>
      <c r="TKK743" s="16"/>
      <c r="TKL743" s="16"/>
      <c r="TKM743" s="16"/>
      <c r="TKN743" s="16"/>
      <c r="TKO743" s="16"/>
      <c r="TKP743" s="16"/>
      <c r="TKQ743" s="16"/>
      <c r="TKR743" s="16"/>
      <c r="TKS743" s="16"/>
      <c r="TKT743" s="16"/>
      <c r="TKU743" s="16"/>
      <c r="TKV743" s="16"/>
      <c r="TKW743" s="16"/>
      <c r="TKX743" s="16"/>
      <c r="TKY743" s="16"/>
      <c r="TKZ743" s="16"/>
      <c r="TLA743" s="16"/>
      <c r="TLB743" s="16"/>
      <c r="TLC743" s="16"/>
      <c r="TLD743" s="16"/>
      <c r="TLE743" s="16"/>
      <c r="TLF743" s="16"/>
      <c r="TLG743" s="16"/>
      <c r="TLH743" s="16"/>
      <c r="TLI743" s="16"/>
      <c r="TLJ743" s="16"/>
      <c r="TLK743" s="16"/>
      <c r="TLL743" s="16"/>
      <c r="TLM743" s="16"/>
      <c r="TLN743" s="16"/>
      <c r="TLO743" s="16"/>
      <c r="TLP743" s="16"/>
      <c r="TLQ743" s="16"/>
      <c r="TLR743" s="16"/>
      <c r="TLS743" s="16"/>
      <c r="TLT743" s="16"/>
      <c r="TLU743" s="16"/>
      <c r="TLV743" s="16"/>
      <c r="TLW743" s="16"/>
      <c r="TLX743" s="16"/>
      <c r="TLY743" s="16"/>
      <c r="TLZ743" s="16"/>
      <c r="TMA743" s="16"/>
      <c r="TMB743" s="16"/>
      <c r="TMC743" s="16"/>
      <c r="TMD743" s="16"/>
      <c r="TME743" s="16"/>
      <c r="TMF743" s="16"/>
      <c r="TMG743" s="16"/>
      <c r="TMH743" s="16"/>
      <c r="TMI743" s="16"/>
      <c r="TMJ743" s="16"/>
      <c r="TMK743" s="16"/>
      <c r="TML743" s="16"/>
      <c r="TMM743" s="16"/>
      <c r="TMN743" s="16"/>
      <c r="TMO743" s="16"/>
      <c r="TMP743" s="16"/>
      <c r="TMQ743" s="16"/>
      <c r="TMR743" s="16"/>
      <c r="TMS743" s="16"/>
      <c r="TMT743" s="16"/>
      <c r="TMU743" s="16"/>
      <c r="TMV743" s="16"/>
      <c r="TMW743" s="16"/>
      <c r="TMX743" s="16"/>
      <c r="TMY743" s="16"/>
      <c r="TMZ743" s="16"/>
      <c r="TNA743" s="16"/>
      <c r="TNB743" s="16"/>
      <c r="TNC743" s="16"/>
      <c r="TND743" s="16"/>
      <c r="TNE743" s="16"/>
      <c r="TNF743" s="16"/>
      <c r="TNG743" s="16"/>
      <c r="TNH743" s="16"/>
      <c r="TNI743" s="16"/>
      <c r="TNJ743" s="16"/>
      <c r="TNK743" s="16"/>
      <c r="TNL743" s="16"/>
      <c r="TNM743" s="16"/>
      <c r="TNN743" s="16"/>
      <c r="TNO743" s="16"/>
      <c r="TNP743" s="16"/>
      <c r="TNQ743" s="16"/>
      <c r="TNR743" s="16"/>
      <c r="TNS743" s="16"/>
      <c r="TNT743" s="16"/>
      <c r="TNU743" s="16"/>
      <c r="TNV743" s="16"/>
      <c r="TNW743" s="16"/>
      <c r="TNX743" s="16"/>
      <c r="TNY743" s="16"/>
      <c r="TNZ743" s="16"/>
      <c r="TOA743" s="16"/>
      <c r="TOB743" s="16"/>
      <c r="TOC743" s="16"/>
      <c r="TOD743" s="16"/>
      <c r="TOE743" s="16"/>
      <c r="TOF743" s="16"/>
      <c r="TOG743" s="16"/>
      <c r="TOH743" s="16"/>
      <c r="TOI743" s="16"/>
      <c r="TOJ743" s="16"/>
      <c r="TOK743" s="16"/>
      <c r="TOL743" s="16"/>
      <c r="TOM743" s="16"/>
      <c r="TON743" s="16"/>
      <c r="TOO743" s="16"/>
      <c r="TOP743" s="16"/>
      <c r="TOQ743" s="16"/>
      <c r="TOR743" s="16"/>
      <c r="TOS743" s="16"/>
      <c r="TOT743" s="16"/>
      <c r="TOU743" s="16"/>
      <c r="TOV743" s="16"/>
      <c r="TOW743" s="16"/>
      <c r="TOX743" s="16"/>
      <c r="TOY743" s="16"/>
      <c r="TOZ743" s="16"/>
      <c r="TPA743" s="16"/>
      <c r="TPB743" s="16"/>
      <c r="TPC743" s="16"/>
      <c r="TPD743" s="16"/>
      <c r="TPE743" s="16"/>
      <c r="TPF743" s="16"/>
      <c r="TPG743" s="16"/>
      <c r="TPH743" s="16"/>
      <c r="TPI743" s="16"/>
      <c r="TPJ743" s="16"/>
      <c r="TPK743" s="16"/>
      <c r="TPL743" s="16"/>
      <c r="TPM743" s="16"/>
      <c r="TPN743" s="16"/>
      <c r="TPO743" s="16"/>
      <c r="TPP743" s="16"/>
      <c r="TPQ743" s="16"/>
      <c r="TPR743" s="16"/>
      <c r="TPS743" s="16"/>
      <c r="TPT743" s="16"/>
      <c r="TPU743" s="16"/>
      <c r="TPV743" s="16"/>
      <c r="TPW743" s="16"/>
      <c r="TPX743" s="16"/>
      <c r="TPY743" s="16"/>
      <c r="TPZ743" s="16"/>
      <c r="TQA743" s="16"/>
      <c r="TQB743" s="16"/>
      <c r="TQC743" s="16"/>
      <c r="TQD743" s="16"/>
      <c r="TQE743" s="16"/>
      <c r="TQF743" s="16"/>
      <c r="TQG743" s="16"/>
      <c r="TQH743" s="16"/>
      <c r="TQI743" s="16"/>
      <c r="TQJ743" s="16"/>
      <c r="TQK743" s="16"/>
      <c r="TQL743" s="16"/>
      <c r="TQM743" s="16"/>
      <c r="TQN743" s="16"/>
      <c r="TQO743" s="16"/>
      <c r="TQP743" s="16"/>
      <c r="TQQ743" s="16"/>
      <c r="TQR743" s="16"/>
      <c r="TQS743" s="16"/>
      <c r="TQT743" s="16"/>
      <c r="TQU743" s="16"/>
      <c r="TQV743" s="16"/>
      <c r="TQW743" s="16"/>
      <c r="TQX743" s="16"/>
      <c r="TQY743" s="16"/>
      <c r="TQZ743" s="16"/>
      <c r="TRA743" s="16"/>
      <c r="TRB743" s="16"/>
      <c r="TRC743" s="16"/>
      <c r="TRD743" s="16"/>
      <c r="TRE743" s="16"/>
      <c r="TRF743" s="16"/>
      <c r="TRG743" s="16"/>
      <c r="TRH743" s="16"/>
      <c r="TRI743" s="16"/>
      <c r="TRJ743" s="16"/>
      <c r="TRK743" s="16"/>
      <c r="TRL743" s="16"/>
      <c r="TRM743" s="16"/>
      <c r="TRN743" s="16"/>
      <c r="TRO743" s="16"/>
      <c r="TRP743" s="16"/>
      <c r="TRQ743" s="16"/>
      <c r="TRR743" s="16"/>
      <c r="TRS743" s="16"/>
      <c r="TRT743" s="16"/>
      <c r="TRU743" s="16"/>
      <c r="TRV743" s="16"/>
      <c r="TRW743" s="16"/>
      <c r="TRX743" s="16"/>
      <c r="TRY743" s="16"/>
      <c r="TRZ743" s="16"/>
      <c r="TSA743" s="16"/>
      <c r="TSB743" s="16"/>
      <c r="TSC743" s="16"/>
      <c r="TSD743" s="16"/>
      <c r="TSE743" s="16"/>
      <c r="TSF743" s="16"/>
      <c r="TSG743" s="16"/>
      <c r="TSH743" s="16"/>
      <c r="TSI743" s="16"/>
      <c r="TSJ743" s="16"/>
      <c r="TSK743" s="16"/>
      <c r="TSL743" s="16"/>
      <c r="TSM743" s="16"/>
      <c r="TSN743" s="16"/>
      <c r="TSO743" s="16"/>
      <c r="TSP743" s="16"/>
      <c r="TSQ743" s="16"/>
      <c r="TSR743" s="16"/>
      <c r="TSS743" s="16"/>
      <c r="TST743" s="16"/>
      <c r="TSU743" s="16"/>
      <c r="TSV743" s="16"/>
      <c r="TSW743" s="16"/>
      <c r="TSX743" s="16"/>
      <c r="TSY743" s="16"/>
      <c r="TSZ743" s="16"/>
      <c r="TTA743" s="16"/>
      <c r="TTB743" s="16"/>
      <c r="TTC743" s="16"/>
      <c r="TTD743" s="16"/>
      <c r="TTE743" s="16"/>
      <c r="TTF743" s="16"/>
      <c r="TTG743" s="16"/>
      <c r="TTH743" s="16"/>
      <c r="TTI743" s="16"/>
      <c r="TTJ743" s="16"/>
      <c r="TTK743" s="16"/>
      <c r="TTL743" s="16"/>
      <c r="TTM743" s="16"/>
      <c r="TTN743" s="16"/>
      <c r="TTO743" s="16"/>
      <c r="TTP743" s="16"/>
      <c r="TTQ743" s="16"/>
      <c r="TTR743" s="16"/>
      <c r="TTS743" s="16"/>
      <c r="TTT743" s="16"/>
      <c r="TTU743" s="16"/>
      <c r="TTV743" s="16"/>
      <c r="TTW743" s="16"/>
      <c r="TTX743" s="16"/>
      <c r="TTY743" s="16"/>
      <c r="TTZ743" s="16"/>
      <c r="TUA743" s="16"/>
      <c r="TUB743" s="16"/>
      <c r="TUC743" s="16"/>
      <c r="TUD743" s="16"/>
      <c r="TUE743" s="16"/>
      <c r="TUF743" s="16"/>
      <c r="TUG743" s="16"/>
      <c r="TUH743" s="16"/>
      <c r="TUI743" s="16"/>
      <c r="TUJ743" s="16"/>
      <c r="TUK743" s="16"/>
      <c r="TUL743" s="16"/>
      <c r="TUM743" s="16"/>
      <c r="TUN743" s="16"/>
      <c r="TUO743" s="16"/>
      <c r="TUP743" s="16"/>
      <c r="TUQ743" s="16"/>
      <c r="TUR743" s="16"/>
      <c r="TUS743" s="16"/>
      <c r="TUT743" s="16"/>
      <c r="TUU743" s="16"/>
      <c r="TUV743" s="16"/>
      <c r="TUW743" s="16"/>
      <c r="TUX743" s="16"/>
      <c r="TUY743" s="16"/>
      <c r="TUZ743" s="16"/>
      <c r="TVA743" s="16"/>
      <c r="TVB743" s="16"/>
      <c r="TVC743" s="16"/>
      <c r="TVD743" s="16"/>
      <c r="TVE743" s="16"/>
      <c r="TVF743" s="16"/>
      <c r="TVG743" s="16"/>
      <c r="TVH743" s="16"/>
      <c r="TVI743" s="16"/>
      <c r="TVJ743" s="16"/>
      <c r="TVK743" s="16"/>
      <c r="TVL743" s="16"/>
      <c r="TVM743" s="16"/>
      <c r="TVN743" s="16"/>
      <c r="TVO743" s="16"/>
      <c r="TVP743" s="16"/>
      <c r="TVQ743" s="16"/>
      <c r="TVR743" s="16"/>
      <c r="TVS743" s="16"/>
      <c r="TVT743" s="16"/>
      <c r="TVU743" s="16"/>
      <c r="TVV743" s="16"/>
      <c r="TVW743" s="16"/>
      <c r="TVX743" s="16"/>
      <c r="TVY743" s="16"/>
      <c r="TVZ743" s="16"/>
      <c r="TWA743" s="16"/>
      <c r="TWB743" s="16"/>
      <c r="TWC743" s="16"/>
      <c r="TWD743" s="16"/>
      <c r="TWE743" s="16"/>
      <c r="TWF743" s="16"/>
      <c r="TWG743" s="16"/>
      <c r="TWH743" s="16"/>
      <c r="TWI743" s="16"/>
      <c r="TWJ743" s="16"/>
      <c r="TWK743" s="16"/>
      <c r="TWL743" s="16"/>
      <c r="TWM743" s="16"/>
      <c r="TWN743" s="16"/>
      <c r="TWO743" s="16"/>
      <c r="TWP743" s="16"/>
      <c r="TWQ743" s="16"/>
      <c r="TWR743" s="16"/>
      <c r="TWS743" s="16"/>
      <c r="TWT743" s="16"/>
      <c r="TWU743" s="16"/>
      <c r="TWV743" s="16"/>
      <c r="TWW743" s="16"/>
      <c r="TWX743" s="16"/>
      <c r="TWY743" s="16"/>
      <c r="TWZ743" s="16"/>
      <c r="TXA743" s="16"/>
      <c r="TXB743" s="16"/>
      <c r="TXC743" s="16"/>
      <c r="TXD743" s="16"/>
      <c r="TXE743" s="16"/>
      <c r="TXF743" s="16"/>
      <c r="TXG743" s="16"/>
      <c r="TXH743" s="16"/>
      <c r="TXI743" s="16"/>
      <c r="TXJ743" s="16"/>
      <c r="TXK743" s="16"/>
      <c r="TXL743" s="16"/>
      <c r="TXM743" s="16"/>
      <c r="TXN743" s="16"/>
      <c r="TXO743" s="16"/>
      <c r="TXP743" s="16"/>
      <c r="TXQ743" s="16"/>
      <c r="TXR743" s="16"/>
      <c r="TXS743" s="16"/>
      <c r="TXT743" s="16"/>
      <c r="TXU743" s="16"/>
      <c r="TXV743" s="16"/>
      <c r="TXW743" s="16"/>
      <c r="TXX743" s="16"/>
      <c r="TXY743" s="16"/>
      <c r="TXZ743" s="16"/>
      <c r="TYA743" s="16"/>
      <c r="TYB743" s="16"/>
      <c r="TYC743" s="16"/>
      <c r="TYD743" s="16"/>
      <c r="TYE743" s="16"/>
      <c r="TYF743" s="16"/>
      <c r="TYG743" s="16"/>
      <c r="TYH743" s="16"/>
      <c r="TYI743" s="16"/>
      <c r="TYJ743" s="16"/>
      <c r="TYK743" s="16"/>
      <c r="TYL743" s="16"/>
      <c r="TYM743" s="16"/>
      <c r="TYN743" s="16"/>
      <c r="TYO743" s="16"/>
      <c r="TYP743" s="16"/>
      <c r="TYQ743" s="16"/>
      <c r="TYR743" s="16"/>
      <c r="TYS743" s="16"/>
      <c r="TYT743" s="16"/>
      <c r="TYU743" s="16"/>
      <c r="TYV743" s="16"/>
      <c r="TYW743" s="16"/>
      <c r="TYX743" s="16"/>
      <c r="TYY743" s="16"/>
      <c r="TYZ743" s="16"/>
      <c r="TZA743" s="16"/>
      <c r="TZB743" s="16"/>
      <c r="TZC743" s="16"/>
      <c r="TZD743" s="16"/>
      <c r="TZE743" s="16"/>
      <c r="TZF743" s="16"/>
      <c r="TZG743" s="16"/>
      <c r="TZH743" s="16"/>
      <c r="TZI743" s="16"/>
      <c r="TZJ743" s="16"/>
      <c r="TZK743" s="16"/>
      <c r="TZL743" s="16"/>
      <c r="TZM743" s="16"/>
      <c r="TZN743" s="16"/>
      <c r="TZO743" s="16"/>
      <c r="TZP743" s="16"/>
      <c r="TZQ743" s="16"/>
      <c r="TZR743" s="16"/>
      <c r="TZS743" s="16"/>
      <c r="TZT743" s="16"/>
      <c r="TZU743" s="16"/>
      <c r="TZV743" s="16"/>
      <c r="TZW743" s="16"/>
      <c r="TZX743" s="16"/>
      <c r="TZY743" s="16"/>
      <c r="TZZ743" s="16"/>
      <c r="UAA743" s="16"/>
      <c r="UAB743" s="16"/>
      <c r="UAC743" s="16"/>
      <c r="UAD743" s="16"/>
      <c r="UAE743" s="16"/>
      <c r="UAF743" s="16"/>
      <c r="UAG743" s="16"/>
      <c r="UAH743" s="16"/>
      <c r="UAI743" s="16"/>
      <c r="UAJ743" s="16"/>
      <c r="UAK743" s="16"/>
      <c r="UAL743" s="16"/>
      <c r="UAM743" s="16"/>
      <c r="UAN743" s="16"/>
      <c r="UAO743" s="16"/>
      <c r="UAP743" s="16"/>
      <c r="UAQ743" s="16"/>
      <c r="UAR743" s="16"/>
      <c r="UAS743" s="16"/>
      <c r="UAT743" s="16"/>
      <c r="UAU743" s="16"/>
      <c r="UAV743" s="16"/>
      <c r="UAW743" s="16"/>
      <c r="UAX743" s="16"/>
      <c r="UAY743" s="16"/>
      <c r="UAZ743" s="16"/>
      <c r="UBA743" s="16"/>
      <c r="UBB743" s="16"/>
      <c r="UBC743" s="16"/>
      <c r="UBD743" s="16"/>
      <c r="UBE743" s="16"/>
      <c r="UBF743" s="16"/>
      <c r="UBG743" s="16"/>
      <c r="UBH743" s="16"/>
      <c r="UBI743" s="16"/>
      <c r="UBJ743" s="16"/>
      <c r="UBK743" s="16"/>
      <c r="UBL743" s="16"/>
      <c r="UBM743" s="16"/>
      <c r="UBN743" s="16"/>
      <c r="UBO743" s="16"/>
      <c r="UBP743" s="16"/>
      <c r="UBQ743" s="16"/>
      <c r="UBR743" s="16"/>
      <c r="UBS743" s="16"/>
      <c r="UBT743" s="16"/>
      <c r="UBU743" s="16"/>
      <c r="UBV743" s="16"/>
      <c r="UBW743" s="16"/>
      <c r="UBX743" s="16"/>
      <c r="UBY743" s="16"/>
      <c r="UBZ743" s="16"/>
      <c r="UCA743" s="16"/>
      <c r="UCB743" s="16"/>
      <c r="UCC743" s="16"/>
      <c r="UCD743" s="16"/>
      <c r="UCE743" s="16"/>
      <c r="UCF743" s="16"/>
      <c r="UCG743" s="16"/>
      <c r="UCH743" s="16"/>
      <c r="UCI743" s="16"/>
      <c r="UCJ743" s="16"/>
      <c r="UCK743" s="16"/>
      <c r="UCL743" s="16"/>
      <c r="UCM743" s="16"/>
      <c r="UCN743" s="16"/>
      <c r="UCO743" s="16"/>
      <c r="UCP743" s="16"/>
      <c r="UCQ743" s="16"/>
      <c r="UCR743" s="16"/>
      <c r="UCS743" s="16"/>
      <c r="UCT743" s="16"/>
      <c r="UCU743" s="16"/>
      <c r="UCV743" s="16"/>
      <c r="UCW743" s="16"/>
      <c r="UCX743" s="16"/>
      <c r="UCY743" s="16"/>
      <c r="UCZ743" s="16"/>
      <c r="UDA743" s="16"/>
      <c r="UDB743" s="16"/>
      <c r="UDC743" s="16"/>
      <c r="UDD743" s="16"/>
      <c r="UDE743" s="16"/>
      <c r="UDF743" s="16"/>
      <c r="UDG743" s="16"/>
      <c r="UDH743" s="16"/>
      <c r="UDI743" s="16"/>
      <c r="UDJ743" s="16"/>
      <c r="UDK743" s="16"/>
      <c r="UDL743" s="16"/>
      <c r="UDM743" s="16"/>
      <c r="UDN743" s="16"/>
      <c r="UDO743" s="16"/>
      <c r="UDP743" s="16"/>
      <c r="UDQ743" s="16"/>
      <c r="UDR743" s="16"/>
      <c r="UDS743" s="16"/>
      <c r="UDT743" s="16"/>
      <c r="UDU743" s="16"/>
      <c r="UDV743" s="16"/>
      <c r="UDW743" s="16"/>
      <c r="UDX743" s="16"/>
      <c r="UDY743" s="16"/>
      <c r="UDZ743" s="16"/>
      <c r="UEA743" s="16"/>
      <c r="UEB743" s="16"/>
      <c r="UEC743" s="16"/>
      <c r="UED743" s="16"/>
      <c r="UEE743" s="16"/>
      <c r="UEF743" s="16"/>
      <c r="UEG743" s="16"/>
      <c r="UEH743" s="16"/>
      <c r="UEI743" s="16"/>
      <c r="UEJ743" s="16"/>
      <c r="UEK743" s="16"/>
      <c r="UEL743" s="16"/>
      <c r="UEM743" s="16"/>
      <c r="UEN743" s="16"/>
      <c r="UEO743" s="16"/>
      <c r="UEP743" s="16"/>
      <c r="UEQ743" s="16"/>
      <c r="UER743" s="16"/>
      <c r="UES743" s="16"/>
      <c r="UET743" s="16"/>
      <c r="UEU743" s="16"/>
      <c r="UEV743" s="16"/>
      <c r="UEW743" s="16"/>
      <c r="UEX743" s="16"/>
      <c r="UEY743" s="16"/>
      <c r="UEZ743" s="16"/>
      <c r="UFA743" s="16"/>
      <c r="UFB743" s="16"/>
      <c r="UFC743" s="16"/>
      <c r="UFD743" s="16"/>
      <c r="UFE743" s="16"/>
      <c r="UFF743" s="16"/>
      <c r="UFG743" s="16"/>
      <c r="UFH743" s="16"/>
      <c r="UFI743" s="16"/>
      <c r="UFJ743" s="16"/>
      <c r="UFK743" s="16"/>
      <c r="UFL743" s="16"/>
      <c r="UFM743" s="16"/>
      <c r="UFN743" s="16"/>
      <c r="UFO743" s="16"/>
      <c r="UFP743" s="16"/>
      <c r="UFQ743" s="16"/>
      <c r="UFR743" s="16"/>
      <c r="UFS743" s="16"/>
      <c r="UFT743" s="16"/>
      <c r="UFU743" s="16"/>
      <c r="UFV743" s="16"/>
      <c r="UFW743" s="16"/>
      <c r="UFX743" s="16"/>
      <c r="UFY743" s="16"/>
      <c r="UFZ743" s="16"/>
      <c r="UGA743" s="16"/>
      <c r="UGB743" s="16"/>
      <c r="UGC743" s="16"/>
      <c r="UGD743" s="16"/>
      <c r="UGE743" s="16"/>
      <c r="UGF743" s="16"/>
      <c r="UGG743" s="16"/>
      <c r="UGH743" s="16"/>
      <c r="UGI743" s="16"/>
      <c r="UGJ743" s="16"/>
      <c r="UGK743" s="16"/>
      <c r="UGL743" s="16"/>
      <c r="UGM743" s="16"/>
      <c r="UGN743" s="16"/>
      <c r="UGO743" s="16"/>
      <c r="UGP743" s="16"/>
      <c r="UGQ743" s="16"/>
      <c r="UGR743" s="16"/>
      <c r="UGS743" s="16"/>
      <c r="UGT743" s="16"/>
      <c r="UGU743" s="16"/>
      <c r="UGV743" s="16"/>
      <c r="UGW743" s="16"/>
      <c r="UGX743" s="16"/>
      <c r="UGY743" s="16"/>
      <c r="UGZ743" s="16"/>
      <c r="UHA743" s="16"/>
      <c r="UHB743" s="16"/>
      <c r="UHC743" s="16"/>
      <c r="UHD743" s="16"/>
      <c r="UHE743" s="16"/>
      <c r="UHF743" s="16"/>
      <c r="UHG743" s="16"/>
      <c r="UHH743" s="16"/>
      <c r="UHI743" s="16"/>
      <c r="UHJ743" s="16"/>
      <c r="UHK743" s="16"/>
      <c r="UHL743" s="16"/>
      <c r="UHM743" s="16"/>
      <c r="UHN743" s="16"/>
      <c r="UHO743" s="16"/>
      <c r="UHP743" s="16"/>
      <c r="UHQ743" s="16"/>
      <c r="UHR743" s="16"/>
      <c r="UHS743" s="16"/>
      <c r="UHT743" s="16"/>
      <c r="UHU743" s="16"/>
      <c r="UHV743" s="16"/>
      <c r="UHW743" s="16"/>
      <c r="UHX743" s="16"/>
      <c r="UHY743" s="16"/>
      <c r="UHZ743" s="16"/>
      <c r="UIA743" s="16"/>
      <c r="UIB743" s="16"/>
      <c r="UIC743" s="16"/>
      <c r="UID743" s="16"/>
      <c r="UIE743" s="16"/>
      <c r="UIF743" s="16"/>
      <c r="UIG743" s="16"/>
      <c r="UIH743" s="16"/>
      <c r="UII743" s="16"/>
      <c r="UIJ743" s="16"/>
      <c r="UIK743" s="16"/>
      <c r="UIL743" s="16"/>
      <c r="UIM743" s="16"/>
      <c r="UIN743" s="16"/>
      <c r="UIO743" s="16"/>
      <c r="UIP743" s="16"/>
      <c r="UIQ743" s="16"/>
      <c r="UIR743" s="16"/>
      <c r="UIS743" s="16"/>
      <c r="UIT743" s="16"/>
      <c r="UIU743" s="16"/>
      <c r="UIV743" s="16"/>
      <c r="UIW743" s="16"/>
      <c r="UIX743" s="16"/>
      <c r="UIY743" s="16"/>
      <c r="UIZ743" s="16"/>
      <c r="UJA743" s="16"/>
      <c r="UJB743" s="16"/>
      <c r="UJC743" s="16"/>
      <c r="UJD743" s="16"/>
      <c r="UJE743" s="16"/>
      <c r="UJF743" s="16"/>
      <c r="UJG743" s="16"/>
      <c r="UJH743" s="16"/>
      <c r="UJI743" s="16"/>
      <c r="UJJ743" s="16"/>
      <c r="UJK743" s="16"/>
      <c r="UJL743" s="16"/>
      <c r="UJM743" s="16"/>
      <c r="UJN743" s="16"/>
      <c r="UJO743" s="16"/>
      <c r="UJP743" s="16"/>
      <c r="UJQ743" s="16"/>
      <c r="UJR743" s="16"/>
      <c r="UJS743" s="16"/>
      <c r="UJT743" s="16"/>
      <c r="UJU743" s="16"/>
      <c r="UJV743" s="16"/>
      <c r="UJW743" s="16"/>
      <c r="UJX743" s="16"/>
      <c r="UJY743" s="16"/>
      <c r="UJZ743" s="16"/>
      <c r="UKA743" s="16"/>
      <c r="UKB743" s="16"/>
      <c r="UKC743" s="16"/>
      <c r="UKD743" s="16"/>
      <c r="UKE743" s="16"/>
      <c r="UKF743" s="16"/>
      <c r="UKG743" s="16"/>
      <c r="UKH743" s="16"/>
      <c r="UKI743" s="16"/>
      <c r="UKJ743" s="16"/>
      <c r="UKK743" s="16"/>
      <c r="UKL743" s="16"/>
      <c r="UKM743" s="16"/>
      <c r="UKN743" s="16"/>
      <c r="UKO743" s="16"/>
      <c r="UKP743" s="16"/>
      <c r="UKQ743" s="16"/>
      <c r="UKR743" s="16"/>
      <c r="UKS743" s="16"/>
      <c r="UKT743" s="16"/>
      <c r="UKU743" s="16"/>
      <c r="UKV743" s="16"/>
      <c r="UKW743" s="16"/>
      <c r="UKX743" s="16"/>
      <c r="UKY743" s="16"/>
      <c r="UKZ743" s="16"/>
      <c r="ULA743" s="16"/>
      <c r="ULB743" s="16"/>
      <c r="ULC743" s="16"/>
      <c r="ULD743" s="16"/>
      <c r="ULE743" s="16"/>
      <c r="ULF743" s="16"/>
      <c r="ULG743" s="16"/>
      <c r="ULH743" s="16"/>
      <c r="ULI743" s="16"/>
      <c r="ULJ743" s="16"/>
      <c r="ULK743" s="16"/>
      <c r="ULL743" s="16"/>
      <c r="ULM743" s="16"/>
      <c r="ULN743" s="16"/>
      <c r="ULO743" s="16"/>
      <c r="ULP743" s="16"/>
      <c r="ULQ743" s="16"/>
      <c r="ULR743" s="16"/>
      <c r="ULS743" s="16"/>
      <c r="ULT743" s="16"/>
      <c r="ULU743" s="16"/>
      <c r="ULV743" s="16"/>
      <c r="ULW743" s="16"/>
      <c r="ULX743" s="16"/>
      <c r="ULY743" s="16"/>
      <c r="ULZ743" s="16"/>
      <c r="UMA743" s="16"/>
      <c r="UMB743" s="16"/>
      <c r="UMC743" s="16"/>
      <c r="UMD743" s="16"/>
      <c r="UME743" s="16"/>
      <c r="UMF743" s="16"/>
      <c r="UMG743" s="16"/>
      <c r="UMH743" s="16"/>
      <c r="UMI743" s="16"/>
      <c r="UMJ743" s="16"/>
      <c r="UMK743" s="16"/>
      <c r="UML743" s="16"/>
      <c r="UMM743" s="16"/>
      <c r="UMN743" s="16"/>
      <c r="UMO743" s="16"/>
      <c r="UMP743" s="16"/>
      <c r="UMQ743" s="16"/>
      <c r="UMR743" s="16"/>
      <c r="UMS743" s="16"/>
      <c r="UMT743" s="16"/>
      <c r="UMU743" s="16"/>
      <c r="UMV743" s="16"/>
      <c r="UMW743" s="16"/>
      <c r="UMX743" s="16"/>
      <c r="UMY743" s="16"/>
      <c r="UMZ743" s="16"/>
      <c r="UNA743" s="16"/>
      <c r="UNB743" s="16"/>
      <c r="UNC743" s="16"/>
      <c r="UND743" s="16"/>
      <c r="UNE743" s="16"/>
      <c r="UNF743" s="16"/>
      <c r="UNG743" s="16"/>
      <c r="UNH743" s="16"/>
      <c r="UNI743" s="16"/>
      <c r="UNJ743" s="16"/>
      <c r="UNK743" s="16"/>
      <c r="UNL743" s="16"/>
      <c r="UNM743" s="16"/>
      <c r="UNN743" s="16"/>
      <c r="UNO743" s="16"/>
      <c r="UNP743" s="16"/>
      <c r="UNQ743" s="16"/>
      <c r="UNR743" s="16"/>
      <c r="UNS743" s="16"/>
      <c r="UNT743" s="16"/>
      <c r="UNU743" s="16"/>
      <c r="UNV743" s="16"/>
      <c r="UNW743" s="16"/>
      <c r="UNX743" s="16"/>
      <c r="UNY743" s="16"/>
      <c r="UNZ743" s="16"/>
      <c r="UOA743" s="16"/>
      <c r="UOB743" s="16"/>
      <c r="UOC743" s="16"/>
      <c r="UOD743" s="16"/>
      <c r="UOE743" s="16"/>
      <c r="UOF743" s="16"/>
      <c r="UOG743" s="16"/>
      <c r="UOH743" s="16"/>
      <c r="UOI743" s="16"/>
      <c r="UOJ743" s="16"/>
      <c r="UOK743" s="16"/>
      <c r="UOL743" s="16"/>
      <c r="UOM743" s="16"/>
      <c r="UON743" s="16"/>
      <c r="UOO743" s="16"/>
      <c r="UOP743" s="16"/>
      <c r="UOQ743" s="16"/>
      <c r="UOR743" s="16"/>
      <c r="UOS743" s="16"/>
      <c r="UOT743" s="16"/>
      <c r="UOU743" s="16"/>
      <c r="UOV743" s="16"/>
      <c r="UOW743" s="16"/>
      <c r="UOX743" s="16"/>
      <c r="UOY743" s="16"/>
      <c r="UOZ743" s="16"/>
      <c r="UPA743" s="16"/>
      <c r="UPB743" s="16"/>
      <c r="UPC743" s="16"/>
      <c r="UPD743" s="16"/>
      <c r="UPE743" s="16"/>
      <c r="UPF743" s="16"/>
      <c r="UPG743" s="16"/>
      <c r="UPH743" s="16"/>
      <c r="UPI743" s="16"/>
      <c r="UPJ743" s="16"/>
      <c r="UPK743" s="16"/>
      <c r="UPL743" s="16"/>
      <c r="UPM743" s="16"/>
      <c r="UPN743" s="16"/>
      <c r="UPO743" s="16"/>
      <c r="UPP743" s="16"/>
      <c r="UPQ743" s="16"/>
      <c r="UPR743" s="16"/>
      <c r="UPS743" s="16"/>
      <c r="UPT743" s="16"/>
      <c r="UPU743" s="16"/>
      <c r="UPV743" s="16"/>
      <c r="UPW743" s="16"/>
      <c r="UPX743" s="16"/>
      <c r="UPY743" s="16"/>
      <c r="UPZ743" s="16"/>
      <c r="UQA743" s="16"/>
      <c r="UQB743" s="16"/>
      <c r="UQC743" s="16"/>
      <c r="UQD743" s="16"/>
      <c r="UQE743" s="16"/>
      <c r="UQF743" s="16"/>
      <c r="UQG743" s="16"/>
      <c r="UQH743" s="16"/>
      <c r="UQI743" s="16"/>
      <c r="UQJ743" s="16"/>
      <c r="UQK743" s="16"/>
      <c r="UQL743" s="16"/>
      <c r="UQM743" s="16"/>
      <c r="UQN743" s="16"/>
      <c r="UQO743" s="16"/>
      <c r="UQP743" s="16"/>
      <c r="UQQ743" s="16"/>
      <c r="UQR743" s="16"/>
      <c r="UQS743" s="16"/>
      <c r="UQT743" s="16"/>
      <c r="UQU743" s="16"/>
      <c r="UQV743" s="16"/>
      <c r="UQW743" s="16"/>
      <c r="UQX743" s="16"/>
      <c r="UQY743" s="16"/>
      <c r="UQZ743" s="16"/>
      <c r="URA743" s="16"/>
      <c r="URB743" s="16"/>
      <c r="URC743" s="16"/>
      <c r="URD743" s="16"/>
      <c r="URE743" s="16"/>
      <c r="URF743" s="16"/>
      <c r="URG743" s="16"/>
      <c r="URH743" s="16"/>
      <c r="URI743" s="16"/>
      <c r="URJ743" s="16"/>
      <c r="URK743" s="16"/>
      <c r="URL743" s="16"/>
      <c r="URM743" s="16"/>
      <c r="URN743" s="16"/>
      <c r="URO743" s="16"/>
      <c r="URP743" s="16"/>
      <c r="URQ743" s="16"/>
      <c r="URR743" s="16"/>
      <c r="URS743" s="16"/>
      <c r="URT743" s="16"/>
      <c r="URU743" s="16"/>
      <c r="URV743" s="16"/>
      <c r="URW743" s="16"/>
      <c r="URX743" s="16"/>
      <c r="URY743" s="16"/>
      <c r="URZ743" s="16"/>
      <c r="USA743" s="16"/>
      <c r="USB743" s="16"/>
      <c r="USC743" s="16"/>
      <c r="USD743" s="16"/>
      <c r="USE743" s="16"/>
      <c r="USF743" s="16"/>
      <c r="USG743" s="16"/>
      <c r="USH743" s="16"/>
      <c r="USI743" s="16"/>
      <c r="USJ743" s="16"/>
      <c r="USK743" s="16"/>
      <c r="USL743" s="16"/>
      <c r="USM743" s="16"/>
      <c r="USN743" s="16"/>
      <c r="USO743" s="16"/>
      <c r="USP743" s="16"/>
      <c r="USQ743" s="16"/>
      <c r="USR743" s="16"/>
      <c r="USS743" s="16"/>
      <c r="UST743" s="16"/>
      <c r="USU743" s="16"/>
      <c r="USV743" s="16"/>
      <c r="USW743" s="16"/>
      <c r="USX743" s="16"/>
      <c r="USY743" s="16"/>
      <c r="USZ743" s="16"/>
      <c r="UTA743" s="16"/>
      <c r="UTB743" s="16"/>
      <c r="UTC743" s="16"/>
      <c r="UTD743" s="16"/>
      <c r="UTE743" s="16"/>
      <c r="UTF743" s="16"/>
      <c r="UTG743" s="16"/>
      <c r="UTH743" s="16"/>
      <c r="UTI743" s="16"/>
      <c r="UTJ743" s="16"/>
      <c r="UTK743" s="16"/>
      <c r="UTL743" s="16"/>
      <c r="UTM743" s="16"/>
      <c r="UTN743" s="16"/>
      <c r="UTO743" s="16"/>
      <c r="UTP743" s="16"/>
      <c r="UTQ743" s="16"/>
      <c r="UTR743" s="16"/>
      <c r="UTS743" s="16"/>
      <c r="UTT743" s="16"/>
      <c r="UTU743" s="16"/>
      <c r="UTV743" s="16"/>
      <c r="UTW743" s="16"/>
      <c r="UTX743" s="16"/>
      <c r="UTY743" s="16"/>
      <c r="UTZ743" s="16"/>
      <c r="UUA743" s="16"/>
      <c r="UUB743" s="16"/>
      <c r="UUC743" s="16"/>
      <c r="UUD743" s="16"/>
      <c r="UUE743" s="16"/>
      <c r="UUF743" s="16"/>
      <c r="UUG743" s="16"/>
      <c r="UUH743" s="16"/>
      <c r="UUI743" s="16"/>
      <c r="UUJ743" s="16"/>
      <c r="UUK743" s="16"/>
      <c r="UUL743" s="16"/>
      <c r="UUM743" s="16"/>
      <c r="UUN743" s="16"/>
      <c r="UUO743" s="16"/>
      <c r="UUP743" s="16"/>
      <c r="UUQ743" s="16"/>
      <c r="UUR743" s="16"/>
      <c r="UUS743" s="16"/>
      <c r="UUT743" s="16"/>
      <c r="UUU743" s="16"/>
      <c r="UUV743" s="16"/>
      <c r="UUW743" s="16"/>
      <c r="UUX743" s="16"/>
      <c r="UUY743" s="16"/>
      <c r="UUZ743" s="16"/>
      <c r="UVA743" s="16"/>
      <c r="UVB743" s="16"/>
      <c r="UVC743" s="16"/>
      <c r="UVD743" s="16"/>
      <c r="UVE743" s="16"/>
      <c r="UVF743" s="16"/>
      <c r="UVG743" s="16"/>
      <c r="UVH743" s="16"/>
      <c r="UVI743" s="16"/>
      <c r="UVJ743" s="16"/>
      <c r="UVK743" s="16"/>
      <c r="UVL743" s="16"/>
      <c r="UVM743" s="16"/>
      <c r="UVN743" s="16"/>
      <c r="UVO743" s="16"/>
      <c r="UVP743" s="16"/>
      <c r="UVQ743" s="16"/>
      <c r="UVR743" s="16"/>
      <c r="UVS743" s="16"/>
      <c r="UVT743" s="16"/>
      <c r="UVU743" s="16"/>
      <c r="UVV743" s="16"/>
      <c r="UVW743" s="16"/>
      <c r="UVX743" s="16"/>
      <c r="UVY743" s="16"/>
      <c r="UVZ743" s="16"/>
      <c r="UWA743" s="16"/>
      <c r="UWB743" s="16"/>
      <c r="UWC743" s="16"/>
      <c r="UWD743" s="16"/>
      <c r="UWE743" s="16"/>
      <c r="UWF743" s="16"/>
      <c r="UWG743" s="16"/>
      <c r="UWH743" s="16"/>
      <c r="UWI743" s="16"/>
      <c r="UWJ743" s="16"/>
      <c r="UWK743" s="16"/>
      <c r="UWL743" s="16"/>
      <c r="UWM743" s="16"/>
      <c r="UWN743" s="16"/>
      <c r="UWO743" s="16"/>
      <c r="UWP743" s="16"/>
      <c r="UWQ743" s="16"/>
      <c r="UWR743" s="16"/>
      <c r="UWS743" s="16"/>
      <c r="UWT743" s="16"/>
      <c r="UWU743" s="16"/>
      <c r="UWV743" s="16"/>
      <c r="UWW743" s="16"/>
      <c r="UWX743" s="16"/>
      <c r="UWY743" s="16"/>
      <c r="UWZ743" s="16"/>
      <c r="UXA743" s="16"/>
      <c r="UXB743" s="16"/>
      <c r="UXC743" s="16"/>
      <c r="UXD743" s="16"/>
      <c r="UXE743" s="16"/>
      <c r="UXF743" s="16"/>
      <c r="UXG743" s="16"/>
      <c r="UXH743" s="16"/>
      <c r="UXI743" s="16"/>
      <c r="UXJ743" s="16"/>
      <c r="UXK743" s="16"/>
      <c r="UXL743" s="16"/>
      <c r="UXM743" s="16"/>
      <c r="UXN743" s="16"/>
      <c r="UXO743" s="16"/>
      <c r="UXP743" s="16"/>
      <c r="UXQ743" s="16"/>
      <c r="UXR743" s="16"/>
      <c r="UXS743" s="16"/>
      <c r="UXT743" s="16"/>
      <c r="UXU743" s="16"/>
      <c r="UXV743" s="16"/>
      <c r="UXW743" s="16"/>
      <c r="UXX743" s="16"/>
      <c r="UXY743" s="16"/>
      <c r="UXZ743" s="16"/>
      <c r="UYA743" s="16"/>
      <c r="UYB743" s="16"/>
      <c r="UYC743" s="16"/>
      <c r="UYD743" s="16"/>
      <c r="UYE743" s="16"/>
      <c r="UYF743" s="16"/>
      <c r="UYG743" s="16"/>
      <c r="UYH743" s="16"/>
      <c r="UYI743" s="16"/>
      <c r="UYJ743" s="16"/>
      <c r="UYK743" s="16"/>
      <c r="UYL743" s="16"/>
      <c r="UYM743" s="16"/>
      <c r="UYN743" s="16"/>
      <c r="UYO743" s="16"/>
      <c r="UYP743" s="16"/>
      <c r="UYQ743" s="16"/>
      <c r="UYR743" s="16"/>
      <c r="UYS743" s="16"/>
      <c r="UYT743" s="16"/>
      <c r="UYU743" s="16"/>
      <c r="UYV743" s="16"/>
      <c r="UYW743" s="16"/>
      <c r="UYX743" s="16"/>
      <c r="UYY743" s="16"/>
      <c r="UYZ743" s="16"/>
      <c r="UZA743" s="16"/>
      <c r="UZB743" s="16"/>
      <c r="UZC743" s="16"/>
      <c r="UZD743" s="16"/>
      <c r="UZE743" s="16"/>
      <c r="UZF743" s="16"/>
      <c r="UZG743" s="16"/>
      <c r="UZH743" s="16"/>
      <c r="UZI743" s="16"/>
      <c r="UZJ743" s="16"/>
      <c r="UZK743" s="16"/>
      <c r="UZL743" s="16"/>
      <c r="UZM743" s="16"/>
      <c r="UZN743" s="16"/>
      <c r="UZO743" s="16"/>
      <c r="UZP743" s="16"/>
      <c r="UZQ743" s="16"/>
      <c r="UZR743" s="16"/>
      <c r="UZS743" s="16"/>
      <c r="UZT743" s="16"/>
      <c r="UZU743" s="16"/>
      <c r="UZV743" s="16"/>
      <c r="UZW743" s="16"/>
      <c r="UZX743" s="16"/>
      <c r="UZY743" s="16"/>
      <c r="UZZ743" s="16"/>
      <c r="VAA743" s="16"/>
      <c r="VAB743" s="16"/>
      <c r="VAC743" s="16"/>
      <c r="VAD743" s="16"/>
      <c r="VAE743" s="16"/>
      <c r="VAF743" s="16"/>
      <c r="VAG743" s="16"/>
      <c r="VAH743" s="16"/>
      <c r="VAI743" s="16"/>
      <c r="VAJ743" s="16"/>
      <c r="VAK743" s="16"/>
      <c r="VAL743" s="16"/>
      <c r="VAM743" s="16"/>
      <c r="VAN743" s="16"/>
      <c r="VAO743" s="16"/>
      <c r="VAP743" s="16"/>
      <c r="VAQ743" s="16"/>
      <c r="VAR743" s="16"/>
      <c r="VAS743" s="16"/>
      <c r="VAT743" s="16"/>
      <c r="VAU743" s="16"/>
      <c r="VAV743" s="16"/>
      <c r="VAW743" s="16"/>
      <c r="VAX743" s="16"/>
      <c r="VAY743" s="16"/>
      <c r="VAZ743" s="16"/>
      <c r="VBA743" s="16"/>
      <c r="VBB743" s="16"/>
      <c r="VBC743" s="16"/>
      <c r="VBD743" s="16"/>
      <c r="VBE743" s="16"/>
      <c r="VBF743" s="16"/>
      <c r="VBG743" s="16"/>
      <c r="VBH743" s="16"/>
      <c r="VBI743" s="16"/>
      <c r="VBJ743" s="16"/>
      <c r="VBK743" s="16"/>
      <c r="VBL743" s="16"/>
      <c r="VBM743" s="16"/>
      <c r="VBN743" s="16"/>
      <c r="VBO743" s="16"/>
      <c r="VBP743" s="16"/>
      <c r="VBQ743" s="16"/>
      <c r="VBR743" s="16"/>
      <c r="VBS743" s="16"/>
      <c r="VBT743" s="16"/>
      <c r="VBU743" s="16"/>
      <c r="VBV743" s="16"/>
      <c r="VBW743" s="16"/>
      <c r="VBX743" s="16"/>
      <c r="VBY743" s="16"/>
      <c r="VBZ743" s="16"/>
      <c r="VCA743" s="16"/>
      <c r="VCB743" s="16"/>
      <c r="VCC743" s="16"/>
      <c r="VCD743" s="16"/>
      <c r="VCE743" s="16"/>
      <c r="VCF743" s="16"/>
      <c r="VCG743" s="16"/>
      <c r="VCH743" s="16"/>
      <c r="VCI743" s="16"/>
      <c r="VCJ743" s="16"/>
      <c r="VCK743" s="16"/>
      <c r="VCL743" s="16"/>
      <c r="VCM743" s="16"/>
      <c r="VCN743" s="16"/>
      <c r="VCO743" s="16"/>
      <c r="VCP743" s="16"/>
      <c r="VCQ743" s="16"/>
      <c r="VCR743" s="16"/>
      <c r="VCS743" s="16"/>
      <c r="VCT743" s="16"/>
      <c r="VCU743" s="16"/>
      <c r="VCV743" s="16"/>
      <c r="VCW743" s="16"/>
      <c r="VCX743" s="16"/>
      <c r="VCY743" s="16"/>
      <c r="VCZ743" s="16"/>
      <c r="VDA743" s="16"/>
      <c r="VDB743" s="16"/>
      <c r="VDC743" s="16"/>
      <c r="VDD743" s="16"/>
      <c r="VDE743" s="16"/>
      <c r="VDF743" s="16"/>
      <c r="VDG743" s="16"/>
      <c r="VDH743" s="16"/>
      <c r="VDI743" s="16"/>
      <c r="VDJ743" s="16"/>
      <c r="VDK743" s="16"/>
      <c r="VDL743" s="16"/>
      <c r="VDM743" s="16"/>
      <c r="VDN743" s="16"/>
      <c r="VDO743" s="16"/>
      <c r="VDP743" s="16"/>
      <c r="VDQ743" s="16"/>
      <c r="VDR743" s="16"/>
      <c r="VDS743" s="16"/>
      <c r="VDT743" s="16"/>
      <c r="VDU743" s="16"/>
      <c r="VDV743" s="16"/>
      <c r="VDW743" s="16"/>
      <c r="VDX743" s="16"/>
      <c r="VDY743" s="16"/>
      <c r="VDZ743" s="16"/>
      <c r="VEA743" s="16"/>
      <c r="VEB743" s="16"/>
      <c r="VEC743" s="16"/>
      <c r="VED743" s="16"/>
      <c r="VEE743" s="16"/>
      <c r="VEF743" s="16"/>
      <c r="VEG743" s="16"/>
      <c r="VEH743" s="16"/>
      <c r="VEI743" s="16"/>
      <c r="VEJ743" s="16"/>
      <c r="VEK743" s="16"/>
      <c r="VEL743" s="16"/>
      <c r="VEM743" s="16"/>
      <c r="VEN743" s="16"/>
      <c r="VEO743" s="16"/>
      <c r="VEP743" s="16"/>
      <c r="VEQ743" s="16"/>
      <c r="VER743" s="16"/>
      <c r="VES743" s="16"/>
      <c r="VET743" s="16"/>
      <c r="VEU743" s="16"/>
      <c r="VEV743" s="16"/>
      <c r="VEW743" s="16"/>
      <c r="VEX743" s="16"/>
      <c r="VEY743" s="16"/>
      <c r="VEZ743" s="16"/>
      <c r="VFA743" s="16"/>
      <c r="VFB743" s="16"/>
      <c r="VFC743" s="16"/>
      <c r="VFD743" s="16"/>
      <c r="VFE743" s="16"/>
      <c r="VFF743" s="16"/>
      <c r="VFG743" s="16"/>
      <c r="VFH743" s="16"/>
      <c r="VFI743" s="16"/>
      <c r="VFJ743" s="16"/>
      <c r="VFK743" s="16"/>
      <c r="VFL743" s="16"/>
      <c r="VFM743" s="16"/>
      <c r="VFN743" s="16"/>
      <c r="VFO743" s="16"/>
      <c r="VFP743" s="16"/>
      <c r="VFQ743" s="16"/>
      <c r="VFR743" s="16"/>
      <c r="VFS743" s="16"/>
      <c r="VFT743" s="16"/>
      <c r="VFU743" s="16"/>
      <c r="VFV743" s="16"/>
      <c r="VFW743" s="16"/>
      <c r="VFX743" s="16"/>
      <c r="VFY743" s="16"/>
      <c r="VFZ743" s="16"/>
      <c r="VGA743" s="16"/>
      <c r="VGB743" s="16"/>
      <c r="VGC743" s="16"/>
      <c r="VGD743" s="16"/>
      <c r="VGE743" s="16"/>
      <c r="VGF743" s="16"/>
      <c r="VGG743" s="16"/>
      <c r="VGH743" s="16"/>
      <c r="VGI743" s="16"/>
      <c r="VGJ743" s="16"/>
      <c r="VGK743" s="16"/>
      <c r="VGL743" s="16"/>
      <c r="VGM743" s="16"/>
      <c r="VGN743" s="16"/>
      <c r="VGO743" s="16"/>
      <c r="VGP743" s="16"/>
      <c r="VGQ743" s="16"/>
      <c r="VGR743" s="16"/>
      <c r="VGS743" s="16"/>
      <c r="VGT743" s="16"/>
      <c r="VGU743" s="16"/>
      <c r="VGV743" s="16"/>
      <c r="VGW743" s="16"/>
      <c r="VGX743" s="16"/>
      <c r="VGY743" s="16"/>
      <c r="VGZ743" s="16"/>
      <c r="VHA743" s="16"/>
      <c r="VHB743" s="16"/>
      <c r="VHC743" s="16"/>
      <c r="VHD743" s="16"/>
      <c r="VHE743" s="16"/>
      <c r="VHF743" s="16"/>
      <c r="VHG743" s="16"/>
      <c r="VHH743" s="16"/>
      <c r="VHI743" s="16"/>
      <c r="VHJ743" s="16"/>
      <c r="VHK743" s="16"/>
      <c r="VHL743" s="16"/>
      <c r="VHM743" s="16"/>
      <c r="VHN743" s="16"/>
      <c r="VHO743" s="16"/>
      <c r="VHP743" s="16"/>
      <c r="VHQ743" s="16"/>
      <c r="VHR743" s="16"/>
      <c r="VHS743" s="16"/>
      <c r="VHT743" s="16"/>
      <c r="VHU743" s="16"/>
      <c r="VHV743" s="16"/>
      <c r="VHW743" s="16"/>
      <c r="VHX743" s="16"/>
      <c r="VHY743" s="16"/>
      <c r="VHZ743" s="16"/>
      <c r="VIA743" s="16"/>
      <c r="VIB743" s="16"/>
      <c r="VIC743" s="16"/>
      <c r="VID743" s="16"/>
      <c r="VIE743" s="16"/>
      <c r="VIF743" s="16"/>
      <c r="VIG743" s="16"/>
      <c r="VIH743" s="16"/>
      <c r="VII743" s="16"/>
      <c r="VIJ743" s="16"/>
      <c r="VIK743" s="16"/>
      <c r="VIL743" s="16"/>
      <c r="VIM743" s="16"/>
      <c r="VIN743" s="16"/>
      <c r="VIO743" s="16"/>
      <c r="VIP743" s="16"/>
      <c r="VIQ743" s="16"/>
      <c r="VIR743" s="16"/>
      <c r="VIS743" s="16"/>
      <c r="VIT743" s="16"/>
      <c r="VIU743" s="16"/>
      <c r="VIV743" s="16"/>
      <c r="VIW743" s="16"/>
      <c r="VIX743" s="16"/>
      <c r="VIY743" s="16"/>
      <c r="VIZ743" s="16"/>
      <c r="VJA743" s="16"/>
      <c r="VJB743" s="16"/>
      <c r="VJC743" s="16"/>
      <c r="VJD743" s="16"/>
      <c r="VJE743" s="16"/>
      <c r="VJF743" s="16"/>
      <c r="VJG743" s="16"/>
      <c r="VJH743" s="16"/>
      <c r="VJI743" s="16"/>
      <c r="VJJ743" s="16"/>
      <c r="VJK743" s="16"/>
      <c r="VJL743" s="16"/>
      <c r="VJM743" s="16"/>
      <c r="VJN743" s="16"/>
      <c r="VJO743" s="16"/>
      <c r="VJP743" s="16"/>
      <c r="VJQ743" s="16"/>
      <c r="VJR743" s="16"/>
      <c r="VJS743" s="16"/>
      <c r="VJT743" s="16"/>
      <c r="VJU743" s="16"/>
      <c r="VJV743" s="16"/>
      <c r="VJW743" s="16"/>
      <c r="VJX743" s="16"/>
      <c r="VJY743" s="16"/>
      <c r="VJZ743" s="16"/>
      <c r="VKA743" s="16"/>
      <c r="VKB743" s="16"/>
      <c r="VKC743" s="16"/>
      <c r="VKD743" s="16"/>
      <c r="VKE743" s="16"/>
      <c r="VKF743" s="16"/>
      <c r="VKG743" s="16"/>
      <c r="VKH743" s="16"/>
      <c r="VKI743" s="16"/>
      <c r="VKJ743" s="16"/>
      <c r="VKK743" s="16"/>
      <c r="VKL743" s="16"/>
      <c r="VKM743" s="16"/>
      <c r="VKN743" s="16"/>
      <c r="VKO743" s="16"/>
      <c r="VKP743" s="16"/>
      <c r="VKQ743" s="16"/>
      <c r="VKR743" s="16"/>
      <c r="VKS743" s="16"/>
      <c r="VKT743" s="16"/>
      <c r="VKU743" s="16"/>
      <c r="VKV743" s="16"/>
      <c r="VKW743" s="16"/>
      <c r="VKX743" s="16"/>
      <c r="VKY743" s="16"/>
      <c r="VKZ743" s="16"/>
      <c r="VLA743" s="16"/>
      <c r="VLB743" s="16"/>
      <c r="VLC743" s="16"/>
      <c r="VLD743" s="16"/>
      <c r="VLE743" s="16"/>
      <c r="VLF743" s="16"/>
      <c r="VLG743" s="16"/>
      <c r="VLH743" s="16"/>
      <c r="VLI743" s="16"/>
      <c r="VLJ743" s="16"/>
      <c r="VLK743" s="16"/>
      <c r="VLL743" s="16"/>
      <c r="VLM743" s="16"/>
      <c r="VLN743" s="16"/>
      <c r="VLO743" s="16"/>
      <c r="VLP743" s="16"/>
      <c r="VLQ743" s="16"/>
      <c r="VLR743" s="16"/>
      <c r="VLS743" s="16"/>
      <c r="VLT743" s="16"/>
      <c r="VLU743" s="16"/>
      <c r="VLV743" s="16"/>
      <c r="VLW743" s="16"/>
      <c r="VLX743" s="16"/>
      <c r="VLY743" s="16"/>
      <c r="VLZ743" s="16"/>
      <c r="VMA743" s="16"/>
      <c r="VMB743" s="16"/>
      <c r="VMC743" s="16"/>
      <c r="VMD743" s="16"/>
      <c r="VME743" s="16"/>
      <c r="VMF743" s="16"/>
      <c r="VMG743" s="16"/>
      <c r="VMH743" s="16"/>
      <c r="VMI743" s="16"/>
      <c r="VMJ743" s="16"/>
      <c r="VMK743" s="16"/>
      <c r="VML743" s="16"/>
      <c r="VMM743" s="16"/>
      <c r="VMN743" s="16"/>
      <c r="VMO743" s="16"/>
      <c r="VMP743" s="16"/>
      <c r="VMQ743" s="16"/>
      <c r="VMR743" s="16"/>
      <c r="VMS743" s="16"/>
      <c r="VMT743" s="16"/>
      <c r="VMU743" s="16"/>
      <c r="VMV743" s="16"/>
      <c r="VMW743" s="16"/>
      <c r="VMX743" s="16"/>
      <c r="VMY743" s="16"/>
      <c r="VMZ743" s="16"/>
      <c r="VNA743" s="16"/>
      <c r="VNB743" s="16"/>
      <c r="VNC743" s="16"/>
      <c r="VND743" s="16"/>
      <c r="VNE743" s="16"/>
      <c r="VNF743" s="16"/>
      <c r="VNG743" s="16"/>
      <c r="VNH743" s="16"/>
      <c r="VNI743" s="16"/>
      <c r="VNJ743" s="16"/>
      <c r="VNK743" s="16"/>
      <c r="VNL743" s="16"/>
      <c r="VNM743" s="16"/>
      <c r="VNN743" s="16"/>
      <c r="VNO743" s="16"/>
      <c r="VNP743" s="16"/>
      <c r="VNQ743" s="16"/>
      <c r="VNR743" s="16"/>
      <c r="VNS743" s="16"/>
      <c r="VNT743" s="16"/>
      <c r="VNU743" s="16"/>
      <c r="VNV743" s="16"/>
      <c r="VNW743" s="16"/>
      <c r="VNX743" s="16"/>
      <c r="VNY743" s="16"/>
      <c r="VNZ743" s="16"/>
      <c r="VOA743" s="16"/>
      <c r="VOB743" s="16"/>
      <c r="VOC743" s="16"/>
      <c r="VOD743" s="16"/>
      <c r="VOE743" s="16"/>
      <c r="VOF743" s="16"/>
      <c r="VOG743" s="16"/>
      <c r="VOH743" s="16"/>
      <c r="VOI743" s="16"/>
      <c r="VOJ743" s="16"/>
      <c r="VOK743" s="16"/>
      <c r="VOL743" s="16"/>
      <c r="VOM743" s="16"/>
      <c r="VON743" s="16"/>
      <c r="VOO743" s="16"/>
      <c r="VOP743" s="16"/>
      <c r="VOQ743" s="16"/>
      <c r="VOR743" s="16"/>
      <c r="VOS743" s="16"/>
      <c r="VOT743" s="16"/>
      <c r="VOU743" s="16"/>
      <c r="VOV743" s="16"/>
      <c r="VOW743" s="16"/>
      <c r="VOX743" s="16"/>
      <c r="VOY743" s="16"/>
      <c r="VOZ743" s="16"/>
      <c r="VPA743" s="16"/>
      <c r="VPB743" s="16"/>
      <c r="VPC743" s="16"/>
      <c r="VPD743" s="16"/>
      <c r="VPE743" s="16"/>
      <c r="VPF743" s="16"/>
      <c r="VPG743" s="16"/>
      <c r="VPH743" s="16"/>
      <c r="VPI743" s="16"/>
      <c r="VPJ743" s="16"/>
      <c r="VPK743" s="16"/>
      <c r="VPL743" s="16"/>
      <c r="VPM743" s="16"/>
      <c r="VPN743" s="16"/>
      <c r="VPO743" s="16"/>
      <c r="VPP743" s="16"/>
      <c r="VPQ743" s="16"/>
      <c r="VPR743" s="16"/>
      <c r="VPS743" s="16"/>
      <c r="VPT743" s="16"/>
      <c r="VPU743" s="16"/>
      <c r="VPV743" s="16"/>
      <c r="VPW743" s="16"/>
      <c r="VPX743" s="16"/>
      <c r="VPY743" s="16"/>
      <c r="VPZ743" s="16"/>
      <c r="VQA743" s="16"/>
      <c r="VQB743" s="16"/>
      <c r="VQC743" s="16"/>
      <c r="VQD743" s="16"/>
      <c r="VQE743" s="16"/>
      <c r="VQF743" s="16"/>
      <c r="VQG743" s="16"/>
      <c r="VQH743" s="16"/>
      <c r="VQI743" s="16"/>
      <c r="VQJ743" s="16"/>
      <c r="VQK743" s="16"/>
      <c r="VQL743" s="16"/>
      <c r="VQM743" s="16"/>
      <c r="VQN743" s="16"/>
      <c r="VQO743" s="16"/>
      <c r="VQP743" s="16"/>
      <c r="VQQ743" s="16"/>
      <c r="VQR743" s="16"/>
      <c r="VQS743" s="16"/>
      <c r="VQT743" s="16"/>
      <c r="VQU743" s="16"/>
      <c r="VQV743" s="16"/>
      <c r="VQW743" s="16"/>
      <c r="VQX743" s="16"/>
      <c r="VQY743" s="16"/>
      <c r="VQZ743" s="16"/>
      <c r="VRA743" s="16"/>
      <c r="VRB743" s="16"/>
      <c r="VRC743" s="16"/>
      <c r="VRD743" s="16"/>
      <c r="VRE743" s="16"/>
      <c r="VRF743" s="16"/>
      <c r="VRG743" s="16"/>
      <c r="VRH743" s="16"/>
      <c r="VRI743" s="16"/>
      <c r="VRJ743" s="16"/>
      <c r="VRK743" s="16"/>
      <c r="VRL743" s="16"/>
      <c r="VRM743" s="16"/>
      <c r="VRN743" s="16"/>
      <c r="VRO743" s="16"/>
      <c r="VRP743" s="16"/>
      <c r="VRQ743" s="16"/>
      <c r="VRR743" s="16"/>
      <c r="VRS743" s="16"/>
      <c r="VRT743" s="16"/>
      <c r="VRU743" s="16"/>
      <c r="VRV743" s="16"/>
      <c r="VRW743" s="16"/>
      <c r="VRX743" s="16"/>
      <c r="VRY743" s="16"/>
      <c r="VRZ743" s="16"/>
      <c r="VSA743" s="16"/>
      <c r="VSB743" s="16"/>
      <c r="VSC743" s="16"/>
      <c r="VSD743" s="16"/>
      <c r="VSE743" s="16"/>
      <c r="VSF743" s="16"/>
      <c r="VSG743" s="16"/>
      <c r="VSH743" s="16"/>
      <c r="VSI743" s="16"/>
      <c r="VSJ743" s="16"/>
      <c r="VSK743" s="16"/>
      <c r="VSL743" s="16"/>
      <c r="VSM743" s="16"/>
      <c r="VSN743" s="16"/>
      <c r="VSO743" s="16"/>
      <c r="VSP743" s="16"/>
      <c r="VSQ743" s="16"/>
      <c r="VSR743" s="16"/>
      <c r="VSS743" s="16"/>
      <c r="VST743" s="16"/>
      <c r="VSU743" s="16"/>
      <c r="VSV743" s="16"/>
      <c r="VSW743" s="16"/>
      <c r="VSX743" s="16"/>
      <c r="VSY743" s="16"/>
      <c r="VSZ743" s="16"/>
      <c r="VTA743" s="16"/>
      <c r="VTB743" s="16"/>
      <c r="VTC743" s="16"/>
      <c r="VTD743" s="16"/>
      <c r="VTE743" s="16"/>
      <c r="VTF743" s="16"/>
      <c r="VTG743" s="16"/>
      <c r="VTH743" s="16"/>
      <c r="VTI743" s="16"/>
      <c r="VTJ743" s="16"/>
      <c r="VTK743" s="16"/>
      <c r="VTL743" s="16"/>
      <c r="VTM743" s="16"/>
      <c r="VTN743" s="16"/>
      <c r="VTO743" s="16"/>
      <c r="VTP743" s="16"/>
      <c r="VTQ743" s="16"/>
      <c r="VTR743" s="16"/>
      <c r="VTS743" s="16"/>
      <c r="VTT743" s="16"/>
      <c r="VTU743" s="16"/>
      <c r="VTV743" s="16"/>
      <c r="VTW743" s="16"/>
      <c r="VTX743" s="16"/>
      <c r="VTY743" s="16"/>
      <c r="VTZ743" s="16"/>
      <c r="VUA743" s="16"/>
      <c r="VUB743" s="16"/>
      <c r="VUC743" s="16"/>
      <c r="VUD743" s="16"/>
      <c r="VUE743" s="16"/>
      <c r="VUF743" s="16"/>
      <c r="VUG743" s="16"/>
      <c r="VUH743" s="16"/>
      <c r="VUI743" s="16"/>
      <c r="VUJ743" s="16"/>
      <c r="VUK743" s="16"/>
      <c r="VUL743" s="16"/>
      <c r="VUM743" s="16"/>
      <c r="VUN743" s="16"/>
      <c r="VUO743" s="16"/>
      <c r="VUP743" s="16"/>
      <c r="VUQ743" s="16"/>
      <c r="VUR743" s="16"/>
      <c r="VUS743" s="16"/>
      <c r="VUT743" s="16"/>
      <c r="VUU743" s="16"/>
      <c r="VUV743" s="16"/>
      <c r="VUW743" s="16"/>
      <c r="VUX743" s="16"/>
      <c r="VUY743" s="16"/>
      <c r="VUZ743" s="16"/>
      <c r="VVA743" s="16"/>
      <c r="VVB743" s="16"/>
      <c r="VVC743" s="16"/>
      <c r="VVD743" s="16"/>
      <c r="VVE743" s="16"/>
      <c r="VVF743" s="16"/>
      <c r="VVG743" s="16"/>
      <c r="VVH743" s="16"/>
      <c r="VVI743" s="16"/>
      <c r="VVJ743" s="16"/>
      <c r="VVK743" s="16"/>
      <c r="VVL743" s="16"/>
      <c r="VVM743" s="16"/>
      <c r="VVN743" s="16"/>
      <c r="VVO743" s="16"/>
      <c r="VVP743" s="16"/>
      <c r="VVQ743" s="16"/>
      <c r="VVR743" s="16"/>
      <c r="VVS743" s="16"/>
      <c r="VVT743" s="16"/>
      <c r="VVU743" s="16"/>
      <c r="VVV743" s="16"/>
      <c r="VVW743" s="16"/>
      <c r="VVX743" s="16"/>
      <c r="VVY743" s="16"/>
      <c r="VVZ743" s="16"/>
      <c r="VWA743" s="16"/>
      <c r="VWB743" s="16"/>
      <c r="VWC743" s="16"/>
      <c r="VWD743" s="16"/>
      <c r="VWE743" s="16"/>
      <c r="VWF743" s="16"/>
      <c r="VWG743" s="16"/>
      <c r="VWH743" s="16"/>
      <c r="VWI743" s="16"/>
      <c r="VWJ743" s="16"/>
      <c r="VWK743" s="16"/>
      <c r="VWL743" s="16"/>
      <c r="VWM743" s="16"/>
      <c r="VWN743" s="16"/>
      <c r="VWO743" s="16"/>
      <c r="VWP743" s="16"/>
      <c r="VWQ743" s="16"/>
      <c r="VWR743" s="16"/>
      <c r="VWS743" s="16"/>
      <c r="VWT743" s="16"/>
      <c r="VWU743" s="16"/>
      <c r="VWV743" s="16"/>
      <c r="VWW743" s="16"/>
      <c r="VWX743" s="16"/>
      <c r="VWY743" s="16"/>
      <c r="VWZ743" s="16"/>
      <c r="VXA743" s="16"/>
      <c r="VXB743" s="16"/>
      <c r="VXC743" s="16"/>
      <c r="VXD743" s="16"/>
      <c r="VXE743" s="16"/>
      <c r="VXF743" s="16"/>
      <c r="VXG743" s="16"/>
      <c r="VXH743" s="16"/>
      <c r="VXI743" s="16"/>
      <c r="VXJ743" s="16"/>
      <c r="VXK743" s="16"/>
      <c r="VXL743" s="16"/>
      <c r="VXM743" s="16"/>
      <c r="VXN743" s="16"/>
      <c r="VXO743" s="16"/>
      <c r="VXP743" s="16"/>
      <c r="VXQ743" s="16"/>
      <c r="VXR743" s="16"/>
      <c r="VXS743" s="16"/>
      <c r="VXT743" s="16"/>
      <c r="VXU743" s="16"/>
      <c r="VXV743" s="16"/>
      <c r="VXW743" s="16"/>
      <c r="VXX743" s="16"/>
      <c r="VXY743" s="16"/>
      <c r="VXZ743" s="16"/>
      <c r="VYA743" s="16"/>
      <c r="VYB743" s="16"/>
      <c r="VYC743" s="16"/>
      <c r="VYD743" s="16"/>
      <c r="VYE743" s="16"/>
      <c r="VYF743" s="16"/>
      <c r="VYG743" s="16"/>
      <c r="VYH743" s="16"/>
      <c r="VYI743" s="16"/>
      <c r="VYJ743" s="16"/>
      <c r="VYK743" s="16"/>
      <c r="VYL743" s="16"/>
      <c r="VYM743" s="16"/>
      <c r="VYN743" s="16"/>
      <c r="VYO743" s="16"/>
      <c r="VYP743" s="16"/>
      <c r="VYQ743" s="16"/>
      <c r="VYR743" s="16"/>
      <c r="VYS743" s="16"/>
      <c r="VYT743" s="16"/>
      <c r="VYU743" s="16"/>
      <c r="VYV743" s="16"/>
      <c r="VYW743" s="16"/>
      <c r="VYX743" s="16"/>
      <c r="VYY743" s="16"/>
      <c r="VYZ743" s="16"/>
      <c r="VZA743" s="16"/>
      <c r="VZB743" s="16"/>
      <c r="VZC743" s="16"/>
      <c r="VZD743" s="16"/>
      <c r="VZE743" s="16"/>
      <c r="VZF743" s="16"/>
      <c r="VZG743" s="16"/>
      <c r="VZH743" s="16"/>
      <c r="VZI743" s="16"/>
      <c r="VZJ743" s="16"/>
      <c r="VZK743" s="16"/>
      <c r="VZL743" s="16"/>
      <c r="VZM743" s="16"/>
      <c r="VZN743" s="16"/>
      <c r="VZO743" s="16"/>
      <c r="VZP743" s="16"/>
      <c r="VZQ743" s="16"/>
      <c r="VZR743" s="16"/>
      <c r="VZS743" s="16"/>
      <c r="VZT743" s="16"/>
      <c r="VZU743" s="16"/>
      <c r="VZV743" s="16"/>
      <c r="VZW743" s="16"/>
      <c r="VZX743" s="16"/>
      <c r="VZY743" s="16"/>
      <c r="VZZ743" s="16"/>
      <c r="WAA743" s="16"/>
      <c r="WAB743" s="16"/>
      <c r="WAC743" s="16"/>
      <c r="WAD743" s="16"/>
      <c r="WAE743" s="16"/>
      <c r="WAF743" s="16"/>
      <c r="WAG743" s="16"/>
      <c r="WAH743" s="16"/>
      <c r="WAI743" s="16"/>
      <c r="WAJ743" s="16"/>
      <c r="WAK743" s="16"/>
      <c r="WAL743" s="16"/>
      <c r="WAM743" s="16"/>
      <c r="WAN743" s="16"/>
      <c r="WAO743" s="16"/>
      <c r="WAP743" s="16"/>
      <c r="WAQ743" s="16"/>
      <c r="WAR743" s="16"/>
      <c r="WAS743" s="16"/>
      <c r="WAT743" s="16"/>
      <c r="WAU743" s="16"/>
      <c r="WAV743" s="16"/>
      <c r="WAW743" s="16"/>
      <c r="WAX743" s="16"/>
      <c r="WAY743" s="16"/>
      <c r="WAZ743" s="16"/>
      <c r="WBA743" s="16"/>
      <c r="WBB743" s="16"/>
      <c r="WBC743" s="16"/>
      <c r="WBD743" s="16"/>
      <c r="WBE743" s="16"/>
      <c r="WBF743" s="16"/>
      <c r="WBG743" s="16"/>
      <c r="WBH743" s="16"/>
      <c r="WBI743" s="16"/>
      <c r="WBJ743" s="16"/>
      <c r="WBK743" s="16"/>
      <c r="WBL743" s="16"/>
      <c r="WBM743" s="16"/>
      <c r="WBN743" s="16"/>
      <c r="WBO743" s="16"/>
      <c r="WBP743" s="16"/>
      <c r="WBQ743" s="16"/>
      <c r="WBR743" s="16"/>
      <c r="WBS743" s="16"/>
      <c r="WBT743" s="16"/>
      <c r="WBU743" s="16"/>
      <c r="WBV743" s="16"/>
      <c r="WBW743" s="16"/>
      <c r="WBX743" s="16"/>
      <c r="WBY743" s="16"/>
      <c r="WBZ743" s="16"/>
      <c r="WCA743" s="16"/>
      <c r="WCB743" s="16"/>
      <c r="WCC743" s="16"/>
      <c r="WCD743" s="16"/>
      <c r="WCE743" s="16"/>
      <c r="WCF743" s="16"/>
      <c r="WCG743" s="16"/>
      <c r="WCH743" s="16"/>
      <c r="WCI743" s="16"/>
      <c r="WCJ743" s="16"/>
      <c r="WCK743" s="16"/>
      <c r="WCL743" s="16"/>
      <c r="WCM743" s="16"/>
      <c r="WCN743" s="16"/>
      <c r="WCO743" s="16"/>
      <c r="WCP743" s="16"/>
      <c r="WCQ743" s="16"/>
      <c r="WCR743" s="16"/>
      <c r="WCS743" s="16"/>
      <c r="WCT743" s="16"/>
      <c r="WCU743" s="16"/>
      <c r="WCV743" s="16"/>
      <c r="WCW743" s="16"/>
      <c r="WCX743" s="16"/>
      <c r="WCY743" s="16"/>
      <c r="WCZ743" s="16"/>
      <c r="WDA743" s="16"/>
      <c r="WDB743" s="16"/>
      <c r="WDC743" s="16"/>
      <c r="WDD743" s="16"/>
      <c r="WDE743" s="16"/>
      <c r="WDF743" s="16"/>
      <c r="WDG743" s="16"/>
      <c r="WDH743" s="16"/>
      <c r="WDI743" s="16"/>
      <c r="WDJ743" s="16"/>
      <c r="WDK743" s="16"/>
      <c r="WDL743" s="16"/>
      <c r="WDM743" s="16"/>
      <c r="WDN743" s="16"/>
      <c r="WDO743" s="16"/>
      <c r="WDP743" s="16"/>
      <c r="WDQ743" s="16"/>
      <c r="WDR743" s="16"/>
      <c r="WDS743" s="16"/>
      <c r="WDT743" s="16"/>
      <c r="WDU743" s="16"/>
      <c r="WDV743" s="16"/>
      <c r="WDW743" s="16"/>
      <c r="WDX743" s="16"/>
      <c r="WDY743" s="16"/>
      <c r="WDZ743" s="16"/>
      <c r="WEA743" s="16"/>
      <c r="WEB743" s="16"/>
      <c r="WEC743" s="16"/>
      <c r="WED743" s="16"/>
      <c r="WEE743" s="16"/>
      <c r="WEF743" s="16"/>
      <c r="WEG743" s="16"/>
      <c r="WEH743" s="16"/>
      <c r="WEI743" s="16"/>
      <c r="WEJ743" s="16"/>
      <c r="WEK743" s="16"/>
      <c r="WEL743" s="16"/>
      <c r="WEM743" s="16"/>
      <c r="WEN743" s="16"/>
      <c r="WEO743" s="16"/>
      <c r="WEP743" s="16"/>
      <c r="WEQ743" s="16"/>
      <c r="WER743" s="16"/>
      <c r="WES743" s="16"/>
      <c r="WET743" s="16"/>
      <c r="WEU743" s="16"/>
      <c r="WEV743" s="16"/>
      <c r="WEW743" s="16"/>
      <c r="WEX743" s="16"/>
      <c r="WEY743" s="16"/>
      <c r="WEZ743" s="16"/>
      <c r="WFA743" s="16"/>
      <c r="WFB743" s="16"/>
      <c r="WFC743" s="16"/>
      <c r="WFD743" s="16"/>
      <c r="WFE743" s="16"/>
      <c r="WFF743" s="16"/>
      <c r="WFG743" s="16"/>
      <c r="WFH743" s="16"/>
      <c r="WFI743" s="16"/>
      <c r="WFJ743" s="16"/>
      <c r="WFK743" s="16"/>
      <c r="WFL743" s="16"/>
      <c r="WFM743" s="16"/>
      <c r="WFN743" s="16"/>
      <c r="WFO743" s="16"/>
      <c r="WFP743" s="16"/>
      <c r="WFQ743" s="16"/>
      <c r="WFR743" s="16"/>
      <c r="WFS743" s="16"/>
      <c r="WFT743" s="16"/>
      <c r="WFU743" s="16"/>
      <c r="WFV743" s="16"/>
      <c r="WFW743" s="16"/>
      <c r="WFX743" s="16"/>
      <c r="WFY743" s="16"/>
      <c r="WFZ743" s="16"/>
      <c r="WGA743" s="16"/>
      <c r="WGB743" s="16"/>
      <c r="WGC743" s="16"/>
      <c r="WGD743" s="16"/>
      <c r="WGE743" s="16"/>
      <c r="WGF743" s="16"/>
      <c r="WGG743" s="16"/>
      <c r="WGH743" s="16"/>
      <c r="WGI743" s="16"/>
      <c r="WGJ743" s="16"/>
      <c r="WGK743" s="16"/>
      <c r="WGL743" s="16"/>
      <c r="WGM743" s="16"/>
      <c r="WGN743" s="16"/>
      <c r="WGO743" s="16"/>
      <c r="WGP743" s="16"/>
      <c r="WGQ743" s="16"/>
      <c r="WGR743" s="16"/>
      <c r="WGS743" s="16"/>
      <c r="WGT743" s="16"/>
      <c r="WGU743" s="16"/>
      <c r="WGV743" s="16"/>
      <c r="WGW743" s="16"/>
      <c r="WGX743" s="16"/>
      <c r="WGY743" s="16"/>
      <c r="WGZ743" s="16"/>
      <c r="WHA743" s="16"/>
      <c r="WHB743" s="16"/>
      <c r="WHC743" s="16"/>
      <c r="WHD743" s="16"/>
      <c r="WHE743" s="16"/>
      <c r="WHF743" s="16"/>
      <c r="WHG743" s="16"/>
      <c r="WHH743" s="16"/>
      <c r="WHI743" s="16"/>
      <c r="WHJ743" s="16"/>
      <c r="WHK743" s="16"/>
      <c r="WHL743" s="16"/>
      <c r="WHM743" s="16"/>
      <c r="WHN743" s="16"/>
      <c r="WHO743" s="16"/>
      <c r="WHP743" s="16"/>
      <c r="WHQ743" s="16"/>
      <c r="WHR743" s="16"/>
      <c r="WHS743" s="16"/>
      <c r="WHT743" s="16"/>
      <c r="WHU743" s="16"/>
      <c r="WHV743" s="16"/>
      <c r="WHW743" s="16"/>
      <c r="WHX743" s="16"/>
      <c r="WHY743" s="16"/>
      <c r="WHZ743" s="16"/>
      <c r="WIA743" s="16"/>
      <c r="WIB743" s="16"/>
      <c r="WIC743" s="16"/>
      <c r="WID743" s="16"/>
      <c r="WIE743" s="16"/>
      <c r="WIF743" s="16"/>
      <c r="WIG743" s="16"/>
      <c r="WIH743" s="16"/>
      <c r="WII743" s="16"/>
      <c r="WIJ743" s="16"/>
      <c r="WIK743" s="16"/>
      <c r="WIL743" s="16"/>
      <c r="WIM743" s="16"/>
      <c r="WIN743" s="16"/>
      <c r="WIO743" s="16"/>
      <c r="WIP743" s="16"/>
      <c r="WIQ743" s="16"/>
      <c r="WIR743" s="16"/>
      <c r="WIS743" s="16"/>
      <c r="WIT743" s="16"/>
      <c r="WIU743" s="16"/>
      <c r="WIV743" s="16"/>
      <c r="WIW743" s="16"/>
      <c r="WIX743" s="16"/>
      <c r="WIY743" s="16"/>
      <c r="WIZ743" s="16"/>
      <c r="WJA743" s="16"/>
      <c r="WJB743" s="16"/>
      <c r="WJC743" s="16"/>
      <c r="WJD743" s="16"/>
      <c r="WJE743" s="16"/>
      <c r="WJF743" s="16"/>
      <c r="WJG743" s="16"/>
      <c r="WJH743" s="16"/>
      <c r="WJI743" s="16"/>
      <c r="WJJ743" s="16"/>
      <c r="WJK743" s="16"/>
      <c r="WJL743" s="16"/>
      <c r="WJM743" s="16"/>
      <c r="WJN743" s="16"/>
      <c r="WJO743" s="16"/>
      <c r="WJP743" s="16"/>
      <c r="WJQ743" s="16"/>
      <c r="WJR743" s="16"/>
      <c r="WJS743" s="16"/>
      <c r="WJT743" s="16"/>
      <c r="WJU743" s="16"/>
      <c r="WJV743" s="16"/>
      <c r="WJW743" s="16"/>
      <c r="WJX743" s="16"/>
      <c r="WJY743" s="16"/>
      <c r="WJZ743" s="16"/>
      <c r="WKA743" s="16"/>
      <c r="WKB743" s="16"/>
      <c r="WKC743" s="16"/>
      <c r="WKD743" s="16"/>
      <c r="WKE743" s="16"/>
      <c r="WKF743" s="16"/>
      <c r="WKG743" s="16"/>
      <c r="WKH743" s="16"/>
      <c r="WKI743" s="16"/>
      <c r="WKJ743" s="16"/>
      <c r="WKK743" s="16"/>
      <c r="WKL743" s="16"/>
      <c r="WKM743" s="16"/>
      <c r="WKN743" s="16"/>
      <c r="WKO743" s="16"/>
      <c r="WKP743" s="16"/>
      <c r="WKQ743" s="16"/>
      <c r="WKR743" s="16"/>
      <c r="WKS743" s="16"/>
      <c r="WKT743" s="16"/>
      <c r="WKU743" s="16"/>
      <c r="WKV743" s="16"/>
      <c r="WKW743" s="16"/>
      <c r="WKX743" s="16"/>
      <c r="WKY743" s="16"/>
      <c r="WKZ743" s="16"/>
      <c r="WLA743" s="16"/>
      <c r="WLB743" s="16"/>
      <c r="WLC743" s="16"/>
      <c r="WLD743" s="16"/>
      <c r="WLE743" s="16"/>
      <c r="WLF743" s="16"/>
      <c r="WLG743" s="16"/>
      <c r="WLH743" s="16"/>
      <c r="WLI743" s="16"/>
      <c r="WLJ743" s="16"/>
      <c r="WLK743" s="16"/>
      <c r="WLL743" s="16"/>
      <c r="WLM743" s="16"/>
      <c r="WLN743" s="16"/>
      <c r="WLO743" s="16"/>
      <c r="WLP743" s="16"/>
      <c r="WLQ743" s="16"/>
      <c r="WLR743" s="16"/>
      <c r="WLS743" s="16"/>
      <c r="WLT743" s="16"/>
      <c r="WLU743" s="16"/>
      <c r="WLV743" s="16"/>
      <c r="WLW743" s="16"/>
      <c r="WLX743" s="16"/>
      <c r="WLY743" s="16"/>
      <c r="WLZ743" s="16"/>
      <c r="WMA743" s="16"/>
      <c r="WMB743" s="16"/>
      <c r="WMC743" s="16"/>
      <c r="WMD743" s="16"/>
      <c r="WME743" s="16"/>
      <c r="WMF743" s="16"/>
      <c r="WMG743" s="16"/>
      <c r="WMH743" s="16"/>
      <c r="WMI743" s="16"/>
      <c r="WMJ743" s="16"/>
      <c r="WMK743" s="16"/>
      <c r="WML743" s="16"/>
      <c r="WMM743" s="16"/>
      <c r="WMN743" s="16"/>
      <c r="WMO743" s="16"/>
      <c r="WMP743" s="16"/>
      <c r="WMQ743" s="16"/>
      <c r="WMR743" s="16"/>
      <c r="WMS743" s="16"/>
      <c r="WMT743" s="16"/>
      <c r="WMU743" s="16"/>
      <c r="WMV743" s="16"/>
      <c r="WMW743" s="16"/>
      <c r="WMX743" s="16"/>
      <c r="WMY743" s="16"/>
      <c r="WMZ743" s="16"/>
      <c r="WNA743" s="16"/>
      <c r="WNB743" s="16"/>
      <c r="WNC743" s="16"/>
      <c r="WND743" s="16"/>
      <c r="WNE743" s="16"/>
      <c r="WNF743" s="16"/>
      <c r="WNG743" s="16"/>
      <c r="WNH743" s="16"/>
      <c r="WNI743" s="16"/>
      <c r="WNJ743" s="16"/>
      <c r="WNK743" s="16"/>
      <c r="WNL743" s="16"/>
      <c r="WNM743" s="16"/>
      <c r="WNN743" s="16"/>
      <c r="WNO743" s="16"/>
      <c r="WNP743" s="16"/>
      <c r="WNQ743" s="16"/>
      <c r="WNR743" s="16"/>
      <c r="WNS743" s="16"/>
      <c r="WNT743" s="16"/>
      <c r="WNU743" s="16"/>
      <c r="WNV743" s="16"/>
      <c r="WNW743" s="16"/>
      <c r="WNX743" s="16"/>
      <c r="WNY743" s="16"/>
      <c r="WNZ743" s="16"/>
      <c r="WOA743" s="16"/>
      <c r="WOB743" s="16"/>
      <c r="WOC743" s="16"/>
      <c r="WOD743" s="16"/>
      <c r="WOE743" s="16"/>
      <c r="WOF743" s="16"/>
      <c r="WOG743" s="16"/>
      <c r="WOH743" s="16"/>
      <c r="WOI743" s="16"/>
      <c r="WOJ743" s="16"/>
      <c r="WOK743" s="16"/>
      <c r="WOL743" s="16"/>
      <c r="WOM743" s="16"/>
      <c r="WON743" s="16"/>
      <c r="WOO743" s="16"/>
      <c r="WOP743" s="16"/>
      <c r="WOQ743" s="16"/>
      <c r="WOR743" s="16"/>
      <c r="WOS743" s="16"/>
      <c r="WOT743" s="16"/>
      <c r="WOU743" s="16"/>
      <c r="WOV743" s="16"/>
      <c r="WOW743" s="16"/>
      <c r="WOX743" s="16"/>
      <c r="WOY743" s="16"/>
      <c r="WOZ743" s="16"/>
      <c r="WPA743" s="16"/>
      <c r="WPB743" s="16"/>
      <c r="WPC743" s="16"/>
      <c r="WPD743" s="16"/>
      <c r="WPE743" s="16"/>
      <c r="WPF743" s="16"/>
      <c r="WPG743" s="16"/>
      <c r="WPH743" s="16"/>
      <c r="WPI743" s="16"/>
      <c r="WPJ743" s="16"/>
      <c r="WPK743" s="16"/>
      <c r="WPL743" s="16"/>
      <c r="WPM743" s="16"/>
      <c r="WPN743" s="16"/>
      <c r="WPO743" s="16"/>
      <c r="WPP743" s="16"/>
      <c r="WPQ743" s="16"/>
      <c r="WPR743" s="16"/>
      <c r="WPS743" s="16"/>
      <c r="WPT743" s="16"/>
      <c r="WPU743" s="16"/>
      <c r="WPV743" s="16"/>
      <c r="WPW743" s="16"/>
      <c r="WPX743" s="16"/>
      <c r="WPY743" s="16"/>
      <c r="WPZ743" s="16"/>
      <c r="WQA743" s="16"/>
      <c r="WQB743" s="16"/>
      <c r="WQC743" s="16"/>
      <c r="WQD743" s="16"/>
      <c r="WQE743" s="16"/>
      <c r="WQF743" s="16"/>
      <c r="WQG743" s="16"/>
      <c r="WQH743" s="16"/>
      <c r="WQI743" s="16"/>
      <c r="WQJ743" s="16"/>
      <c r="WQK743" s="16"/>
      <c r="WQL743" s="16"/>
      <c r="WQM743" s="16"/>
      <c r="WQN743" s="16"/>
      <c r="WQO743" s="16"/>
      <c r="WQP743" s="16"/>
      <c r="WQQ743" s="16"/>
      <c r="WQR743" s="16"/>
      <c r="WQS743" s="16"/>
      <c r="WQT743" s="16"/>
      <c r="WQU743" s="16"/>
      <c r="WQV743" s="16"/>
      <c r="WQW743" s="16"/>
      <c r="WQX743" s="16"/>
      <c r="WQY743" s="16"/>
      <c r="WQZ743" s="16"/>
      <c r="WRA743" s="16"/>
      <c r="WRB743" s="16"/>
      <c r="WRC743" s="16"/>
      <c r="WRD743" s="16"/>
      <c r="WRE743" s="16"/>
      <c r="WRF743" s="16"/>
      <c r="WRG743" s="16"/>
      <c r="WRH743" s="16"/>
      <c r="WRI743" s="16"/>
      <c r="WRJ743" s="16"/>
      <c r="WRK743" s="16"/>
      <c r="WRL743" s="16"/>
      <c r="WRM743" s="16"/>
      <c r="WRN743" s="16"/>
      <c r="WRO743" s="16"/>
      <c r="WRP743" s="16"/>
      <c r="WRQ743" s="16"/>
      <c r="WRR743" s="16"/>
      <c r="WRS743" s="16"/>
      <c r="WRT743" s="16"/>
      <c r="WRU743" s="16"/>
      <c r="WRV743" s="16"/>
      <c r="WRW743" s="16"/>
      <c r="WRX743" s="16"/>
      <c r="WRY743" s="16"/>
      <c r="WRZ743" s="16"/>
      <c r="WSA743" s="16"/>
      <c r="WSB743" s="16"/>
      <c r="WSC743" s="16"/>
      <c r="WSD743" s="16"/>
      <c r="WSE743" s="16"/>
      <c r="WSF743" s="16"/>
      <c r="WSG743" s="16"/>
      <c r="WSH743" s="16"/>
      <c r="WSI743" s="16"/>
      <c r="WSJ743" s="16"/>
      <c r="WSK743" s="16"/>
      <c r="WSL743" s="16"/>
      <c r="WSM743" s="16"/>
      <c r="WSN743" s="16"/>
      <c r="WSO743" s="16"/>
      <c r="WSP743" s="16"/>
      <c r="WSQ743" s="16"/>
      <c r="WSR743" s="16"/>
      <c r="WSS743" s="16"/>
      <c r="WST743" s="16"/>
      <c r="WSU743" s="16"/>
      <c r="WSV743" s="16"/>
      <c r="WSW743" s="16"/>
      <c r="WSX743" s="16"/>
      <c r="WSY743" s="16"/>
      <c r="WSZ743" s="16"/>
      <c r="WTA743" s="16"/>
      <c r="WTB743" s="16"/>
      <c r="WTC743" s="16"/>
      <c r="WTD743" s="16"/>
      <c r="WTE743" s="16"/>
      <c r="WTF743" s="16"/>
      <c r="WTG743" s="16"/>
      <c r="WTH743" s="16"/>
      <c r="WTI743" s="16"/>
      <c r="WTJ743" s="16"/>
      <c r="WTK743" s="16"/>
      <c r="WTL743" s="16"/>
      <c r="WTM743" s="16"/>
      <c r="WTN743" s="16"/>
      <c r="WTO743" s="16"/>
      <c r="WTP743" s="16"/>
      <c r="WTQ743" s="16"/>
      <c r="WTR743" s="16"/>
      <c r="WTS743" s="16"/>
      <c r="WTT743" s="16"/>
      <c r="WTU743" s="16"/>
      <c r="WTV743" s="16"/>
      <c r="WTW743" s="16"/>
      <c r="WTX743" s="16"/>
      <c r="WTY743" s="16"/>
      <c r="WTZ743" s="16"/>
      <c r="WUA743" s="16"/>
      <c r="WUB743" s="16"/>
      <c r="WUC743" s="16"/>
      <c r="WUD743" s="16"/>
      <c r="WUE743" s="16"/>
      <c r="WUF743" s="16"/>
      <c r="WUG743" s="16"/>
      <c r="WUH743" s="16"/>
      <c r="WUI743" s="16"/>
      <c r="WUJ743" s="16"/>
      <c r="WUK743" s="16"/>
      <c r="WUL743" s="16"/>
      <c r="WUM743" s="16"/>
      <c r="WUN743" s="16"/>
      <c r="WUO743" s="16"/>
      <c r="WUP743" s="16"/>
      <c r="WUQ743" s="16"/>
      <c r="WUR743" s="16"/>
      <c r="WUS743" s="16"/>
      <c r="WUT743" s="16"/>
      <c r="WUU743" s="16"/>
      <c r="WUV743" s="16"/>
      <c r="WUW743" s="16"/>
      <c r="WUX743" s="16"/>
      <c r="WUY743" s="16"/>
      <c r="WUZ743" s="16"/>
      <c r="WVA743" s="16"/>
      <c r="WVB743" s="16"/>
      <c r="WVC743" s="16"/>
      <c r="WVD743" s="16"/>
      <c r="WVE743" s="16"/>
      <c r="WVF743" s="16"/>
      <c r="WVG743" s="16"/>
      <c r="WVH743" s="16"/>
      <c r="WVI743" s="16"/>
      <c r="WVJ743" s="16"/>
      <c r="WVK743" s="16"/>
      <c r="WVL743" s="16"/>
      <c r="WVM743" s="16"/>
      <c r="WVN743" s="16"/>
      <c r="WVO743" s="16"/>
      <c r="WVP743" s="16"/>
      <c r="WVQ743" s="16"/>
      <c r="WVR743" s="16"/>
      <c r="WVS743" s="16"/>
      <c r="WVT743" s="16"/>
      <c r="WVU743" s="16"/>
      <c r="WVV743" s="16"/>
      <c r="WVW743" s="16"/>
      <c r="WVX743" s="16"/>
      <c r="WVY743" s="16"/>
      <c r="WVZ743" s="16"/>
      <c r="WWA743" s="16"/>
      <c r="WWB743" s="16"/>
      <c r="WWC743" s="16"/>
      <c r="WWD743" s="16"/>
      <c r="WWE743" s="16"/>
      <c r="WWF743" s="16"/>
      <c r="WWG743" s="16"/>
      <c r="WWH743" s="16"/>
      <c r="WWI743" s="16"/>
      <c r="WWJ743" s="16"/>
      <c r="WWK743" s="16"/>
      <c r="WWL743" s="16"/>
      <c r="WWM743" s="16"/>
      <c r="WWN743" s="16"/>
      <c r="WWO743" s="16"/>
      <c r="WWP743" s="16"/>
      <c r="WWQ743" s="16"/>
      <c r="WWR743" s="16"/>
      <c r="WWS743" s="16"/>
      <c r="WWT743" s="16"/>
      <c r="WWU743" s="16"/>
      <c r="WWV743" s="16"/>
      <c r="WWW743" s="16"/>
      <c r="WWX743" s="16"/>
      <c r="WWY743" s="16"/>
      <c r="WWZ743" s="16"/>
      <c r="WXA743" s="16"/>
      <c r="WXB743" s="16"/>
      <c r="WXC743" s="16"/>
      <c r="WXD743" s="16"/>
      <c r="WXE743" s="16"/>
      <c r="WXF743" s="16"/>
      <c r="WXG743" s="16"/>
      <c r="WXH743" s="16"/>
      <c r="WXI743" s="16"/>
      <c r="WXJ743" s="16"/>
      <c r="WXK743" s="16"/>
      <c r="WXL743" s="16"/>
      <c r="WXM743" s="16"/>
      <c r="WXN743" s="16"/>
      <c r="WXO743" s="16"/>
      <c r="WXP743" s="16"/>
      <c r="WXQ743" s="16"/>
      <c r="WXR743" s="16"/>
      <c r="WXS743" s="16"/>
      <c r="WXT743" s="16"/>
      <c r="WXU743" s="16"/>
      <c r="WXV743" s="16"/>
      <c r="WXW743" s="16"/>
      <c r="WXX743" s="16"/>
      <c r="WXY743" s="16"/>
      <c r="WXZ743" s="16"/>
      <c r="WYA743" s="16"/>
      <c r="WYB743" s="16"/>
      <c r="WYC743" s="16"/>
      <c r="WYD743" s="16"/>
      <c r="WYE743" s="16"/>
      <c r="WYF743" s="16"/>
      <c r="WYG743" s="16"/>
      <c r="WYH743" s="16"/>
      <c r="WYI743" s="16"/>
      <c r="WYJ743" s="16"/>
      <c r="WYK743" s="16"/>
      <c r="WYL743" s="16"/>
      <c r="WYM743" s="16"/>
      <c r="WYN743" s="16"/>
      <c r="WYO743" s="16"/>
      <c r="WYP743" s="16"/>
      <c r="WYQ743" s="16"/>
      <c r="WYR743" s="16"/>
      <c r="WYS743" s="16"/>
      <c r="WYT743" s="16"/>
      <c r="WYU743" s="16"/>
      <c r="WYV743" s="16"/>
      <c r="WYW743" s="16"/>
      <c r="WYX743" s="16"/>
      <c r="WYY743" s="16"/>
      <c r="WYZ743" s="16"/>
      <c r="WZA743" s="16"/>
      <c r="WZB743" s="16"/>
      <c r="WZC743" s="16"/>
      <c r="WZD743" s="16"/>
      <c r="WZE743" s="16"/>
      <c r="WZF743" s="16"/>
      <c r="WZG743" s="16"/>
      <c r="WZH743" s="16"/>
      <c r="WZI743" s="16"/>
      <c r="WZJ743" s="16"/>
      <c r="WZK743" s="16"/>
      <c r="WZL743" s="16"/>
      <c r="WZM743" s="16"/>
      <c r="WZN743" s="16"/>
      <c r="WZO743" s="16"/>
      <c r="WZP743" s="16"/>
      <c r="WZQ743" s="16"/>
      <c r="WZR743" s="16"/>
      <c r="WZS743" s="16"/>
      <c r="WZT743" s="16"/>
      <c r="WZU743" s="16"/>
      <c r="WZV743" s="16"/>
      <c r="WZW743" s="16"/>
      <c r="WZX743" s="16"/>
      <c r="WZY743" s="16"/>
      <c r="WZZ743" s="16"/>
      <c r="XAA743" s="16"/>
      <c r="XAB743" s="16"/>
      <c r="XAC743" s="16"/>
      <c r="XAD743" s="16"/>
      <c r="XAE743" s="16"/>
      <c r="XAF743" s="16"/>
      <c r="XAG743" s="16"/>
      <c r="XAH743" s="16"/>
      <c r="XAI743" s="16"/>
      <c r="XAJ743" s="16"/>
      <c r="XAK743" s="16"/>
      <c r="XAL743" s="16"/>
      <c r="XAM743" s="16"/>
      <c r="XAN743" s="16"/>
      <c r="XAO743" s="16"/>
      <c r="XAP743" s="16"/>
      <c r="XAQ743" s="16"/>
      <c r="XAR743" s="16"/>
      <c r="XAS743" s="16"/>
      <c r="XAT743" s="16"/>
      <c r="XAU743" s="16"/>
      <c r="XAV743" s="16"/>
      <c r="XAW743" s="16"/>
      <c r="XAX743" s="16"/>
      <c r="XAY743" s="16"/>
      <c r="XAZ743" s="16"/>
      <c r="XBA743" s="16"/>
      <c r="XBB743" s="16"/>
      <c r="XBC743" s="16"/>
      <c r="XBD743" s="16"/>
      <c r="XBE743" s="16"/>
      <c r="XBF743" s="16"/>
      <c r="XBG743" s="16"/>
      <c r="XBH743" s="16"/>
      <c r="XBI743" s="16"/>
      <c r="XBJ743" s="16"/>
      <c r="XBK743" s="16"/>
      <c r="XBL743" s="16"/>
      <c r="XBM743" s="16"/>
      <c r="XBN743" s="16"/>
      <c r="XBO743" s="16"/>
      <c r="XBP743" s="16"/>
      <c r="XBQ743" s="16"/>
      <c r="XBR743" s="16"/>
      <c r="XBS743" s="16"/>
      <c r="XBT743" s="16"/>
      <c r="XBU743" s="16"/>
      <c r="XBV743" s="16"/>
      <c r="XBW743" s="16"/>
      <c r="XBX743" s="16"/>
      <c r="XBY743" s="16"/>
      <c r="XBZ743" s="16"/>
      <c r="XCA743" s="16"/>
      <c r="XCB743" s="16"/>
      <c r="XCC743" s="16"/>
      <c r="XCD743" s="16"/>
      <c r="XCE743" s="16"/>
      <c r="XCF743" s="16"/>
      <c r="XCG743" s="16"/>
      <c r="XCH743" s="16"/>
      <c r="XCI743" s="16"/>
      <c r="XCJ743" s="16"/>
      <c r="XCK743" s="16"/>
      <c r="XCL743" s="16"/>
      <c r="XCM743" s="16"/>
      <c r="XCN743" s="16"/>
      <c r="XCO743" s="16"/>
      <c r="XCP743" s="16"/>
      <c r="XCQ743" s="16"/>
      <c r="XCR743" s="16"/>
      <c r="XCS743" s="16"/>
      <c r="XCT743" s="16"/>
      <c r="XCU743" s="16"/>
      <c r="XCV743" s="16"/>
      <c r="XCW743" s="16"/>
      <c r="XCX743" s="16"/>
      <c r="XCY743" s="16"/>
      <c r="XCZ743" s="16"/>
      <c r="XDA743" s="16"/>
      <c r="XDB743" s="16"/>
      <c r="XDC743" s="16"/>
      <c r="XDD743" s="16"/>
      <c r="XDE743" s="16"/>
      <c r="XDF743" s="16"/>
      <c r="XDG743" s="16"/>
      <c r="XDH743" s="16"/>
      <c r="XDI743" s="16"/>
      <c r="XDJ743" s="16"/>
      <c r="XDK743" s="16"/>
      <c r="XDL743" s="16"/>
      <c r="XDM743" s="16"/>
      <c r="XDN743" s="16"/>
      <c r="XDO743" s="16"/>
      <c r="XDP743" s="16"/>
      <c r="XDQ743" s="16"/>
      <c r="XDR743" s="16"/>
      <c r="XDS743" s="16"/>
      <c r="XDT743" s="16"/>
      <c r="XDU743" s="16"/>
      <c r="XDV743" s="16"/>
      <c r="XDW743" s="16"/>
      <c r="XDX743" s="16"/>
      <c r="XDY743" s="16"/>
      <c r="XDZ743" s="16"/>
      <c r="XEA743" s="16"/>
      <c r="XEB743" s="16"/>
      <c r="XEC743" s="16"/>
      <c r="XED743" s="16"/>
      <c r="XEE743" s="16"/>
      <c r="XEF743" s="16"/>
      <c r="XEG743" s="16"/>
      <c r="XEH743" s="16"/>
      <c r="XEI743" s="16"/>
      <c r="XEJ743" s="16"/>
      <c r="XEK743" s="16"/>
      <c r="XEL743" s="16"/>
      <c r="XEM743" s="16"/>
      <c r="XEN743" s="16"/>
      <c r="XEO743" s="16"/>
      <c r="XEP743" s="16"/>
      <c r="XEQ743" s="16"/>
      <c r="XER743" s="16"/>
      <c r="XES743" s="16"/>
      <c r="XET743" s="16"/>
      <c r="XEU743" s="16"/>
      <c r="XEV743" s="16"/>
      <c r="XEW743" s="16"/>
      <c r="XEX743" s="16"/>
      <c r="XEY743" s="16"/>
      <c r="XEZ743" s="16"/>
      <c r="XFA743" s="16"/>
      <c r="XFB743" s="16"/>
      <c r="XFC743" s="16"/>
      <c r="XFD743" s="16"/>
    </row>
    <row r="744" spans="1:16384" ht="40.5" hidden="1" customHeight="1" x14ac:dyDescent="0.25">
      <c r="A744" s="16" t="s">
        <v>1378</v>
      </c>
      <c r="B744" s="2" t="s">
        <v>581</v>
      </c>
      <c r="C744" s="53">
        <v>610</v>
      </c>
      <c r="D744" s="83"/>
      <c r="E744" s="83"/>
      <c r="F744" s="83"/>
    </row>
    <row r="745" spans="1:16384" ht="60" hidden="1" customHeight="1" x14ac:dyDescent="0.25">
      <c r="A745" s="16" t="s">
        <v>582</v>
      </c>
      <c r="B745" s="2" t="s">
        <v>583</v>
      </c>
      <c r="C745" s="53"/>
      <c r="D745" s="83">
        <f>D746</f>
        <v>0</v>
      </c>
      <c r="E745" s="83">
        <f t="shared" ref="E745:F746" si="296">E746</f>
        <v>0</v>
      </c>
      <c r="F745" s="83">
        <f t="shared" si="296"/>
        <v>0</v>
      </c>
    </row>
    <row r="746" spans="1:16384" ht="40.5" hidden="1" customHeight="1" x14ac:dyDescent="0.25">
      <c r="A746" s="16" t="s">
        <v>1379</v>
      </c>
      <c r="B746" s="2" t="s">
        <v>583</v>
      </c>
      <c r="C746" s="53">
        <v>600</v>
      </c>
      <c r="D746" s="83">
        <f>D747</f>
        <v>0</v>
      </c>
      <c r="E746" s="83">
        <f t="shared" si="296"/>
        <v>0</v>
      </c>
      <c r="F746" s="83">
        <f t="shared" si="296"/>
        <v>0</v>
      </c>
    </row>
    <row r="747" spans="1:16384" ht="40.5" hidden="1" customHeight="1" x14ac:dyDescent="0.25">
      <c r="A747" s="16" t="s">
        <v>1378</v>
      </c>
      <c r="B747" s="2" t="s">
        <v>583</v>
      </c>
      <c r="C747" s="53">
        <v>610</v>
      </c>
      <c r="D747" s="83"/>
      <c r="E747" s="83"/>
      <c r="F747" s="83"/>
    </row>
    <row r="748" spans="1:16384" ht="67.5" hidden="1" customHeight="1" x14ac:dyDescent="0.25">
      <c r="A748" s="130" t="s">
        <v>580</v>
      </c>
      <c r="B748" s="2" t="s">
        <v>581</v>
      </c>
      <c r="C748" s="53"/>
      <c r="D748" s="83">
        <f>D749</f>
        <v>0</v>
      </c>
      <c r="E748" s="83"/>
      <c r="F748" s="83"/>
    </row>
    <row r="749" spans="1:16384" ht="40.5" hidden="1" customHeight="1" x14ac:dyDescent="0.25">
      <c r="A749" s="130" t="s">
        <v>1506</v>
      </c>
      <c r="B749" s="2" t="s">
        <v>581</v>
      </c>
      <c r="C749" s="53">
        <v>400</v>
      </c>
      <c r="D749" s="83">
        <f>D750</f>
        <v>0</v>
      </c>
      <c r="E749" s="83"/>
      <c r="F749" s="83"/>
    </row>
    <row r="750" spans="1:16384" ht="93" hidden="1" customHeight="1" x14ac:dyDescent="0.25">
      <c r="A750" s="130" t="s">
        <v>1507</v>
      </c>
      <c r="B750" s="2" t="s">
        <v>581</v>
      </c>
      <c r="C750" s="53">
        <v>460</v>
      </c>
      <c r="D750" s="83"/>
      <c r="E750" s="83"/>
      <c r="F750" s="83"/>
    </row>
    <row r="751" spans="1:16384" ht="40.5" customHeight="1" x14ac:dyDescent="0.25">
      <c r="A751" s="12" t="s">
        <v>584</v>
      </c>
      <c r="B751" s="10" t="s">
        <v>585</v>
      </c>
      <c r="C751" s="53"/>
      <c r="D751" s="83">
        <f>D752+D815+D835+D846+D851+D862</f>
        <v>40963</v>
      </c>
      <c r="E751" s="83">
        <f>E752+E815+E835+E846+E851+E862</f>
        <v>37042</v>
      </c>
      <c r="F751" s="83">
        <f>F752+F815+F835+F846+F851+F862</f>
        <v>37042</v>
      </c>
    </row>
    <row r="752" spans="1:16384" ht="30.75" customHeight="1" x14ac:dyDescent="0.25">
      <c r="A752" s="13" t="s">
        <v>586</v>
      </c>
      <c r="B752" s="3" t="s">
        <v>587</v>
      </c>
      <c r="C752" s="53"/>
      <c r="D752" s="83">
        <f>D753+D765++D772+D783+D789+D793</f>
        <v>28415</v>
      </c>
      <c r="E752" s="83">
        <f t="shared" ref="E752:F752" si="297">E753+E765++E772+E783+E789+E793</f>
        <v>24828</v>
      </c>
      <c r="F752" s="83">
        <f t="shared" si="297"/>
        <v>24828</v>
      </c>
    </row>
    <row r="753" spans="1:6" ht="46.5" customHeight="1" x14ac:dyDescent="0.25">
      <c r="A753" s="17" t="s">
        <v>1633</v>
      </c>
      <c r="B753" s="1" t="s">
        <v>588</v>
      </c>
      <c r="C753" s="53"/>
      <c r="D753" s="83">
        <f>D754+D757+D760</f>
        <v>2806</v>
      </c>
      <c r="E753" s="83">
        <f t="shared" ref="E753:F753" si="298">E754+E757+E760</f>
        <v>800</v>
      </c>
      <c r="F753" s="83">
        <f t="shared" si="298"/>
        <v>800</v>
      </c>
    </row>
    <row r="754" spans="1:6" ht="48.75" customHeight="1" x14ac:dyDescent="0.25">
      <c r="A754" s="19" t="s">
        <v>589</v>
      </c>
      <c r="B754" s="20" t="s">
        <v>590</v>
      </c>
      <c r="C754" s="53"/>
      <c r="D754" s="83">
        <f>D755</f>
        <v>6</v>
      </c>
      <c r="E754" s="83">
        <f t="shared" ref="E754:F755" si="299">E755</f>
        <v>0</v>
      </c>
      <c r="F754" s="83">
        <f t="shared" si="299"/>
        <v>0</v>
      </c>
    </row>
    <row r="755" spans="1:6" ht="48.75" customHeight="1" x14ac:dyDescent="0.25">
      <c r="A755" s="58" t="s">
        <v>1376</v>
      </c>
      <c r="B755" s="20" t="s">
        <v>590</v>
      </c>
      <c r="C755" s="53">
        <v>200</v>
      </c>
      <c r="D755" s="83">
        <f>D756</f>
        <v>6</v>
      </c>
      <c r="E755" s="83">
        <f t="shared" si="299"/>
        <v>0</v>
      </c>
      <c r="F755" s="83">
        <f t="shared" si="299"/>
        <v>0</v>
      </c>
    </row>
    <row r="756" spans="1:6" ht="48.75" customHeight="1" x14ac:dyDescent="0.25">
      <c r="A756" s="58" t="s">
        <v>1377</v>
      </c>
      <c r="B756" s="20" t="s">
        <v>590</v>
      </c>
      <c r="C756" s="53">
        <v>240</v>
      </c>
      <c r="D756" s="83">
        <v>6</v>
      </c>
      <c r="E756" s="83">
        <v>0</v>
      </c>
      <c r="F756" s="83">
        <v>0</v>
      </c>
    </row>
    <row r="757" spans="1:6" ht="51.75" hidden="1" customHeight="1" x14ac:dyDescent="0.25">
      <c r="A757" s="19" t="s">
        <v>591</v>
      </c>
      <c r="B757" s="20" t="s">
        <v>592</v>
      </c>
      <c r="C757" s="53"/>
      <c r="D757" s="83">
        <f>D758</f>
        <v>0</v>
      </c>
      <c r="E757" s="83">
        <f t="shared" ref="E757:F758" si="300">E758</f>
        <v>0</v>
      </c>
      <c r="F757" s="83">
        <f t="shared" si="300"/>
        <v>0</v>
      </c>
    </row>
    <row r="758" spans="1:6" ht="51.75" hidden="1" customHeight="1" x14ac:dyDescent="0.25">
      <c r="A758" s="58" t="s">
        <v>1376</v>
      </c>
      <c r="B758" s="20" t="s">
        <v>592</v>
      </c>
      <c r="C758" s="53">
        <v>200</v>
      </c>
      <c r="D758" s="83">
        <f>D759</f>
        <v>0</v>
      </c>
      <c r="E758" s="83">
        <f t="shared" si="300"/>
        <v>0</v>
      </c>
      <c r="F758" s="83">
        <f t="shared" si="300"/>
        <v>0</v>
      </c>
    </row>
    <row r="759" spans="1:6" ht="51.75" hidden="1" customHeight="1" x14ac:dyDescent="0.25">
      <c r="A759" s="58" t="s">
        <v>1377</v>
      </c>
      <c r="B759" s="20" t="s">
        <v>592</v>
      </c>
      <c r="C759" s="53">
        <v>240</v>
      </c>
      <c r="D759" s="83"/>
      <c r="E759" s="83"/>
      <c r="F759" s="83"/>
    </row>
    <row r="760" spans="1:6" ht="62.25" customHeight="1" x14ac:dyDescent="0.25">
      <c r="A760" s="35" t="s">
        <v>593</v>
      </c>
      <c r="B760" s="20" t="s">
        <v>594</v>
      </c>
      <c r="C760" s="53"/>
      <c r="D760" s="83">
        <f>D763+D761</f>
        <v>2800</v>
      </c>
      <c r="E760" s="83">
        <f t="shared" ref="E760:F760" si="301">E763+E761</f>
        <v>800</v>
      </c>
      <c r="F760" s="83">
        <f t="shared" si="301"/>
        <v>800</v>
      </c>
    </row>
    <row r="761" spans="1:6" ht="28.5" customHeight="1" x14ac:dyDescent="0.25">
      <c r="A761" s="58" t="s">
        <v>1376</v>
      </c>
      <c r="B761" s="20" t="s">
        <v>594</v>
      </c>
      <c r="C761" s="53">
        <v>200</v>
      </c>
      <c r="D761" s="83"/>
      <c r="E761" s="83">
        <f>E762</f>
        <v>800</v>
      </c>
      <c r="F761" s="83">
        <f>F762</f>
        <v>800</v>
      </c>
    </row>
    <row r="762" spans="1:6" ht="29.25" customHeight="1" x14ac:dyDescent="0.25">
      <c r="A762" s="95" t="s">
        <v>1377</v>
      </c>
      <c r="B762" s="20" t="s">
        <v>594</v>
      </c>
      <c r="C762" s="53">
        <v>240</v>
      </c>
      <c r="D762" s="83"/>
      <c r="E762" s="83">
        <v>800</v>
      </c>
      <c r="F762" s="83">
        <v>800</v>
      </c>
    </row>
    <row r="763" spans="1:6" ht="33" customHeight="1" x14ac:dyDescent="0.25">
      <c r="A763" s="96" t="s">
        <v>1376</v>
      </c>
      <c r="B763" s="20" t="s">
        <v>594</v>
      </c>
      <c r="C763" s="53">
        <v>600</v>
      </c>
      <c r="D763" s="83">
        <f>D764</f>
        <v>2800</v>
      </c>
      <c r="E763" s="83">
        <f t="shared" ref="E763:F763" si="302">E764</f>
        <v>0</v>
      </c>
      <c r="F763" s="83">
        <f t="shared" si="302"/>
        <v>0</v>
      </c>
    </row>
    <row r="764" spans="1:6" ht="36.75" customHeight="1" x14ac:dyDescent="0.25">
      <c r="A764" s="90" t="s">
        <v>1377</v>
      </c>
      <c r="B764" s="20" t="s">
        <v>594</v>
      </c>
      <c r="C764" s="53">
        <v>610</v>
      </c>
      <c r="D764" s="83">
        <v>2800</v>
      </c>
      <c r="E764" s="83">
        <v>0</v>
      </c>
      <c r="F764" s="83">
        <v>0</v>
      </c>
    </row>
    <row r="765" spans="1:6" ht="47.25" customHeight="1" x14ac:dyDescent="0.25">
      <c r="A765" s="17" t="s">
        <v>595</v>
      </c>
      <c r="B765" s="1" t="s">
        <v>596</v>
      </c>
      <c r="C765" s="53"/>
      <c r="D765" s="83">
        <f>D766+D769</f>
        <v>300</v>
      </c>
      <c r="E765" s="83">
        <f t="shared" ref="E765:F765" si="303">E766+E769</f>
        <v>300</v>
      </c>
      <c r="F765" s="83">
        <f t="shared" si="303"/>
        <v>300</v>
      </c>
    </row>
    <row r="766" spans="1:6" ht="48" hidden="1" customHeight="1" x14ac:dyDescent="0.25">
      <c r="A766" s="25" t="s">
        <v>597</v>
      </c>
      <c r="B766" s="20" t="s">
        <v>598</v>
      </c>
      <c r="C766" s="53"/>
      <c r="D766" s="83">
        <f>D767</f>
        <v>0</v>
      </c>
      <c r="E766" s="83">
        <f t="shared" ref="E766:F767" si="304">E767</f>
        <v>0</v>
      </c>
      <c r="F766" s="83">
        <f t="shared" si="304"/>
        <v>0</v>
      </c>
    </row>
    <row r="767" spans="1:6" ht="48" hidden="1" customHeight="1" x14ac:dyDescent="0.25">
      <c r="A767" s="58" t="s">
        <v>1376</v>
      </c>
      <c r="B767" s="20" t="s">
        <v>598</v>
      </c>
      <c r="C767" s="53">
        <v>200</v>
      </c>
      <c r="D767" s="83">
        <f>D768</f>
        <v>0</v>
      </c>
      <c r="E767" s="83">
        <f t="shared" si="304"/>
        <v>0</v>
      </c>
      <c r="F767" s="83">
        <f t="shared" si="304"/>
        <v>0</v>
      </c>
    </row>
    <row r="768" spans="1:6" ht="48" hidden="1" customHeight="1" x14ac:dyDescent="0.25">
      <c r="A768" s="58" t="s">
        <v>1377</v>
      </c>
      <c r="B768" s="20" t="s">
        <v>598</v>
      </c>
      <c r="C768" s="53">
        <v>240</v>
      </c>
      <c r="D768" s="83">
        <v>0</v>
      </c>
      <c r="E768" s="83">
        <v>0</v>
      </c>
      <c r="F768" s="83">
        <v>0</v>
      </c>
    </row>
    <row r="769" spans="1:7" ht="47.25" customHeight="1" x14ac:dyDescent="0.25">
      <c r="A769" s="25" t="s">
        <v>599</v>
      </c>
      <c r="B769" s="20" t="s">
        <v>600</v>
      </c>
      <c r="C769" s="53"/>
      <c r="D769" s="100">
        <f>D770</f>
        <v>300</v>
      </c>
      <c r="E769" s="100">
        <f t="shared" ref="E769:F770" si="305">E770</f>
        <v>300</v>
      </c>
      <c r="F769" s="100">
        <f t="shared" si="305"/>
        <v>300</v>
      </c>
      <c r="G769" s="61"/>
    </row>
    <row r="770" spans="1:7" ht="33" customHeight="1" x14ac:dyDescent="0.25">
      <c r="A770" s="58" t="s">
        <v>1376</v>
      </c>
      <c r="B770" s="20" t="s">
        <v>600</v>
      </c>
      <c r="C770" s="53">
        <v>200</v>
      </c>
      <c r="D770" s="100">
        <f>D771</f>
        <v>300</v>
      </c>
      <c r="E770" s="100">
        <f t="shared" si="305"/>
        <v>300</v>
      </c>
      <c r="F770" s="100">
        <f t="shared" si="305"/>
        <v>300</v>
      </c>
    </row>
    <row r="771" spans="1:7" ht="47.25" customHeight="1" x14ac:dyDescent="0.25">
      <c r="A771" s="58" t="s">
        <v>1377</v>
      </c>
      <c r="B771" s="20" t="s">
        <v>600</v>
      </c>
      <c r="C771" s="53">
        <v>240</v>
      </c>
      <c r="D771" s="100">
        <v>300</v>
      </c>
      <c r="E771" s="100">
        <v>300</v>
      </c>
      <c r="F771" s="100">
        <v>300</v>
      </c>
    </row>
    <row r="772" spans="1:7" ht="63" x14ac:dyDescent="0.25">
      <c r="A772" s="30" t="s">
        <v>1468</v>
      </c>
      <c r="B772" s="1" t="s">
        <v>601</v>
      </c>
      <c r="C772" s="53"/>
      <c r="D772" s="83">
        <f>D777+D780+D773+D774+D775+D776</f>
        <v>20</v>
      </c>
      <c r="E772" s="83">
        <f t="shared" ref="E772:F772" si="306">E777+E780+E773+E774+E775+E776</f>
        <v>20</v>
      </c>
      <c r="F772" s="83">
        <f t="shared" si="306"/>
        <v>20</v>
      </c>
    </row>
    <row r="773" spans="1:7" ht="126" hidden="1" x14ac:dyDescent="0.25">
      <c r="A773" s="11" t="s">
        <v>602</v>
      </c>
      <c r="B773" s="5" t="s">
        <v>603</v>
      </c>
      <c r="C773" s="53"/>
      <c r="D773" s="83"/>
      <c r="E773" s="83"/>
      <c r="F773" s="83"/>
    </row>
    <row r="774" spans="1:7" ht="126" hidden="1" x14ac:dyDescent="0.25">
      <c r="A774" s="11" t="s">
        <v>604</v>
      </c>
      <c r="B774" s="5" t="s">
        <v>605</v>
      </c>
      <c r="C774" s="53"/>
      <c r="D774" s="83"/>
      <c r="E774" s="83"/>
      <c r="F774" s="83"/>
    </row>
    <row r="775" spans="1:7" ht="110.25" hidden="1" x14ac:dyDescent="0.25">
      <c r="A775" s="11" t="s">
        <v>606</v>
      </c>
      <c r="B775" s="5" t="s">
        <v>607</v>
      </c>
      <c r="C775" s="53"/>
      <c r="D775" s="83"/>
      <c r="E775" s="83"/>
      <c r="F775" s="83"/>
    </row>
    <row r="776" spans="1:7" ht="126" hidden="1" x14ac:dyDescent="0.25">
      <c r="A776" s="11" t="s">
        <v>608</v>
      </c>
      <c r="B776" s="5" t="s">
        <v>609</v>
      </c>
      <c r="C776" s="53"/>
      <c r="D776" s="83"/>
      <c r="E776" s="83"/>
      <c r="F776" s="83"/>
    </row>
    <row r="777" spans="1:7" ht="35.25" hidden="1" customHeight="1" x14ac:dyDescent="0.25">
      <c r="A777" s="39" t="s">
        <v>610</v>
      </c>
      <c r="B777" s="20" t="s">
        <v>611</v>
      </c>
      <c r="C777" s="53"/>
      <c r="D777" s="83">
        <f>D778</f>
        <v>0</v>
      </c>
      <c r="E777" s="83">
        <f t="shared" ref="E777:F778" si="307">E778</f>
        <v>0</v>
      </c>
      <c r="F777" s="83">
        <f t="shared" si="307"/>
        <v>0</v>
      </c>
    </row>
    <row r="778" spans="1:7" ht="35.25" hidden="1" customHeight="1" x14ac:dyDescent="0.25">
      <c r="A778" s="58" t="s">
        <v>1376</v>
      </c>
      <c r="B778" s="20" t="s">
        <v>611</v>
      </c>
      <c r="C778" s="53">
        <v>200</v>
      </c>
      <c r="D778" s="83">
        <f>D779</f>
        <v>0</v>
      </c>
      <c r="E778" s="83">
        <f t="shared" si="307"/>
        <v>0</v>
      </c>
      <c r="F778" s="83">
        <f t="shared" si="307"/>
        <v>0</v>
      </c>
    </row>
    <row r="779" spans="1:7" ht="35.25" hidden="1" customHeight="1" x14ac:dyDescent="0.25">
      <c r="A779" s="58" t="s">
        <v>1377</v>
      </c>
      <c r="B779" s="20" t="s">
        <v>611</v>
      </c>
      <c r="C779" s="53">
        <v>240</v>
      </c>
      <c r="D779" s="83"/>
      <c r="E779" s="83"/>
      <c r="F779" s="83"/>
    </row>
    <row r="780" spans="1:7" ht="45.75" customHeight="1" x14ac:dyDescent="0.25">
      <c r="A780" s="19" t="s">
        <v>589</v>
      </c>
      <c r="B780" s="20" t="s">
        <v>612</v>
      </c>
      <c r="C780" s="53"/>
      <c r="D780" s="83">
        <f>D781</f>
        <v>20</v>
      </c>
      <c r="E780" s="83">
        <f t="shared" ref="E780:F781" si="308">E781</f>
        <v>20</v>
      </c>
      <c r="F780" s="83">
        <f t="shared" si="308"/>
        <v>20</v>
      </c>
    </row>
    <row r="781" spans="1:7" ht="43.5" customHeight="1" x14ac:dyDescent="0.25">
      <c r="A781" s="58" t="s">
        <v>1376</v>
      </c>
      <c r="B781" s="20" t="s">
        <v>612</v>
      </c>
      <c r="C781" s="53">
        <v>200</v>
      </c>
      <c r="D781" s="83">
        <f>D782</f>
        <v>20</v>
      </c>
      <c r="E781" s="83">
        <f t="shared" si="308"/>
        <v>20</v>
      </c>
      <c r="F781" s="83">
        <f t="shared" si="308"/>
        <v>20</v>
      </c>
    </row>
    <row r="782" spans="1:7" ht="43.5" customHeight="1" x14ac:dyDescent="0.25">
      <c r="A782" s="58" t="s">
        <v>1377</v>
      </c>
      <c r="B782" s="20" t="s">
        <v>612</v>
      </c>
      <c r="C782" s="53">
        <v>240</v>
      </c>
      <c r="D782" s="83">
        <v>20</v>
      </c>
      <c r="E782" s="83">
        <v>20</v>
      </c>
      <c r="F782" s="83">
        <v>20</v>
      </c>
    </row>
    <row r="783" spans="1:7" ht="47.25" x14ac:dyDescent="0.25">
      <c r="A783" s="17" t="s">
        <v>613</v>
      </c>
      <c r="B783" s="1" t="s">
        <v>614</v>
      </c>
      <c r="C783" s="53"/>
      <c r="D783" s="83">
        <f>D784</f>
        <v>5500</v>
      </c>
      <c r="E783" s="83">
        <f t="shared" ref="E783:F785" si="309">E784</f>
        <v>3700</v>
      </c>
      <c r="F783" s="83">
        <f t="shared" si="309"/>
        <v>3700</v>
      </c>
    </row>
    <row r="784" spans="1:7" ht="45.75" customHeight="1" x14ac:dyDescent="0.25">
      <c r="A784" s="19" t="s">
        <v>615</v>
      </c>
      <c r="B784" s="20" t="s">
        <v>616</v>
      </c>
      <c r="C784" s="53"/>
      <c r="D784" s="83">
        <f>D785+D787</f>
        <v>5500</v>
      </c>
      <c r="E784" s="83">
        <f t="shared" ref="E784:F784" si="310">E785+E787</f>
        <v>3700</v>
      </c>
      <c r="F784" s="83">
        <f t="shared" si="310"/>
        <v>3700</v>
      </c>
    </row>
    <row r="785" spans="1:6" ht="45.75" customHeight="1" x14ac:dyDescent="0.25">
      <c r="A785" s="58" t="s">
        <v>1376</v>
      </c>
      <c r="B785" s="20" t="s">
        <v>616</v>
      </c>
      <c r="C785" s="53">
        <v>200</v>
      </c>
      <c r="D785" s="83">
        <f>D786</f>
        <v>5500</v>
      </c>
      <c r="E785" s="83">
        <f t="shared" si="309"/>
        <v>3700</v>
      </c>
      <c r="F785" s="83">
        <f t="shared" si="309"/>
        <v>3700</v>
      </c>
    </row>
    <row r="786" spans="1:6" ht="45.75" customHeight="1" x14ac:dyDescent="0.25">
      <c r="A786" s="95" t="s">
        <v>1377</v>
      </c>
      <c r="B786" s="20" t="s">
        <v>616</v>
      </c>
      <c r="C786" s="53">
        <v>240</v>
      </c>
      <c r="D786" s="99">
        <v>5500</v>
      </c>
      <c r="E786" s="83">
        <v>3700</v>
      </c>
      <c r="F786" s="83">
        <v>3700</v>
      </c>
    </row>
    <row r="787" spans="1:6" ht="45.75" hidden="1" customHeight="1" x14ac:dyDescent="0.25">
      <c r="A787" s="16" t="s">
        <v>1372</v>
      </c>
      <c r="B787" s="20" t="s">
        <v>616</v>
      </c>
      <c r="C787" s="53">
        <v>600</v>
      </c>
      <c r="D787" s="83">
        <f>D788</f>
        <v>0</v>
      </c>
      <c r="E787" s="83"/>
      <c r="F787" s="83"/>
    </row>
    <row r="788" spans="1:6" ht="45.75" hidden="1" customHeight="1" x14ac:dyDescent="0.25">
      <c r="A788" s="22" t="s">
        <v>1373</v>
      </c>
      <c r="B788" s="20" t="s">
        <v>616</v>
      </c>
      <c r="C788" s="53">
        <v>610</v>
      </c>
      <c r="D788" s="83"/>
      <c r="E788" s="83"/>
      <c r="F788" s="83"/>
    </row>
    <row r="789" spans="1:6" ht="94.5" x14ac:dyDescent="0.25">
      <c r="A789" s="17" t="s">
        <v>617</v>
      </c>
      <c r="B789" s="1" t="s">
        <v>618</v>
      </c>
      <c r="C789" s="53"/>
      <c r="D789" s="83">
        <f>D790</f>
        <v>20</v>
      </c>
      <c r="E789" s="83">
        <f t="shared" ref="E789:F791" si="311">E790</f>
        <v>20</v>
      </c>
      <c r="F789" s="83">
        <f t="shared" si="311"/>
        <v>20</v>
      </c>
    </row>
    <row r="790" spans="1:6" ht="78.75" x14ac:dyDescent="0.25">
      <c r="A790" s="39" t="s">
        <v>619</v>
      </c>
      <c r="B790" s="20" t="s">
        <v>620</v>
      </c>
      <c r="C790" s="53"/>
      <c r="D790" s="83">
        <f>D791</f>
        <v>20</v>
      </c>
      <c r="E790" s="83">
        <f t="shared" si="311"/>
        <v>20</v>
      </c>
      <c r="F790" s="83">
        <f t="shared" si="311"/>
        <v>20</v>
      </c>
    </row>
    <row r="791" spans="1:6" ht="42" customHeight="1" x14ac:dyDescent="0.25">
      <c r="A791" s="58" t="s">
        <v>1376</v>
      </c>
      <c r="B791" s="20" t="s">
        <v>620</v>
      </c>
      <c r="C791" s="53">
        <v>200</v>
      </c>
      <c r="D791" s="83">
        <f>D792</f>
        <v>20</v>
      </c>
      <c r="E791" s="83">
        <f t="shared" si="311"/>
        <v>20</v>
      </c>
      <c r="F791" s="83">
        <f t="shared" si="311"/>
        <v>20</v>
      </c>
    </row>
    <row r="792" spans="1:6" ht="48" customHeight="1" x14ac:dyDescent="0.25">
      <c r="A792" s="95" t="s">
        <v>1377</v>
      </c>
      <c r="B792" s="20" t="s">
        <v>620</v>
      </c>
      <c r="C792" s="53">
        <v>240</v>
      </c>
      <c r="D792" s="83">
        <v>20</v>
      </c>
      <c r="E792" s="83">
        <v>20</v>
      </c>
      <c r="F792" s="83">
        <v>20</v>
      </c>
    </row>
    <row r="793" spans="1:6" ht="57" customHeight="1" x14ac:dyDescent="0.25">
      <c r="A793" s="113" t="s">
        <v>1509</v>
      </c>
      <c r="B793" s="20" t="s">
        <v>1430</v>
      </c>
      <c r="C793" s="53"/>
      <c r="D793" s="83">
        <f>D794+D797+D800+D803+D808</f>
        <v>19769</v>
      </c>
      <c r="E793" s="83">
        <f t="shared" ref="E793:F793" si="312">E794+E797+E800+E803+E808</f>
        <v>19988</v>
      </c>
      <c r="F793" s="83">
        <f t="shared" si="312"/>
        <v>19988</v>
      </c>
    </row>
    <row r="794" spans="1:6" ht="62.25" customHeight="1" x14ac:dyDescent="0.25">
      <c r="A794" s="114" t="s">
        <v>1431</v>
      </c>
      <c r="B794" s="20" t="s">
        <v>1508</v>
      </c>
      <c r="C794" s="53"/>
      <c r="D794" s="83">
        <f t="shared" ref="D794:F795" si="313">D795</f>
        <v>274</v>
      </c>
      <c r="E794" s="83">
        <f t="shared" si="313"/>
        <v>493</v>
      </c>
      <c r="F794" s="83">
        <f t="shared" si="313"/>
        <v>493</v>
      </c>
    </row>
    <row r="795" spans="1:6" ht="39.75" customHeight="1" x14ac:dyDescent="0.25">
      <c r="A795" s="111" t="s">
        <v>1376</v>
      </c>
      <c r="B795" s="20" t="s">
        <v>1508</v>
      </c>
      <c r="C795" s="53">
        <v>200</v>
      </c>
      <c r="D795" s="83">
        <f t="shared" si="313"/>
        <v>274</v>
      </c>
      <c r="E795" s="83">
        <f t="shared" si="313"/>
        <v>493</v>
      </c>
      <c r="F795" s="83">
        <f t="shared" si="313"/>
        <v>493</v>
      </c>
    </row>
    <row r="796" spans="1:6" ht="48" customHeight="1" x14ac:dyDescent="0.25">
      <c r="A796" s="96" t="s">
        <v>1377</v>
      </c>
      <c r="B796" s="20" t="s">
        <v>1508</v>
      </c>
      <c r="C796" s="53">
        <v>240</v>
      </c>
      <c r="D796" s="83">
        <v>274</v>
      </c>
      <c r="E796" s="83">
        <v>493</v>
      </c>
      <c r="F796" s="83">
        <v>493</v>
      </c>
    </row>
    <row r="797" spans="1:6" ht="48" customHeight="1" x14ac:dyDescent="0.25">
      <c r="A797" s="112" t="s">
        <v>854</v>
      </c>
      <c r="B797" s="20" t="s">
        <v>1432</v>
      </c>
      <c r="C797" s="53"/>
      <c r="D797" s="83">
        <f t="shared" ref="D797:F798" si="314">D798</f>
        <v>150</v>
      </c>
      <c r="E797" s="83">
        <f t="shared" si="314"/>
        <v>150</v>
      </c>
      <c r="F797" s="83">
        <f t="shared" si="314"/>
        <v>150</v>
      </c>
    </row>
    <row r="798" spans="1:6" ht="48" customHeight="1" x14ac:dyDescent="0.25">
      <c r="A798" s="111" t="s">
        <v>1376</v>
      </c>
      <c r="B798" s="20" t="s">
        <v>1432</v>
      </c>
      <c r="C798" s="53">
        <v>200</v>
      </c>
      <c r="D798" s="83">
        <f t="shared" si="314"/>
        <v>150</v>
      </c>
      <c r="E798" s="83">
        <f t="shared" si="314"/>
        <v>150</v>
      </c>
      <c r="F798" s="83">
        <f t="shared" si="314"/>
        <v>150</v>
      </c>
    </row>
    <row r="799" spans="1:6" ht="48" customHeight="1" x14ac:dyDescent="0.25">
      <c r="A799" s="96" t="s">
        <v>1377</v>
      </c>
      <c r="B799" s="20" t="s">
        <v>1432</v>
      </c>
      <c r="C799" s="53">
        <v>240</v>
      </c>
      <c r="D799" s="83">
        <v>150</v>
      </c>
      <c r="E799" s="83">
        <v>150</v>
      </c>
      <c r="F799" s="83">
        <v>150</v>
      </c>
    </row>
    <row r="800" spans="1:6" ht="48" hidden="1" customHeight="1" x14ac:dyDescent="0.25">
      <c r="A800" s="130" t="s">
        <v>1488</v>
      </c>
      <c r="B800" s="20" t="s">
        <v>1487</v>
      </c>
      <c r="C800" s="53"/>
      <c r="D800" s="83">
        <f>D801</f>
        <v>0</v>
      </c>
      <c r="E800" s="83">
        <f t="shared" ref="E800:F800" si="315">E801</f>
        <v>0</v>
      </c>
      <c r="F800" s="83">
        <f t="shared" si="315"/>
        <v>0</v>
      </c>
    </row>
    <row r="801" spans="1:6" ht="48" hidden="1" customHeight="1" x14ac:dyDescent="0.25">
      <c r="A801" s="111" t="s">
        <v>1376</v>
      </c>
      <c r="B801" s="20" t="s">
        <v>1487</v>
      </c>
      <c r="C801" s="53">
        <v>200</v>
      </c>
      <c r="D801" s="83">
        <f>D802</f>
        <v>0</v>
      </c>
      <c r="E801" s="83"/>
      <c r="F801" s="83"/>
    </row>
    <row r="802" spans="1:6" ht="48" hidden="1" customHeight="1" x14ac:dyDescent="0.25">
      <c r="A802" s="96" t="s">
        <v>1377</v>
      </c>
      <c r="B802" s="20" t="s">
        <v>1487</v>
      </c>
      <c r="C802" s="53">
        <v>240</v>
      </c>
      <c r="D802" s="83"/>
      <c r="E802" s="83"/>
      <c r="F802" s="83"/>
    </row>
    <row r="803" spans="1:6" ht="39" customHeight="1" x14ac:dyDescent="0.25">
      <c r="A803" s="96" t="s">
        <v>855</v>
      </c>
      <c r="B803" s="20" t="s">
        <v>1433</v>
      </c>
      <c r="C803" s="53"/>
      <c r="D803" s="83">
        <f>D806</f>
        <v>9900</v>
      </c>
      <c r="E803" s="83">
        <f>E806</f>
        <v>9260</v>
      </c>
      <c r="F803" s="83">
        <f>F806</f>
        <v>9260</v>
      </c>
    </row>
    <row r="804" spans="1:6" ht="39" hidden="1" customHeight="1" x14ac:dyDescent="0.25">
      <c r="A804" s="96"/>
      <c r="B804" s="20" t="s">
        <v>1433</v>
      </c>
      <c r="C804" s="53">
        <v>100</v>
      </c>
      <c r="D804" s="83"/>
      <c r="E804" s="83"/>
      <c r="F804" s="83"/>
    </row>
    <row r="805" spans="1:6" ht="39" hidden="1" customHeight="1" x14ac:dyDescent="0.25">
      <c r="A805" s="96"/>
      <c r="B805" s="20" t="s">
        <v>1433</v>
      </c>
      <c r="C805" s="53">
        <v>110</v>
      </c>
      <c r="D805" s="83"/>
      <c r="E805" s="83"/>
      <c r="F805" s="83"/>
    </row>
    <row r="806" spans="1:6" ht="39" customHeight="1" x14ac:dyDescent="0.25">
      <c r="A806" s="111" t="s">
        <v>1376</v>
      </c>
      <c r="B806" s="20" t="s">
        <v>1433</v>
      </c>
      <c r="C806" s="53">
        <v>200</v>
      </c>
      <c r="D806" s="83">
        <f>D807</f>
        <v>9900</v>
      </c>
      <c r="E806" s="83">
        <f>E807</f>
        <v>9260</v>
      </c>
      <c r="F806" s="83">
        <f>F807</f>
        <v>9260</v>
      </c>
    </row>
    <row r="807" spans="1:6" ht="39" customHeight="1" x14ac:dyDescent="0.25">
      <c r="A807" s="96" t="s">
        <v>1377</v>
      </c>
      <c r="B807" s="20" t="s">
        <v>1433</v>
      </c>
      <c r="C807" s="53">
        <v>240</v>
      </c>
      <c r="D807" s="83">
        <v>9900</v>
      </c>
      <c r="E807" s="83">
        <v>9260</v>
      </c>
      <c r="F807" s="83">
        <v>9260</v>
      </c>
    </row>
    <row r="808" spans="1:6" ht="48" customHeight="1" x14ac:dyDescent="0.25">
      <c r="A808" s="96" t="s">
        <v>1435</v>
      </c>
      <c r="B808" s="20" t="s">
        <v>1434</v>
      </c>
      <c r="C808" s="53"/>
      <c r="D808" s="83">
        <f>D809+D811+D813</f>
        <v>9445</v>
      </c>
      <c r="E808" s="83">
        <f t="shared" ref="E808:F808" si="316">E809+E811+E813</f>
        <v>10085</v>
      </c>
      <c r="F808" s="83">
        <f t="shared" si="316"/>
        <v>10085</v>
      </c>
    </row>
    <row r="809" spans="1:6" ht="48" customHeight="1" x14ac:dyDescent="0.25">
      <c r="A809" s="95" t="s">
        <v>1374</v>
      </c>
      <c r="B809" s="20" t="s">
        <v>1434</v>
      </c>
      <c r="C809" s="53">
        <v>100</v>
      </c>
      <c r="D809" s="83">
        <f>D810</f>
        <v>8950</v>
      </c>
      <c r="E809" s="83">
        <f>E810</f>
        <v>9770</v>
      </c>
      <c r="F809" s="83">
        <f>F810</f>
        <v>9770</v>
      </c>
    </row>
    <row r="810" spans="1:6" ht="48" customHeight="1" x14ac:dyDescent="0.25">
      <c r="A810" s="96" t="s">
        <v>1385</v>
      </c>
      <c r="B810" s="20" t="s">
        <v>1434</v>
      </c>
      <c r="C810" s="53">
        <v>110</v>
      </c>
      <c r="D810" s="83">
        <v>8950</v>
      </c>
      <c r="E810" s="83">
        <v>9770</v>
      </c>
      <c r="F810" s="83">
        <v>9770</v>
      </c>
    </row>
    <row r="811" spans="1:6" ht="48" customHeight="1" x14ac:dyDescent="0.25">
      <c r="A811" s="111" t="s">
        <v>1376</v>
      </c>
      <c r="B811" s="20" t="s">
        <v>1434</v>
      </c>
      <c r="C811" s="53">
        <v>200</v>
      </c>
      <c r="D811" s="83">
        <f>D812</f>
        <v>377</v>
      </c>
      <c r="E811" s="83">
        <f>E812</f>
        <v>315</v>
      </c>
      <c r="F811" s="83">
        <f>F812</f>
        <v>315</v>
      </c>
    </row>
    <row r="812" spans="1:6" ht="48" customHeight="1" x14ac:dyDescent="0.25">
      <c r="A812" s="96" t="s">
        <v>1377</v>
      </c>
      <c r="B812" s="20" t="s">
        <v>1434</v>
      </c>
      <c r="C812" s="53">
        <v>240</v>
      </c>
      <c r="D812" s="83">
        <v>377</v>
      </c>
      <c r="E812" s="83">
        <v>315</v>
      </c>
      <c r="F812" s="83">
        <v>315</v>
      </c>
    </row>
    <row r="813" spans="1:6" ht="48" customHeight="1" x14ac:dyDescent="0.25">
      <c r="A813" s="58" t="s">
        <v>1380</v>
      </c>
      <c r="B813" s="20" t="s">
        <v>1434</v>
      </c>
      <c r="C813" s="53">
        <v>800</v>
      </c>
      <c r="D813" s="83">
        <f>D814</f>
        <v>118</v>
      </c>
      <c r="E813" s="83">
        <f>E814</f>
        <v>0</v>
      </c>
      <c r="F813" s="83">
        <f>F814</f>
        <v>0</v>
      </c>
    </row>
    <row r="814" spans="1:6" ht="48" customHeight="1" x14ac:dyDescent="0.25">
      <c r="A814" s="16" t="s">
        <v>1381</v>
      </c>
      <c r="B814" s="20" t="s">
        <v>1434</v>
      </c>
      <c r="C814" s="53">
        <v>850</v>
      </c>
      <c r="D814" s="83">
        <v>118</v>
      </c>
      <c r="E814" s="83"/>
      <c r="F814" s="83"/>
    </row>
    <row r="815" spans="1:6" ht="51.75" customHeight="1" x14ac:dyDescent="0.25">
      <c r="A815" s="13" t="s">
        <v>621</v>
      </c>
      <c r="B815" s="3" t="s">
        <v>622</v>
      </c>
      <c r="C815" s="53"/>
      <c r="D815" s="83">
        <f>D816+D827+D831</f>
        <v>1866</v>
      </c>
      <c r="E815" s="83">
        <f>E816+E827+E831</f>
        <v>1567</v>
      </c>
      <c r="F815" s="83">
        <f>F816+F827+F831</f>
        <v>1567</v>
      </c>
    </row>
    <row r="816" spans="1:6" ht="57" customHeight="1" x14ac:dyDescent="0.25">
      <c r="A816" s="17" t="s">
        <v>623</v>
      </c>
      <c r="B816" s="1" t="s">
        <v>624</v>
      </c>
      <c r="C816" s="53"/>
      <c r="D816" s="83">
        <f>D817+D822</f>
        <v>1223</v>
      </c>
      <c r="E816" s="83">
        <f t="shared" ref="E816:F816" si="317">E817+E822</f>
        <v>924</v>
      </c>
      <c r="F816" s="83">
        <f t="shared" si="317"/>
        <v>924</v>
      </c>
    </row>
    <row r="817" spans="1:6" ht="39" customHeight="1" x14ac:dyDescent="0.25">
      <c r="A817" s="22" t="s">
        <v>625</v>
      </c>
      <c r="B817" s="20" t="s">
        <v>626</v>
      </c>
      <c r="C817" s="53"/>
      <c r="D817" s="83">
        <f>D818+D820</f>
        <v>868</v>
      </c>
      <c r="E817" s="83">
        <f t="shared" ref="E817:F817" si="318">E818</f>
        <v>874</v>
      </c>
      <c r="F817" s="83">
        <f t="shared" si="318"/>
        <v>874</v>
      </c>
    </row>
    <row r="818" spans="1:6" ht="39" customHeight="1" x14ac:dyDescent="0.25">
      <c r="A818" s="58" t="s">
        <v>1376</v>
      </c>
      <c r="B818" s="20" t="s">
        <v>626</v>
      </c>
      <c r="C818" s="53">
        <v>200</v>
      </c>
      <c r="D818" s="83">
        <f>D819</f>
        <v>868</v>
      </c>
      <c r="E818" s="83">
        <f t="shared" ref="E818:F818" si="319">E819</f>
        <v>874</v>
      </c>
      <c r="F818" s="83">
        <f t="shared" si="319"/>
        <v>874</v>
      </c>
    </row>
    <row r="819" spans="1:6" ht="39" customHeight="1" x14ac:dyDescent="0.25">
      <c r="A819" s="95" t="s">
        <v>1377</v>
      </c>
      <c r="B819" s="20" t="s">
        <v>626</v>
      </c>
      <c r="C819" s="53">
        <v>240</v>
      </c>
      <c r="D819" s="83">
        <v>868</v>
      </c>
      <c r="E819" s="83">
        <v>874</v>
      </c>
      <c r="F819" s="83">
        <v>874</v>
      </c>
    </row>
    <row r="820" spans="1:6" ht="39" hidden="1" customHeight="1" x14ac:dyDescent="0.25">
      <c r="A820" s="16" t="s">
        <v>1372</v>
      </c>
      <c r="B820" s="20" t="s">
        <v>626</v>
      </c>
      <c r="C820" s="53">
        <v>600</v>
      </c>
      <c r="D820" s="83">
        <f>D821</f>
        <v>0</v>
      </c>
      <c r="E820" s="83"/>
      <c r="F820" s="83"/>
    </row>
    <row r="821" spans="1:6" ht="39" hidden="1" customHeight="1" x14ac:dyDescent="0.25">
      <c r="A821" s="22" t="s">
        <v>1373</v>
      </c>
      <c r="B821" s="20" t="s">
        <v>626</v>
      </c>
      <c r="C821" s="53">
        <v>610</v>
      </c>
      <c r="D821" s="83"/>
      <c r="E821" s="83"/>
      <c r="F821" s="83"/>
    </row>
    <row r="822" spans="1:6" ht="27" customHeight="1" x14ac:dyDescent="0.25">
      <c r="A822" s="148" t="s">
        <v>628</v>
      </c>
      <c r="B822" s="20" t="s">
        <v>1579</v>
      </c>
      <c r="C822" s="53"/>
      <c r="D822" s="83">
        <f>D823+D825</f>
        <v>355</v>
      </c>
      <c r="E822" s="83">
        <f t="shared" ref="E822:F822" si="320">E823+E825</f>
        <v>50</v>
      </c>
      <c r="F822" s="83">
        <f t="shared" si="320"/>
        <v>50</v>
      </c>
    </row>
    <row r="823" spans="1:6" ht="43.5" customHeight="1" x14ac:dyDescent="0.25">
      <c r="A823" s="148" t="s">
        <v>1566</v>
      </c>
      <c r="B823" s="20" t="s">
        <v>1579</v>
      </c>
      <c r="C823" s="53">
        <v>200</v>
      </c>
      <c r="D823" s="83">
        <f>D824</f>
        <v>350</v>
      </c>
      <c r="E823" s="83">
        <f t="shared" ref="E823:F823" si="321">E824</f>
        <v>45</v>
      </c>
      <c r="F823" s="83">
        <f t="shared" si="321"/>
        <v>45</v>
      </c>
    </row>
    <row r="824" spans="1:6" ht="39" customHeight="1" x14ac:dyDescent="0.25">
      <c r="A824" s="148" t="s">
        <v>1567</v>
      </c>
      <c r="B824" s="20" t="s">
        <v>1579</v>
      </c>
      <c r="C824" s="53">
        <v>240</v>
      </c>
      <c r="D824" s="83">
        <v>350</v>
      </c>
      <c r="E824" s="83">
        <v>45</v>
      </c>
      <c r="F824" s="83">
        <v>45</v>
      </c>
    </row>
    <row r="825" spans="1:6" ht="39" customHeight="1" x14ac:dyDescent="0.25">
      <c r="A825" s="148" t="s">
        <v>1423</v>
      </c>
      <c r="B825" s="20" t="s">
        <v>1579</v>
      </c>
      <c r="C825" s="53">
        <v>800</v>
      </c>
      <c r="D825" s="83">
        <f>D826</f>
        <v>5</v>
      </c>
      <c r="E825" s="83">
        <f t="shared" ref="E825:F825" si="322">E826</f>
        <v>5</v>
      </c>
      <c r="F825" s="83">
        <f t="shared" si="322"/>
        <v>5</v>
      </c>
    </row>
    <row r="826" spans="1:6" ht="39" customHeight="1" x14ac:dyDescent="0.25">
      <c r="A826" s="148" t="s">
        <v>1568</v>
      </c>
      <c r="B826" s="20" t="s">
        <v>1579</v>
      </c>
      <c r="C826" s="53">
        <v>850</v>
      </c>
      <c r="D826" s="83">
        <v>5</v>
      </c>
      <c r="E826" s="83">
        <v>5</v>
      </c>
      <c r="F826" s="83">
        <v>5</v>
      </c>
    </row>
    <row r="827" spans="1:6" ht="47.25" x14ac:dyDescent="0.25">
      <c r="A827" s="45" t="s">
        <v>629</v>
      </c>
      <c r="B827" s="46" t="s">
        <v>630</v>
      </c>
      <c r="C827" s="53"/>
      <c r="D827" s="83">
        <f>D828</f>
        <v>643</v>
      </c>
      <c r="E827" s="83">
        <f t="shared" ref="E827:F827" si="323">E828</f>
        <v>643</v>
      </c>
      <c r="F827" s="83">
        <f t="shared" si="323"/>
        <v>643</v>
      </c>
    </row>
    <row r="828" spans="1:6" ht="45.75" customHeight="1" x14ac:dyDescent="0.25">
      <c r="A828" s="22" t="s">
        <v>631</v>
      </c>
      <c r="B828" s="20" t="s">
        <v>632</v>
      </c>
      <c r="C828" s="53"/>
      <c r="D828" s="83">
        <f>D829</f>
        <v>643</v>
      </c>
      <c r="E828" s="83">
        <f t="shared" ref="E828:F828" si="324">E829</f>
        <v>643</v>
      </c>
      <c r="F828" s="83">
        <f t="shared" si="324"/>
        <v>643</v>
      </c>
    </row>
    <row r="829" spans="1:6" ht="45.75" customHeight="1" x14ac:dyDescent="0.25">
      <c r="A829" s="58" t="s">
        <v>1376</v>
      </c>
      <c r="B829" s="20" t="s">
        <v>632</v>
      </c>
      <c r="C829" s="53">
        <v>200</v>
      </c>
      <c r="D829" s="83">
        <f>D830</f>
        <v>643</v>
      </c>
      <c r="E829" s="83">
        <f t="shared" ref="E829:F829" si="325">E830</f>
        <v>643</v>
      </c>
      <c r="F829" s="83">
        <f t="shared" si="325"/>
        <v>643</v>
      </c>
    </row>
    <row r="830" spans="1:6" ht="45.75" customHeight="1" x14ac:dyDescent="0.25">
      <c r="A830" s="58" t="s">
        <v>1377</v>
      </c>
      <c r="B830" s="20" t="s">
        <v>632</v>
      </c>
      <c r="C830" s="53">
        <v>240</v>
      </c>
      <c r="D830" s="83">
        <v>643</v>
      </c>
      <c r="E830" s="83">
        <v>643</v>
      </c>
      <c r="F830" s="83">
        <v>643</v>
      </c>
    </row>
    <row r="831" spans="1:6" ht="31.5" hidden="1" x14ac:dyDescent="0.25">
      <c r="A831" s="47" t="s">
        <v>633</v>
      </c>
      <c r="B831" s="1" t="s">
        <v>634</v>
      </c>
      <c r="C831" s="53"/>
      <c r="D831" s="83">
        <f>D832</f>
        <v>0</v>
      </c>
      <c r="E831" s="83">
        <f t="shared" ref="E831:F833" si="326">E832</f>
        <v>0</v>
      </c>
      <c r="F831" s="83">
        <f t="shared" si="326"/>
        <v>0</v>
      </c>
    </row>
    <row r="832" spans="1:6" ht="43.5" hidden="1" customHeight="1" x14ac:dyDescent="0.25">
      <c r="A832" s="48" t="s">
        <v>625</v>
      </c>
      <c r="B832" s="20" t="s">
        <v>635</v>
      </c>
      <c r="C832" s="53"/>
      <c r="D832" s="83">
        <f>D833</f>
        <v>0</v>
      </c>
      <c r="E832" s="83">
        <f t="shared" si="326"/>
        <v>0</v>
      </c>
      <c r="F832" s="83">
        <f t="shared" si="326"/>
        <v>0</v>
      </c>
    </row>
    <row r="833" spans="1:6" ht="43.5" hidden="1" customHeight="1" x14ac:dyDescent="0.25">
      <c r="A833" s="58" t="s">
        <v>1376</v>
      </c>
      <c r="B833" s="20" t="s">
        <v>635</v>
      </c>
      <c r="C833" s="53">
        <v>200</v>
      </c>
      <c r="D833" s="83">
        <f>D834</f>
        <v>0</v>
      </c>
      <c r="E833" s="83">
        <f t="shared" si="326"/>
        <v>0</v>
      </c>
      <c r="F833" s="83">
        <f t="shared" si="326"/>
        <v>0</v>
      </c>
    </row>
    <row r="834" spans="1:6" ht="43.5" hidden="1" customHeight="1" x14ac:dyDescent="0.25">
      <c r="A834" s="58" t="s">
        <v>1377</v>
      </c>
      <c r="B834" s="20" t="s">
        <v>635</v>
      </c>
      <c r="C834" s="53">
        <v>240</v>
      </c>
      <c r="D834" s="83">
        <v>0</v>
      </c>
      <c r="E834" s="83">
        <v>0</v>
      </c>
      <c r="F834" s="83">
        <v>0</v>
      </c>
    </row>
    <row r="835" spans="1:6" ht="31.5" x14ac:dyDescent="0.25">
      <c r="A835" s="13" t="s">
        <v>636</v>
      </c>
      <c r="B835" s="3" t="s">
        <v>637</v>
      </c>
      <c r="C835" s="53"/>
      <c r="D835" s="83">
        <f>D836+D840</f>
        <v>485</v>
      </c>
      <c r="E835" s="83">
        <f t="shared" ref="E835:F835" si="327">E836+E840</f>
        <v>450</v>
      </c>
      <c r="F835" s="83">
        <f t="shared" si="327"/>
        <v>450</v>
      </c>
    </row>
    <row r="836" spans="1:6" ht="78.75" x14ac:dyDescent="0.25">
      <c r="A836" s="30" t="s">
        <v>638</v>
      </c>
      <c r="B836" s="1" t="s">
        <v>639</v>
      </c>
      <c r="C836" s="53"/>
      <c r="D836" s="83">
        <f>D837</f>
        <v>485</v>
      </c>
      <c r="E836" s="83">
        <f t="shared" ref="E836:F838" si="328">E837</f>
        <v>450</v>
      </c>
      <c r="F836" s="83">
        <f t="shared" si="328"/>
        <v>450</v>
      </c>
    </row>
    <row r="837" spans="1:6" ht="31.5" x14ac:dyDescent="0.25">
      <c r="A837" s="22" t="s">
        <v>640</v>
      </c>
      <c r="B837" s="20" t="s">
        <v>641</v>
      </c>
      <c r="C837" s="53"/>
      <c r="D837" s="83">
        <f>D838</f>
        <v>485</v>
      </c>
      <c r="E837" s="83">
        <f t="shared" si="328"/>
        <v>450</v>
      </c>
      <c r="F837" s="83">
        <f t="shared" si="328"/>
        <v>450</v>
      </c>
    </row>
    <row r="838" spans="1:6" ht="41.25" customHeight="1" x14ac:dyDescent="0.25">
      <c r="A838" s="58" t="s">
        <v>1376</v>
      </c>
      <c r="B838" s="20" t="s">
        <v>641</v>
      </c>
      <c r="C838" s="53">
        <v>200</v>
      </c>
      <c r="D838" s="83">
        <f>D839</f>
        <v>485</v>
      </c>
      <c r="E838" s="83">
        <f t="shared" si="328"/>
        <v>450</v>
      </c>
      <c r="F838" s="83">
        <f t="shared" si="328"/>
        <v>450</v>
      </c>
    </row>
    <row r="839" spans="1:6" ht="31.5" customHeight="1" x14ac:dyDescent="0.25">
      <c r="A839" s="58" t="s">
        <v>1377</v>
      </c>
      <c r="B839" s="20" t="s">
        <v>641</v>
      </c>
      <c r="C839" s="53">
        <v>240</v>
      </c>
      <c r="D839" s="83">
        <v>485</v>
      </c>
      <c r="E839" s="83">
        <v>450</v>
      </c>
      <c r="F839" s="83">
        <v>450</v>
      </c>
    </row>
    <row r="840" spans="1:6" ht="31.5" hidden="1" customHeight="1" x14ac:dyDescent="0.25">
      <c r="A840" s="149" t="s">
        <v>1564</v>
      </c>
      <c r="B840" s="20" t="s">
        <v>1569</v>
      </c>
      <c r="C840" s="53"/>
      <c r="D840" s="83">
        <f>D841</f>
        <v>0</v>
      </c>
      <c r="E840" s="83">
        <f t="shared" ref="E840:F840" si="329">E841</f>
        <v>0</v>
      </c>
      <c r="F840" s="83">
        <f t="shared" si="329"/>
        <v>0</v>
      </c>
    </row>
    <row r="841" spans="1:6" ht="31.5" hidden="1" customHeight="1" x14ac:dyDescent="0.25">
      <c r="A841" s="148" t="s">
        <v>628</v>
      </c>
      <c r="B841" s="20" t="s">
        <v>1565</v>
      </c>
      <c r="C841" s="53"/>
      <c r="D841" s="83">
        <f>D842+D844</f>
        <v>0</v>
      </c>
      <c r="E841" s="83">
        <f t="shared" ref="E841:F841" si="330">E842+E844</f>
        <v>0</v>
      </c>
      <c r="F841" s="83">
        <f t="shared" si="330"/>
        <v>0</v>
      </c>
    </row>
    <row r="842" spans="1:6" ht="31.5" hidden="1" customHeight="1" x14ac:dyDescent="0.25">
      <c r="A842" s="148" t="s">
        <v>1566</v>
      </c>
      <c r="B842" s="20" t="s">
        <v>1565</v>
      </c>
      <c r="C842" s="53">
        <v>200</v>
      </c>
      <c r="D842" s="83">
        <f>D843</f>
        <v>0</v>
      </c>
      <c r="E842" s="83">
        <f t="shared" ref="E842:F842" si="331">E843</f>
        <v>0</v>
      </c>
      <c r="F842" s="83">
        <f t="shared" si="331"/>
        <v>0</v>
      </c>
    </row>
    <row r="843" spans="1:6" ht="31.5" hidden="1" customHeight="1" x14ac:dyDescent="0.25">
      <c r="A843" s="148" t="s">
        <v>1567</v>
      </c>
      <c r="B843" s="20" t="s">
        <v>1565</v>
      </c>
      <c r="C843" s="53">
        <v>240</v>
      </c>
      <c r="D843" s="83"/>
      <c r="E843" s="83"/>
      <c r="F843" s="83"/>
    </row>
    <row r="844" spans="1:6" ht="31.5" hidden="1" customHeight="1" x14ac:dyDescent="0.25">
      <c r="A844" s="148" t="s">
        <v>1423</v>
      </c>
      <c r="B844" s="20" t="s">
        <v>1565</v>
      </c>
      <c r="C844" s="53">
        <v>800</v>
      </c>
      <c r="D844" s="83">
        <f>D845</f>
        <v>0</v>
      </c>
      <c r="E844" s="83">
        <f t="shared" ref="E844:F844" si="332">E845</f>
        <v>0</v>
      </c>
      <c r="F844" s="83">
        <f t="shared" si="332"/>
        <v>0</v>
      </c>
    </row>
    <row r="845" spans="1:6" ht="31.5" hidden="1" customHeight="1" x14ac:dyDescent="0.25">
      <c r="A845" s="148" t="s">
        <v>1568</v>
      </c>
      <c r="B845" s="20" t="s">
        <v>1565</v>
      </c>
      <c r="C845" s="53">
        <v>850</v>
      </c>
      <c r="D845" s="83"/>
      <c r="E845" s="83"/>
      <c r="F845" s="83"/>
    </row>
    <row r="846" spans="1:6" ht="37.5" customHeight="1" x14ac:dyDescent="0.25">
      <c r="A846" s="13" t="s">
        <v>642</v>
      </c>
      <c r="B846" s="3" t="s">
        <v>643</v>
      </c>
      <c r="C846" s="53"/>
      <c r="D846" s="83">
        <f>D847</f>
        <v>1046</v>
      </c>
      <c r="E846" s="83">
        <f t="shared" ref="E846:F846" si="333">E847</f>
        <v>1046</v>
      </c>
      <c r="F846" s="83">
        <f t="shared" si="333"/>
        <v>1046</v>
      </c>
    </row>
    <row r="847" spans="1:6" ht="27" customHeight="1" x14ac:dyDescent="0.25">
      <c r="A847" s="17" t="s">
        <v>644</v>
      </c>
      <c r="B847" s="1" t="s">
        <v>645</v>
      </c>
      <c r="C847" s="53"/>
      <c r="D847" s="83">
        <f>D848</f>
        <v>1046</v>
      </c>
      <c r="E847" s="83">
        <f t="shared" ref="E847:F847" si="334">E848</f>
        <v>1046</v>
      </c>
      <c r="F847" s="83">
        <f t="shared" si="334"/>
        <v>1046</v>
      </c>
    </row>
    <row r="848" spans="1:6" ht="43.5" customHeight="1" x14ac:dyDescent="0.25">
      <c r="A848" s="24" t="s">
        <v>646</v>
      </c>
      <c r="B848" s="20" t="s">
        <v>647</v>
      </c>
      <c r="C848" s="53"/>
      <c r="D848" s="83">
        <f>D849</f>
        <v>1046</v>
      </c>
      <c r="E848" s="83">
        <f t="shared" ref="E848:F848" si="335">E849</f>
        <v>1046</v>
      </c>
      <c r="F848" s="83">
        <f t="shared" si="335"/>
        <v>1046</v>
      </c>
    </row>
    <row r="849" spans="1:6" ht="43.5" customHeight="1" x14ac:dyDescent="0.25">
      <c r="A849" s="58" t="s">
        <v>1376</v>
      </c>
      <c r="B849" s="20" t="s">
        <v>647</v>
      </c>
      <c r="C849" s="53">
        <v>200</v>
      </c>
      <c r="D849" s="83">
        <f>D850</f>
        <v>1046</v>
      </c>
      <c r="E849" s="83">
        <f t="shared" ref="E849:F849" si="336">E850</f>
        <v>1046</v>
      </c>
      <c r="F849" s="83">
        <f t="shared" si="336"/>
        <v>1046</v>
      </c>
    </row>
    <row r="850" spans="1:6" ht="43.5" customHeight="1" x14ac:dyDescent="0.25">
      <c r="A850" s="58" t="s">
        <v>1377</v>
      </c>
      <c r="B850" s="20" t="s">
        <v>647</v>
      </c>
      <c r="C850" s="53">
        <v>240</v>
      </c>
      <c r="D850" s="83">
        <v>1046</v>
      </c>
      <c r="E850" s="83">
        <v>1046</v>
      </c>
      <c r="F850" s="83">
        <v>1046</v>
      </c>
    </row>
    <row r="851" spans="1:6" ht="42" customHeight="1" x14ac:dyDescent="0.25">
      <c r="A851" s="13" t="s">
        <v>648</v>
      </c>
      <c r="B851" s="3" t="s">
        <v>649</v>
      </c>
      <c r="C851" s="53"/>
      <c r="D851" s="83">
        <f>D852+D856</f>
        <v>200</v>
      </c>
      <c r="E851" s="83">
        <f t="shared" ref="E851:F851" si="337">E852+E856</f>
        <v>200</v>
      </c>
      <c r="F851" s="83">
        <f t="shared" si="337"/>
        <v>200</v>
      </c>
    </row>
    <row r="852" spans="1:6" ht="47.25" hidden="1" x14ac:dyDescent="0.25">
      <c r="A852" s="17" t="s">
        <v>650</v>
      </c>
      <c r="B852" s="1" t="s">
        <v>651</v>
      </c>
      <c r="C852" s="53"/>
      <c r="D852" s="83">
        <f>D853</f>
        <v>0</v>
      </c>
      <c r="E852" s="83">
        <f t="shared" ref="E852:F854" si="338">E853</f>
        <v>0</v>
      </c>
      <c r="F852" s="83">
        <f t="shared" si="338"/>
        <v>0</v>
      </c>
    </row>
    <row r="853" spans="1:6" ht="31.5" hidden="1" x14ac:dyDescent="0.25">
      <c r="A853" s="22" t="s">
        <v>652</v>
      </c>
      <c r="B853" s="20" t="s">
        <v>653</v>
      </c>
      <c r="C853" s="53"/>
      <c r="D853" s="83">
        <f>D854</f>
        <v>0</v>
      </c>
      <c r="E853" s="83">
        <f t="shared" si="338"/>
        <v>0</v>
      </c>
      <c r="F853" s="83">
        <f t="shared" si="338"/>
        <v>0</v>
      </c>
    </row>
    <row r="854" spans="1:6" ht="36.75" hidden="1" customHeight="1" x14ac:dyDescent="0.25">
      <c r="A854" s="58" t="s">
        <v>1376</v>
      </c>
      <c r="B854" s="20" t="s">
        <v>653</v>
      </c>
      <c r="C854" s="53">
        <v>200</v>
      </c>
      <c r="D854" s="83">
        <f>D855</f>
        <v>0</v>
      </c>
      <c r="E854" s="83">
        <f t="shared" si="338"/>
        <v>0</v>
      </c>
      <c r="F854" s="83">
        <f t="shared" si="338"/>
        <v>0</v>
      </c>
    </row>
    <row r="855" spans="1:6" ht="35.25" hidden="1" customHeight="1" x14ac:dyDescent="0.25">
      <c r="A855" s="58" t="s">
        <v>1377</v>
      </c>
      <c r="B855" s="20" t="s">
        <v>653</v>
      </c>
      <c r="C855" s="53">
        <v>240</v>
      </c>
      <c r="D855" s="83">
        <v>0</v>
      </c>
      <c r="E855" s="83">
        <v>0</v>
      </c>
      <c r="F855" s="83">
        <v>0</v>
      </c>
    </row>
    <row r="856" spans="1:6" ht="47.25" x14ac:dyDescent="0.25">
      <c r="A856" s="30" t="s">
        <v>654</v>
      </c>
      <c r="B856" s="1" t="s">
        <v>655</v>
      </c>
      <c r="C856" s="53"/>
      <c r="D856" s="83">
        <f>D857</f>
        <v>200</v>
      </c>
      <c r="E856" s="83">
        <f t="shared" ref="E856:F858" si="339">E857</f>
        <v>200</v>
      </c>
      <c r="F856" s="83">
        <f t="shared" si="339"/>
        <v>200</v>
      </c>
    </row>
    <row r="857" spans="1:6" ht="45.75" customHeight="1" x14ac:dyDescent="0.25">
      <c r="A857" s="31" t="s">
        <v>656</v>
      </c>
      <c r="B857" s="20" t="s">
        <v>657</v>
      </c>
      <c r="C857" s="53"/>
      <c r="D857" s="83">
        <f>D858+D860</f>
        <v>200</v>
      </c>
      <c r="E857" s="83">
        <f t="shared" si="339"/>
        <v>200</v>
      </c>
      <c r="F857" s="83">
        <f t="shared" si="339"/>
        <v>200</v>
      </c>
    </row>
    <row r="858" spans="1:6" ht="45.75" customHeight="1" x14ac:dyDescent="0.25">
      <c r="A858" s="58" t="s">
        <v>1376</v>
      </c>
      <c r="B858" s="20" t="s">
        <v>657</v>
      </c>
      <c r="C858" s="53">
        <v>200</v>
      </c>
      <c r="D858" s="83">
        <f>D859</f>
        <v>200</v>
      </c>
      <c r="E858" s="83">
        <f t="shared" si="339"/>
        <v>200</v>
      </c>
      <c r="F858" s="83">
        <f t="shared" si="339"/>
        <v>200</v>
      </c>
    </row>
    <row r="859" spans="1:6" ht="45.75" customHeight="1" x14ac:dyDescent="0.25">
      <c r="A859" s="95" t="s">
        <v>1377</v>
      </c>
      <c r="B859" s="20" t="s">
        <v>657</v>
      </c>
      <c r="C859" s="53">
        <v>240</v>
      </c>
      <c r="D859" s="83">
        <v>200</v>
      </c>
      <c r="E859" s="83">
        <v>200</v>
      </c>
      <c r="F859" s="83">
        <v>200</v>
      </c>
    </row>
    <row r="860" spans="1:6" ht="45.75" hidden="1" customHeight="1" x14ac:dyDescent="0.25">
      <c r="A860" s="16" t="s">
        <v>1372</v>
      </c>
      <c r="B860" s="20" t="s">
        <v>657</v>
      </c>
      <c r="C860" s="53">
        <v>600</v>
      </c>
      <c r="D860" s="83">
        <f>D861</f>
        <v>0</v>
      </c>
      <c r="E860" s="83"/>
      <c r="F860" s="83"/>
    </row>
    <row r="861" spans="1:6" ht="45.75" hidden="1" customHeight="1" x14ac:dyDescent="0.25">
      <c r="A861" s="22" t="s">
        <v>1373</v>
      </c>
      <c r="B861" s="20" t="s">
        <v>657</v>
      </c>
      <c r="C861" s="53">
        <v>610</v>
      </c>
      <c r="D861" s="83"/>
      <c r="E861" s="83"/>
      <c r="F861" s="83"/>
    </row>
    <row r="862" spans="1:6" ht="36.75" customHeight="1" x14ac:dyDescent="0.25">
      <c r="A862" s="18" t="s">
        <v>128</v>
      </c>
      <c r="B862" s="3" t="s">
        <v>658</v>
      </c>
      <c r="C862" s="53"/>
      <c r="D862" s="83">
        <f>D863+D875</f>
        <v>8951</v>
      </c>
      <c r="E862" s="83">
        <f t="shared" ref="E862:F862" si="340">E863+E875</f>
        <v>8951</v>
      </c>
      <c r="F862" s="83">
        <f t="shared" si="340"/>
        <v>8951</v>
      </c>
    </row>
    <row r="863" spans="1:6" ht="45.75" customHeight="1" x14ac:dyDescent="0.25">
      <c r="A863" s="17" t="s">
        <v>130</v>
      </c>
      <c r="B863" s="1" t="s">
        <v>659</v>
      </c>
      <c r="C863" s="53"/>
      <c r="D863" s="83">
        <f>D864+D867+D872</f>
        <v>8951</v>
      </c>
      <c r="E863" s="83">
        <f t="shared" ref="E863:F863" si="341">E864+E867+E872</f>
        <v>8951</v>
      </c>
      <c r="F863" s="83">
        <f t="shared" si="341"/>
        <v>8951</v>
      </c>
    </row>
    <row r="864" spans="1:6" ht="31.5" hidden="1" x14ac:dyDescent="0.25">
      <c r="A864" s="24" t="s">
        <v>627</v>
      </c>
      <c r="B864" s="20" t="s">
        <v>660</v>
      </c>
      <c r="C864" s="53"/>
      <c r="D864" s="83">
        <f>D865</f>
        <v>0</v>
      </c>
      <c r="E864" s="83">
        <f t="shared" ref="E864:F865" si="342">E865</f>
        <v>0</v>
      </c>
      <c r="F864" s="83">
        <f t="shared" si="342"/>
        <v>0</v>
      </c>
    </row>
    <row r="865" spans="1:6" ht="30" hidden="1" customHeight="1" x14ac:dyDescent="0.25">
      <c r="A865" s="58" t="s">
        <v>1376</v>
      </c>
      <c r="B865" s="20" t="s">
        <v>660</v>
      </c>
      <c r="C865" s="53">
        <v>200</v>
      </c>
      <c r="D865" s="83">
        <f>D866</f>
        <v>0</v>
      </c>
      <c r="E865" s="83">
        <f t="shared" si="342"/>
        <v>0</v>
      </c>
      <c r="F865" s="83">
        <f t="shared" si="342"/>
        <v>0</v>
      </c>
    </row>
    <row r="866" spans="1:6" ht="41.25" hidden="1" customHeight="1" x14ac:dyDescent="0.25">
      <c r="A866" s="58" t="s">
        <v>1377</v>
      </c>
      <c r="B866" s="20" t="s">
        <v>660</v>
      </c>
      <c r="C866" s="53">
        <v>240</v>
      </c>
      <c r="D866" s="83">
        <v>0</v>
      </c>
      <c r="E866" s="83">
        <v>0</v>
      </c>
      <c r="F866" s="83">
        <v>0</v>
      </c>
    </row>
    <row r="867" spans="1:6" ht="33.75" customHeight="1" x14ac:dyDescent="0.25">
      <c r="A867" s="28" t="s">
        <v>628</v>
      </c>
      <c r="B867" s="20" t="s">
        <v>661</v>
      </c>
      <c r="C867" s="53"/>
      <c r="D867" s="83">
        <f>D868+D870</f>
        <v>8951</v>
      </c>
      <c r="E867" s="83">
        <f t="shared" ref="E867:F867" si="343">E868+E870</f>
        <v>8951</v>
      </c>
      <c r="F867" s="83">
        <f t="shared" si="343"/>
        <v>8951</v>
      </c>
    </row>
    <row r="868" spans="1:6" ht="51" customHeight="1" x14ac:dyDescent="0.25">
      <c r="A868" s="58" t="s">
        <v>1374</v>
      </c>
      <c r="B868" s="20" t="s">
        <v>661</v>
      </c>
      <c r="C868" s="53">
        <v>100</v>
      </c>
      <c r="D868" s="83">
        <f>D869</f>
        <v>8951</v>
      </c>
      <c r="E868" s="83">
        <f t="shared" ref="E868:F868" si="344">E869</f>
        <v>8951</v>
      </c>
      <c r="F868" s="83">
        <f t="shared" si="344"/>
        <v>8951</v>
      </c>
    </row>
    <row r="869" spans="1:6" ht="33.75" customHeight="1" x14ac:dyDescent="0.25">
      <c r="A869" s="58" t="s">
        <v>1385</v>
      </c>
      <c r="B869" s="20" t="s">
        <v>661</v>
      </c>
      <c r="C869" s="53">
        <v>110</v>
      </c>
      <c r="D869" s="83">
        <v>8951</v>
      </c>
      <c r="E869" s="83">
        <v>8951</v>
      </c>
      <c r="F869" s="83">
        <v>8951</v>
      </c>
    </row>
    <row r="870" spans="1:6" ht="33.75" hidden="1" customHeight="1" x14ac:dyDescent="0.25">
      <c r="A870" s="58" t="s">
        <v>1376</v>
      </c>
      <c r="B870" s="20" t="s">
        <v>661</v>
      </c>
      <c r="C870" s="53">
        <v>200</v>
      </c>
      <c r="D870" s="83">
        <f>D871</f>
        <v>0</v>
      </c>
      <c r="E870" s="83">
        <f t="shared" ref="E870:F870" si="345">E871</f>
        <v>0</v>
      </c>
      <c r="F870" s="83">
        <f t="shared" si="345"/>
        <v>0</v>
      </c>
    </row>
    <row r="871" spans="1:6" ht="33.75" hidden="1" customHeight="1" x14ac:dyDescent="0.25">
      <c r="A871" s="58" t="s">
        <v>1377</v>
      </c>
      <c r="B871" s="20" t="s">
        <v>661</v>
      </c>
      <c r="C871" s="53">
        <v>240</v>
      </c>
      <c r="D871" s="83">
        <v>0</v>
      </c>
      <c r="E871" s="83">
        <v>0</v>
      </c>
      <c r="F871" s="83">
        <v>0</v>
      </c>
    </row>
    <row r="872" spans="1:6" ht="59.25" hidden="1" customHeight="1" x14ac:dyDescent="0.25">
      <c r="A872" s="24" t="s">
        <v>662</v>
      </c>
      <c r="B872" s="20" t="s">
        <v>663</v>
      </c>
      <c r="C872" s="53"/>
      <c r="D872" s="83">
        <f>D873</f>
        <v>0</v>
      </c>
      <c r="E872" s="83">
        <f t="shared" ref="E872:F873" si="346">E873</f>
        <v>0</v>
      </c>
      <c r="F872" s="83">
        <f t="shared" si="346"/>
        <v>0</v>
      </c>
    </row>
    <row r="873" spans="1:6" ht="59.25" hidden="1" customHeight="1" x14ac:dyDescent="0.25">
      <c r="A873" s="58" t="s">
        <v>1376</v>
      </c>
      <c r="B873" s="20" t="s">
        <v>663</v>
      </c>
      <c r="C873" s="53">
        <v>200</v>
      </c>
      <c r="D873" s="83">
        <f>D874</f>
        <v>0</v>
      </c>
      <c r="E873" s="83">
        <f t="shared" si="346"/>
        <v>0</v>
      </c>
      <c r="F873" s="83">
        <f t="shared" si="346"/>
        <v>0</v>
      </c>
    </row>
    <row r="874" spans="1:6" ht="59.25" hidden="1" customHeight="1" x14ac:dyDescent="0.25">
      <c r="A874" s="58" t="s">
        <v>1377</v>
      </c>
      <c r="B874" s="20" t="s">
        <v>663</v>
      </c>
      <c r="C874" s="53">
        <v>240</v>
      </c>
      <c r="D874" s="83"/>
      <c r="E874" s="83"/>
      <c r="F874" s="83"/>
    </row>
    <row r="875" spans="1:6" ht="59.25" hidden="1" customHeight="1" x14ac:dyDescent="0.25">
      <c r="A875" s="17" t="s">
        <v>664</v>
      </c>
      <c r="B875" s="1" t="s">
        <v>665</v>
      </c>
      <c r="C875" s="53"/>
      <c r="D875" s="83">
        <f>D876</f>
        <v>0</v>
      </c>
      <c r="E875" s="83">
        <f t="shared" ref="E875:F877" si="347">E876</f>
        <v>0</v>
      </c>
      <c r="F875" s="83">
        <f t="shared" si="347"/>
        <v>0</v>
      </c>
    </row>
    <row r="876" spans="1:6" ht="59.25" hidden="1" customHeight="1" x14ac:dyDescent="0.25">
      <c r="A876" s="11" t="s">
        <v>666</v>
      </c>
      <c r="B876" s="5" t="s">
        <v>667</v>
      </c>
      <c r="C876" s="53"/>
      <c r="D876" s="83">
        <f>D877</f>
        <v>0</v>
      </c>
      <c r="E876" s="83">
        <f t="shared" si="347"/>
        <v>0</v>
      </c>
      <c r="F876" s="83">
        <f t="shared" si="347"/>
        <v>0</v>
      </c>
    </row>
    <row r="877" spans="1:6" ht="59.25" hidden="1" customHeight="1" x14ac:dyDescent="0.25">
      <c r="A877" s="58" t="s">
        <v>1376</v>
      </c>
      <c r="B877" s="5" t="s">
        <v>667</v>
      </c>
      <c r="C877" s="53">
        <v>200</v>
      </c>
      <c r="D877" s="83">
        <f>D878</f>
        <v>0</v>
      </c>
      <c r="E877" s="83">
        <f t="shared" si="347"/>
        <v>0</v>
      </c>
      <c r="F877" s="83">
        <f t="shared" si="347"/>
        <v>0</v>
      </c>
    </row>
    <row r="878" spans="1:6" ht="59.25" hidden="1" customHeight="1" x14ac:dyDescent="0.25">
      <c r="A878" s="58" t="s">
        <v>1377</v>
      </c>
      <c r="B878" s="5" t="s">
        <v>667</v>
      </c>
      <c r="C878" s="53">
        <v>240</v>
      </c>
      <c r="D878" s="83">
        <v>0</v>
      </c>
      <c r="E878" s="83">
        <v>0</v>
      </c>
      <c r="F878" s="83">
        <v>0</v>
      </c>
    </row>
    <row r="879" spans="1:6" ht="49.5" customHeight="1" x14ac:dyDescent="0.25">
      <c r="A879" s="12" t="s">
        <v>668</v>
      </c>
      <c r="B879" s="10" t="s">
        <v>669</v>
      </c>
      <c r="C879" s="53"/>
      <c r="D879" s="83">
        <f>D880+D897+D905+D916+D921+D929+D937</f>
        <v>23500</v>
      </c>
      <c r="E879" s="83">
        <f>E880+E897+E905+E916+E921+E929+E937</f>
        <v>12855</v>
      </c>
      <c r="F879" s="83">
        <f>F880+F897+F905+F916+F921+F929+F937</f>
        <v>7378</v>
      </c>
    </row>
    <row r="880" spans="1:6" ht="31.5" x14ac:dyDescent="0.25">
      <c r="A880" s="13" t="s">
        <v>670</v>
      </c>
      <c r="B880" s="3" t="s">
        <v>671</v>
      </c>
      <c r="C880" s="53"/>
      <c r="D880" s="83">
        <f>D881+D888</f>
        <v>478</v>
      </c>
      <c r="E880" s="83">
        <f t="shared" ref="E880:F880" si="348">E881+E888</f>
        <v>478</v>
      </c>
      <c r="F880" s="83">
        <f t="shared" si="348"/>
        <v>478</v>
      </c>
    </row>
    <row r="881" spans="1:6" ht="31.5" hidden="1" x14ac:dyDescent="0.25">
      <c r="A881" s="7" t="s">
        <v>672</v>
      </c>
      <c r="B881" s="1" t="s">
        <v>673</v>
      </c>
      <c r="C881" s="53"/>
      <c r="D881" s="83">
        <f>D882+D885</f>
        <v>0</v>
      </c>
      <c r="E881" s="83">
        <f t="shared" ref="E881:F881" si="349">E882+E885</f>
        <v>0</v>
      </c>
      <c r="F881" s="83">
        <f t="shared" si="349"/>
        <v>0</v>
      </c>
    </row>
    <row r="882" spans="1:6" ht="29.25" hidden="1" customHeight="1" x14ac:dyDescent="0.25">
      <c r="A882" s="21" t="s">
        <v>674</v>
      </c>
      <c r="B882" s="20" t="s">
        <v>675</v>
      </c>
      <c r="C882" s="53"/>
      <c r="D882" s="83">
        <f>D883</f>
        <v>0</v>
      </c>
      <c r="E882" s="83">
        <f t="shared" ref="E882:F882" si="350">E883</f>
        <v>0</v>
      </c>
      <c r="F882" s="83">
        <f t="shared" si="350"/>
        <v>0</v>
      </c>
    </row>
    <row r="883" spans="1:6" ht="29.25" hidden="1" customHeight="1" x14ac:dyDescent="0.25">
      <c r="A883" s="58" t="s">
        <v>1376</v>
      </c>
      <c r="B883" s="20" t="s">
        <v>675</v>
      </c>
      <c r="C883" s="53">
        <v>200</v>
      </c>
      <c r="D883" s="83">
        <f>D884</f>
        <v>0</v>
      </c>
      <c r="E883" s="83">
        <f t="shared" ref="E883:F883" si="351">E884</f>
        <v>0</v>
      </c>
      <c r="F883" s="83">
        <f t="shared" si="351"/>
        <v>0</v>
      </c>
    </row>
    <row r="884" spans="1:6" ht="29.25" hidden="1" customHeight="1" x14ac:dyDescent="0.25">
      <c r="A884" s="58" t="s">
        <v>1377</v>
      </c>
      <c r="B884" s="20" t="s">
        <v>675</v>
      </c>
      <c r="C884" s="53">
        <v>240</v>
      </c>
      <c r="D884" s="83">
        <v>0</v>
      </c>
      <c r="E884" s="83">
        <v>0</v>
      </c>
      <c r="F884" s="83">
        <v>0</v>
      </c>
    </row>
    <row r="885" spans="1:6" ht="42.75" hidden="1" customHeight="1" x14ac:dyDescent="0.25">
      <c r="A885" s="21" t="s">
        <v>676</v>
      </c>
      <c r="B885" s="20" t="s">
        <v>677</v>
      </c>
      <c r="C885" s="53"/>
      <c r="D885" s="83">
        <f>D886</f>
        <v>0</v>
      </c>
      <c r="E885" s="83">
        <f t="shared" ref="E885:F885" si="352">E886</f>
        <v>0</v>
      </c>
      <c r="F885" s="83">
        <f t="shared" si="352"/>
        <v>0</v>
      </c>
    </row>
    <row r="886" spans="1:6" ht="42.75" hidden="1" customHeight="1" x14ac:dyDescent="0.25">
      <c r="A886" s="58" t="s">
        <v>1389</v>
      </c>
      <c r="B886" s="20" t="s">
        <v>677</v>
      </c>
      <c r="C886" s="53">
        <v>400</v>
      </c>
      <c r="D886" s="83">
        <f>D887</f>
        <v>0</v>
      </c>
      <c r="E886" s="83">
        <f t="shared" ref="E886:F886" si="353">E887</f>
        <v>0</v>
      </c>
      <c r="F886" s="83">
        <f t="shared" si="353"/>
        <v>0</v>
      </c>
    </row>
    <row r="887" spans="1:6" ht="42.75" hidden="1" customHeight="1" x14ac:dyDescent="0.25">
      <c r="A887" s="58" t="s">
        <v>1390</v>
      </c>
      <c r="B887" s="20" t="s">
        <v>677</v>
      </c>
      <c r="C887" s="53">
        <v>410</v>
      </c>
      <c r="D887" s="83"/>
      <c r="E887" s="83"/>
      <c r="F887" s="83"/>
    </row>
    <row r="888" spans="1:6" ht="51" customHeight="1" x14ac:dyDescent="0.25">
      <c r="A888" s="7" t="s">
        <v>678</v>
      </c>
      <c r="B888" s="1" t="s">
        <v>679</v>
      </c>
      <c r="C888" s="53"/>
      <c r="D888" s="83">
        <f>D889</f>
        <v>478</v>
      </c>
      <c r="E888" s="83">
        <f t="shared" ref="E888:F888" si="354">E889</f>
        <v>478</v>
      </c>
      <c r="F888" s="83">
        <f t="shared" si="354"/>
        <v>478</v>
      </c>
    </row>
    <row r="889" spans="1:6" ht="165.75" customHeight="1" x14ac:dyDescent="0.25">
      <c r="A889" s="4" t="s">
        <v>680</v>
      </c>
      <c r="B889" s="2" t="s">
        <v>681</v>
      </c>
      <c r="C889" s="53"/>
      <c r="D889" s="83">
        <f>D890+D892</f>
        <v>478</v>
      </c>
      <c r="E889" s="83">
        <f t="shared" ref="E889:F889" si="355">E890+E892</f>
        <v>478</v>
      </c>
      <c r="F889" s="83">
        <f t="shared" si="355"/>
        <v>478</v>
      </c>
    </row>
    <row r="890" spans="1:6" ht="48.75" customHeight="1" x14ac:dyDescent="0.25">
      <c r="A890" s="58" t="s">
        <v>1374</v>
      </c>
      <c r="B890" s="2" t="s">
        <v>681</v>
      </c>
      <c r="C890" s="53">
        <v>100</v>
      </c>
      <c r="D890" s="83">
        <f>D891</f>
        <v>406</v>
      </c>
      <c r="E890" s="83">
        <f t="shared" ref="E890:F890" si="356">E891</f>
        <v>406</v>
      </c>
      <c r="F890" s="83">
        <f t="shared" si="356"/>
        <v>406</v>
      </c>
    </row>
    <row r="891" spans="1:6" ht="35.25" customHeight="1" x14ac:dyDescent="0.25">
      <c r="A891" s="95" t="s">
        <v>1375</v>
      </c>
      <c r="B891" s="2" t="s">
        <v>681</v>
      </c>
      <c r="C891" s="53">
        <v>120</v>
      </c>
      <c r="D891" s="83">
        <v>406</v>
      </c>
      <c r="E891" s="83">
        <v>406</v>
      </c>
      <c r="F891" s="83">
        <v>406</v>
      </c>
    </row>
    <row r="892" spans="1:6" ht="35.25" customHeight="1" x14ac:dyDescent="0.25">
      <c r="A892" s="58" t="s">
        <v>1376</v>
      </c>
      <c r="B892" s="2" t="s">
        <v>681</v>
      </c>
      <c r="C892" s="53">
        <v>200</v>
      </c>
      <c r="D892" s="83">
        <f>D893</f>
        <v>72</v>
      </c>
      <c r="E892" s="83">
        <f t="shared" ref="E892:F892" si="357">E893</f>
        <v>72</v>
      </c>
      <c r="F892" s="83">
        <f t="shared" si="357"/>
        <v>72</v>
      </c>
    </row>
    <row r="893" spans="1:6" ht="35.25" customHeight="1" x14ac:dyDescent="0.25">
      <c r="A893" s="95" t="s">
        <v>1377</v>
      </c>
      <c r="B893" s="2" t="s">
        <v>681</v>
      </c>
      <c r="C893" s="53">
        <v>240</v>
      </c>
      <c r="D893" s="83">
        <v>72</v>
      </c>
      <c r="E893" s="83">
        <v>72</v>
      </c>
      <c r="F893" s="83">
        <v>72</v>
      </c>
    </row>
    <row r="894" spans="1:6" ht="157.5" hidden="1" x14ac:dyDescent="0.25">
      <c r="A894" s="8" t="s">
        <v>682</v>
      </c>
      <c r="B894" s="5" t="s">
        <v>683</v>
      </c>
      <c r="C894" s="53"/>
      <c r="D894" s="83">
        <f>D895</f>
        <v>0</v>
      </c>
      <c r="E894" s="83">
        <f t="shared" ref="E894:F895" si="358">E895</f>
        <v>0</v>
      </c>
      <c r="F894" s="83">
        <f t="shared" si="358"/>
        <v>0</v>
      </c>
    </row>
    <row r="895" spans="1:6" ht="41.25" hidden="1" customHeight="1" x14ac:dyDescent="0.25">
      <c r="A895" s="58" t="s">
        <v>1374</v>
      </c>
      <c r="B895" s="5" t="s">
        <v>683</v>
      </c>
      <c r="C895" s="53">
        <v>100</v>
      </c>
      <c r="D895" s="83">
        <f>D896</f>
        <v>0</v>
      </c>
      <c r="E895" s="83">
        <f t="shared" si="358"/>
        <v>0</v>
      </c>
      <c r="F895" s="83">
        <f t="shared" si="358"/>
        <v>0</v>
      </c>
    </row>
    <row r="896" spans="1:6" ht="33.75" hidden="1" customHeight="1" x14ac:dyDescent="0.25">
      <c r="A896" s="58" t="s">
        <v>1375</v>
      </c>
      <c r="B896" s="5" t="s">
        <v>683</v>
      </c>
      <c r="C896" s="53">
        <v>120</v>
      </c>
      <c r="D896" s="83">
        <v>0</v>
      </c>
      <c r="E896" s="83">
        <v>0</v>
      </c>
      <c r="F896" s="83">
        <v>0</v>
      </c>
    </row>
    <row r="897" spans="1:7" ht="33.75" customHeight="1" x14ac:dyDescent="0.25">
      <c r="A897" s="13" t="s">
        <v>684</v>
      </c>
      <c r="B897" s="3" t="s">
        <v>685</v>
      </c>
      <c r="C897" s="53"/>
      <c r="D897" s="83">
        <f>D898</f>
        <v>8887</v>
      </c>
      <c r="E897" s="83">
        <f t="shared" ref="E897:F897" si="359">E898</f>
        <v>4756</v>
      </c>
      <c r="F897" s="83">
        <f t="shared" si="359"/>
        <v>4044</v>
      </c>
    </row>
    <row r="898" spans="1:7" ht="55.5" customHeight="1" x14ac:dyDescent="0.25">
      <c r="A898" s="29" t="s">
        <v>686</v>
      </c>
      <c r="B898" s="1" t="s">
        <v>687</v>
      </c>
      <c r="C898" s="53"/>
      <c r="D898" s="83">
        <f>D899+D902</f>
        <v>8887</v>
      </c>
      <c r="E898" s="83">
        <f t="shared" ref="E898:F898" si="360">E899+E902</f>
        <v>4756</v>
      </c>
      <c r="F898" s="83">
        <f t="shared" si="360"/>
        <v>4044</v>
      </c>
    </row>
    <row r="899" spans="1:7" ht="31.5" customHeight="1" x14ac:dyDescent="0.25">
      <c r="A899" s="19" t="s">
        <v>688</v>
      </c>
      <c r="B899" s="20" t="s">
        <v>689</v>
      </c>
      <c r="C899" s="53"/>
      <c r="D899" s="83">
        <f>D900</f>
        <v>8887</v>
      </c>
      <c r="E899" s="83">
        <f t="shared" ref="E899:F899" si="361">E900</f>
        <v>4756</v>
      </c>
      <c r="F899" s="83">
        <f t="shared" si="361"/>
        <v>4044</v>
      </c>
    </row>
    <row r="900" spans="1:7" ht="31.5" customHeight="1" x14ac:dyDescent="0.25">
      <c r="A900" s="16" t="s">
        <v>1367</v>
      </c>
      <c r="B900" s="20" t="s">
        <v>689</v>
      </c>
      <c r="C900" s="53">
        <v>300</v>
      </c>
      <c r="D900" s="83">
        <f>D901</f>
        <v>8887</v>
      </c>
      <c r="E900" s="83">
        <f t="shared" ref="E900:F900" si="362">E901</f>
        <v>4756</v>
      </c>
      <c r="F900" s="83">
        <f t="shared" si="362"/>
        <v>4044</v>
      </c>
    </row>
    <row r="901" spans="1:7" ht="31.5" customHeight="1" x14ac:dyDescent="0.25">
      <c r="A901" s="16" t="s">
        <v>1368</v>
      </c>
      <c r="B901" s="20" t="s">
        <v>689</v>
      </c>
      <c r="C901" s="53">
        <v>320</v>
      </c>
      <c r="D901" s="99">
        <v>8887</v>
      </c>
      <c r="E901" s="99">
        <v>4756</v>
      </c>
      <c r="F901" s="83">
        <v>4044</v>
      </c>
      <c r="G901" s="103"/>
    </row>
    <row r="902" spans="1:7" ht="44.25" hidden="1" customHeight="1" x14ac:dyDescent="0.25">
      <c r="A902" s="19" t="s">
        <v>690</v>
      </c>
      <c r="B902" s="20" t="s">
        <v>691</v>
      </c>
      <c r="C902" s="53"/>
      <c r="D902" s="83">
        <f>D903</f>
        <v>0</v>
      </c>
      <c r="E902" s="83">
        <f t="shared" ref="E902:F902" si="363">E903</f>
        <v>0</v>
      </c>
      <c r="F902" s="83">
        <f t="shared" si="363"/>
        <v>0</v>
      </c>
    </row>
    <row r="903" spans="1:7" ht="44.25" hidden="1" customHeight="1" x14ac:dyDescent="0.25">
      <c r="A903" s="16" t="s">
        <v>1383</v>
      </c>
      <c r="B903" s="20" t="s">
        <v>691</v>
      </c>
      <c r="C903" s="53">
        <v>300</v>
      </c>
      <c r="D903" s="83">
        <f>D904</f>
        <v>0</v>
      </c>
      <c r="E903" s="83">
        <f t="shared" ref="E903:F903" si="364">E904</f>
        <v>0</v>
      </c>
      <c r="F903" s="83">
        <f t="shared" si="364"/>
        <v>0</v>
      </c>
    </row>
    <row r="904" spans="1:7" ht="44.25" hidden="1" customHeight="1" x14ac:dyDescent="0.25">
      <c r="A904" s="16" t="s">
        <v>1384</v>
      </c>
      <c r="B904" s="20" t="s">
        <v>691</v>
      </c>
      <c r="C904" s="53">
        <v>320</v>
      </c>
      <c r="D904" s="83">
        <v>0</v>
      </c>
      <c r="E904" s="83">
        <v>0</v>
      </c>
      <c r="F904" s="83">
        <v>0</v>
      </c>
    </row>
    <row r="905" spans="1:7" ht="47.25" x14ac:dyDescent="0.25">
      <c r="A905" s="13" t="s">
        <v>692</v>
      </c>
      <c r="B905" s="3" t="s">
        <v>693</v>
      </c>
      <c r="C905" s="53"/>
      <c r="D905" s="83">
        <f>D906</f>
        <v>14135</v>
      </c>
      <c r="E905" s="83">
        <f t="shared" ref="E905:F905" si="365">E906</f>
        <v>6425</v>
      </c>
      <c r="F905" s="83">
        <f t="shared" si="365"/>
        <v>1607</v>
      </c>
    </row>
    <row r="906" spans="1:7" ht="72" customHeight="1" x14ac:dyDescent="0.25">
      <c r="A906" s="96" t="s">
        <v>1642</v>
      </c>
      <c r="B906" s="1" t="s">
        <v>694</v>
      </c>
      <c r="C906" s="53"/>
      <c r="D906" s="83">
        <f>D907+D910+D913</f>
        <v>14135</v>
      </c>
      <c r="E906" s="83">
        <f t="shared" ref="E906:F906" si="366">E907+E910+E913</f>
        <v>6425</v>
      </c>
      <c r="F906" s="83">
        <f t="shared" si="366"/>
        <v>1607</v>
      </c>
    </row>
    <row r="907" spans="1:7" ht="63" x14ac:dyDescent="0.25">
      <c r="A907" s="19" t="s">
        <v>695</v>
      </c>
      <c r="B907" s="20" t="s">
        <v>696</v>
      </c>
      <c r="C907" s="53"/>
      <c r="D907" s="83">
        <f>D908</f>
        <v>14135</v>
      </c>
      <c r="E907" s="83">
        <f t="shared" ref="E907:F908" si="367">E908</f>
        <v>6425</v>
      </c>
      <c r="F907" s="83">
        <f t="shared" si="367"/>
        <v>1607</v>
      </c>
    </row>
    <row r="908" spans="1:7" ht="35.25" customHeight="1" x14ac:dyDescent="0.25">
      <c r="A908" s="58" t="s">
        <v>1389</v>
      </c>
      <c r="B908" s="20" t="s">
        <v>696</v>
      </c>
      <c r="C908" s="53">
        <v>400</v>
      </c>
      <c r="D908" s="83">
        <f>D909</f>
        <v>14135</v>
      </c>
      <c r="E908" s="83">
        <f t="shared" si="367"/>
        <v>6425</v>
      </c>
      <c r="F908" s="83">
        <f t="shared" si="367"/>
        <v>1607</v>
      </c>
    </row>
    <row r="909" spans="1:7" ht="36" customHeight="1" x14ac:dyDescent="0.25">
      <c r="A909" s="58" t="s">
        <v>1390</v>
      </c>
      <c r="B909" s="20" t="s">
        <v>696</v>
      </c>
      <c r="C909" s="53">
        <v>410</v>
      </c>
      <c r="D909" s="83">
        <v>14135</v>
      </c>
      <c r="E909" s="83">
        <v>6425</v>
      </c>
      <c r="F909" s="83">
        <v>1607</v>
      </c>
    </row>
    <row r="910" spans="1:7" ht="63" hidden="1" x14ac:dyDescent="0.25">
      <c r="A910" s="19" t="s">
        <v>695</v>
      </c>
      <c r="B910" s="20" t="s">
        <v>697</v>
      </c>
      <c r="C910" s="53"/>
      <c r="D910" s="83">
        <f>D911</f>
        <v>0</v>
      </c>
      <c r="E910" s="83">
        <f t="shared" ref="E910:F911" si="368">E911</f>
        <v>0</v>
      </c>
      <c r="F910" s="83">
        <f t="shared" si="368"/>
        <v>0</v>
      </c>
    </row>
    <row r="911" spans="1:7" ht="33.75" hidden="1" customHeight="1" x14ac:dyDescent="0.25">
      <c r="A911" s="57" t="s">
        <v>1389</v>
      </c>
      <c r="B911" s="20" t="s">
        <v>697</v>
      </c>
      <c r="C911" s="53">
        <v>400</v>
      </c>
      <c r="D911" s="83">
        <f>D912</f>
        <v>0</v>
      </c>
      <c r="E911" s="83">
        <f t="shared" si="368"/>
        <v>0</v>
      </c>
      <c r="F911" s="83">
        <f t="shared" si="368"/>
        <v>0</v>
      </c>
    </row>
    <row r="912" spans="1:7" ht="29.25" hidden="1" customHeight="1" x14ac:dyDescent="0.25">
      <c r="A912" s="57" t="s">
        <v>1390</v>
      </c>
      <c r="B912" s="20" t="s">
        <v>697</v>
      </c>
      <c r="C912" s="53">
        <v>410</v>
      </c>
      <c r="D912" s="83">
        <v>0</v>
      </c>
      <c r="E912" s="83">
        <v>0</v>
      </c>
      <c r="F912" s="83">
        <v>0</v>
      </c>
    </row>
    <row r="913" spans="1:6" ht="63" hidden="1" x14ac:dyDescent="0.25">
      <c r="A913" s="19" t="s">
        <v>698</v>
      </c>
      <c r="B913" s="20" t="s">
        <v>699</v>
      </c>
      <c r="C913" s="53"/>
      <c r="D913" s="83">
        <f>D914</f>
        <v>0</v>
      </c>
      <c r="E913" s="83">
        <f t="shared" ref="E913:F914" si="369">E914</f>
        <v>0</v>
      </c>
      <c r="F913" s="83">
        <f t="shared" si="369"/>
        <v>0</v>
      </c>
    </row>
    <row r="914" spans="1:6" ht="36" hidden="1" customHeight="1" x14ac:dyDescent="0.25">
      <c r="A914" s="57" t="s">
        <v>1389</v>
      </c>
      <c r="B914" s="20" t="s">
        <v>699</v>
      </c>
      <c r="C914" s="53">
        <v>400</v>
      </c>
      <c r="D914" s="83">
        <f>D915</f>
        <v>0</v>
      </c>
      <c r="E914" s="83">
        <f t="shared" si="369"/>
        <v>0</v>
      </c>
      <c r="F914" s="83">
        <f t="shared" si="369"/>
        <v>0</v>
      </c>
    </row>
    <row r="915" spans="1:6" ht="29.25" hidden="1" customHeight="1" x14ac:dyDescent="0.25">
      <c r="A915" s="57" t="s">
        <v>1390</v>
      </c>
      <c r="B915" s="20" t="s">
        <v>699</v>
      </c>
      <c r="C915" s="53">
        <v>410</v>
      </c>
      <c r="D915" s="83">
        <v>0</v>
      </c>
      <c r="E915" s="83">
        <v>0</v>
      </c>
      <c r="F915" s="83">
        <v>0</v>
      </c>
    </row>
    <row r="916" spans="1:6" ht="46.5" hidden="1" customHeight="1" x14ac:dyDescent="0.25">
      <c r="A916" s="13" t="s">
        <v>700</v>
      </c>
      <c r="B916" s="3" t="s">
        <v>701</v>
      </c>
      <c r="C916" s="53"/>
      <c r="D916" s="83">
        <f>D917</f>
        <v>0</v>
      </c>
      <c r="E916" s="83">
        <f t="shared" ref="E916:F919" si="370">E917</f>
        <v>0</v>
      </c>
      <c r="F916" s="83">
        <f t="shared" si="370"/>
        <v>0</v>
      </c>
    </row>
    <row r="917" spans="1:6" ht="31.5" hidden="1" x14ac:dyDescent="0.25">
      <c r="A917" s="7" t="s">
        <v>702</v>
      </c>
      <c r="B917" s="1" t="s">
        <v>703</v>
      </c>
      <c r="C917" s="53"/>
      <c r="D917" s="83">
        <f>D918</f>
        <v>0</v>
      </c>
      <c r="E917" s="83">
        <f t="shared" si="370"/>
        <v>0</v>
      </c>
      <c r="F917" s="83">
        <f t="shared" si="370"/>
        <v>0</v>
      </c>
    </row>
    <row r="918" spans="1:6" ht="39.75" hidden="1" customHeight="1" x14ac:dyDescent="0.25">
      <c r="A918" s="15" t="s">
        <v>704</v>
      </c>
      <c r="B918" s="2" t="s">
        <v>705</v>
      </c>
      <c r="C918" s="53"/>
      <c r="D918" s="83">
        <f>D919</f>
        <v>0</v>
      </c>
      <c r="E918" s="83">
        <f t="shared" si="370"/>
        <v>0</v>
      </c>
      <c r="F918" s="83">
        <f t="shared" si="370"/>
        <v>0</v>
      </c>
    </row>
    <row r="919" spans="1:6" ht="39.75" hidden="1" customHeight="1" x14ac:dyDescent="0.25">
      <c r="A919" s="16" t="s">
        <v>1383</v>
      </c>
      <c r="B919" s="2" t="s">
        <v>705</v>
      </c>
      <c r="C919" s="53">
        <v>300</v>
      </c>
      <c r="D919" s="83">
        <f>D920</f>
        <v>0</v>
      </c>
      <c r="E919" s="83">
        <f t="shared" si="370"/>
        <v>0</v>
      </c>
      <c r="F919" s="83">
        <f t="shared" si="370"/>
        <v>0</v>
      </c>
    </row>
    <row r="920" spans="1:6" ht="39.75" hidden="1" customHeight="1" x14ac:dyDescent="0.25">
      <c r="A920" s="16" t="s">
        <v>1384</v>
      </c>
      <c r="B920" s="2" t="s">
        <v>705</v>
      </c>
      <c r="C920" s="53">
        <v>320</v>
      </c>
      <c r="D920" s="83">
        <v>0</v>
      </c>
      <c r="E920" s="83">
        <v>0</v>
      </c>
      <c r="F920" s="83">
        <v>0</v>
      </c>
    </row>
    <row r="921" spans="1:6" ht="39.75" hidden="1" customHeight="1" x14ac:dyDescent="0.25">
      <c r="A921" s="13" t="s">
        <v>128</v>
      </c>
      <c r="B921" s="3" t="s">
        <v>706</v>
      </c>
      <c r="C921" s="53"/>
      <c r="D921" s="83">
        <f>D922</f>
        <v>0</v>
      </c>
      <c r="E921" s="83">
        <f t="shared" ref="E921:F921" si="371">E922</f>
        <v>0</v>
      </c>
      <c r="F921" s="83">
        <f t="shared" si="371"/>
        <v>0</v>
      </c>
    </row>
    <row r="922" spans="1:6" ht="39.75" hidden="1" customHeight="1" x14ac:dyDescent="0.25">
      <c r="A922" s="7" t="s">
        <v>707</v>
      </c>
      <c r="B922" s="1" t="s">
        <v>708</v>
      </c>
      <c r="C922" s="53"/>
      <c r="D922" s="83">
        <f>D923+D926</f>
        <v>0</v>
      </c>
      <c r="E922" s="83">
        <f t="shared" ref="E922:F922" si="372">E923+E926</f>
        <v>0</v>
      </c>
      <c r="F922" s="83">
        <f t="shared" si="372"/>
        <v>0</v>
      </c>
    </row>
    <row r="923" spans="1:6" ht="39.75" hidden="1" customHeight="1" x14ac:dyDescent="0.25">
      <c r="A923" s="21" t="s">
        <v>709</v>
      </c>
      <c r="B923" s="20" t="s">
        <v>710</v>
      </c>
      <c r="C923" s="53"/>
      <c r="D923" s="83">
        <f>D924</f>
        <v>0</v>
      </c>
      <c r="E923" s="83">
        <f t="shared" ref="E923:F924" si="373">E924</f>
        <v>0</v>
      </c>
      <c r="F923" s="83">
        <f t="shared" si="373"/>
        <v>0</v>
      </c>
    </row>
    <row r="924" spans="1:6" ht="39.75" hidden="1" customHeight="1" x14ac:dyDescent="0.25">
      <c r="A924" s="58" t="s">
        <v>1376</v>
      </c>
      <c r="B924" s="20" t="s">
        <v>710</v>
      </c>
      <c r="C924" s="53">
        <v>200</v>
      </c>
      <c r="D924" s="83">
        <f>D925</f>
        <v>0</v>
      </c>
      <c r="E924" s="83">
        <f t="shared" si="373"/>
        <v>0</v>
      </c>
      <c r="F924" s="83">
        <f t="shared" si="373"/>
        <v>0</v>
      </c>
    </row>
    <row r="925" spans="1:6" ht="39.75" hidden="1" customHeight="1" x14ac:dyDescent="0.25">
      <c r="A925" s="58" t="s">
        <v>1377</v>
      </c>
      <c r="B925" s="20" t="s">
        <v>710</v>
      </c>
      <c r="C925" s="53">
        <v>240</v>
      </c>
      <c r="D925" s="83">
        <v>0</v>
      </c>
      <c r="E925" s="83">
        <v>0</v>
      </c>
      <c r="F925" s="83">
        <v>0</v>
      </c>
    </row>
    <row r="926" spans="1:6" ht="39.75" hidden="1" customHeight="1" x14ac:dyDescent="0.25">
      <c r="A926" s="21" t="s">
        <v>711</v>
      </c>
      <c r="B926" s="20" t="s">
        <v>712</v>
      </c>
      <c r="C926" s="53"/>
      <c r="D926" s="83">
        <f>D927</f>
        <v>0</v>
      </c>
      <c r="E926" s="83">
        <f t="shared" ref="E926:F926" si="374">E927</f>
        <v>0</v>
      </c>
      <c r="F926" s="83">
        <f t="shared" si="374"/>
        <v>0</v>
      </c>
    </row>
    <row r="927" spans="1:6" ht="39.75" hidden="1" customHeight="1" x14ac:dyDescent="0.25">
      <c r="A927" s="58" t="s">
        <v>1376</v>
      </c>
      <c r="B927" s="20" t="s">
        <v>712</v>
      </c>
      <c r="C927" s="53">
        <v>200</v>
      </c>
      <c r="D927" s="83">
        <f>D928</f>
        <v>0</v>
      </c>
      <c r="E927" s="83">
        <f>E928</f>
        <v>0</v>
      </c>
      <c r="F927" s="83">
        <f>F928</f>
        <v>0</v>
      </c>
    </row>
    <row r="928" spans="1:6" ht="39.75" hidden="1" customHeight="1" x14ac:dyDescent="0.25">
      <c r="A928" s="58" t="s">
        <v>1377</v>
      </c>
      <c r="B928" s="20" t="s">
        <v>712</v>
      </c>
      <c r="C928" s="53">
        <v>240</v>
      </c>
      <c r="D928" s="83">
        <v>0</v>
      </c>
      <c r="E928" s="83">
        <v>0</v>
      </c>
      <c r="F928" s="83">
        <v>0</v>
      </c>
    </row>
    <row r="929" spans="1:6" ht="39.75" hidden="1" customHeight="1" x14ac:dyDescent="0.25">
      <c r="A929" s="13" t="s">
        <v>1469</v>
      </c>
      <c r="B929" s="3" t="s">
        <v>713</v>
      </c>
      <c r="C929" s="53"/>
      <c r="D929" s="83">
        <f>D930</f>
        <v>0</v>
      </c>
      <c r="E929" s="83">
        <f t="shared" ref="E929:F929" si="375">E930</f>
        <v>0</v>
      </c>
      <c r="F929" s="83">
        <f t="shared" si="375"/>
        <v>0</v>
      </c>
    </row>
    <row r="930" spans="1:6" ht="54.75" hidden="1" customHeight="1" x14ac:dyDescent="0.25">
      <c r="A930" s="7" t="s">
        <v>1470</v>
      </c>
      <c r="B930" s="1" t="s">
        <v>714</v>
      </c>
      <c r="C930" s="53"/>
      <c r="D930" s="83">
        <f>D931+D934</f>
        <v>0</v>
      </c>
      <c r="E930" s="83">
        <f t="shared" ref="E930:F930" si="376">E931+E934</f>
        <v>0</v>
      </c>
      <c r="F930" s="83">
        <f t="shared" si="376"/>
        <v>0</v>
      </c>
    </row>
    <row r="931" spans="1:6" ht="42.75" hidden="1" customHeight="1" x14ac:dyDescent="0.25">
      <c r="A931" s="68" t="s">
        <v>1473</v>
      </c>
      <c r="B931" s="67" t="s">
        <v>715</v>
      </c>
      <c r="C931" s="53"/>
      <c r="D931" s="83">
        <f>D932</f>
        <v>0</v>
      </c>
      <c r="E931" s="83">
        <f t="shared" ref="E931:F931" si="377">E932</f>
        <v>0</v>
      </c>
      <c r="F931" s="83">
        <f t="shared" si="377"/>
        <v>0</v>
      </c>
    </row>
    <row r="932" spans="1:6" ht="33" hidden="1" customHeight="1" x14ac:dyDescent="0.25">
      <c r="A932" s="16" t="s">
        <v>1383</v>
      </c>
      <c r="B932" s="67" t="s">
        <v>715</v>
      </c>
      <c r="C932" s="53">
        <v>300</v>
      </c>
      <c r="D932" s="83">
        <f>D933</f>
        <v>0</v>
      </c>
      <c r="E932" s="83">
        <f t="shared" ref="E932:F932" si="378">E933</f>
        <v>0</v>
      </c>
      <c r="F932" s="83">
        <f t="shared" si="378"/>
        <v>0</v>
      </c>
    </row>
    <row r="933" spans="1:6" ht="33" hidden="1" customHeight="1" x14ac:dyDescent="0.25">
      <c r="A933" s="16" t="s">
        <v>1384</v>
      </c>
      <c r="B933" s="67" t="s">
        <v>715</v>
      </c>
      <c r="C933" s="53">
        <v>320</v>
      </c>
      <c r="D933" s="83"/>
      <c r="E933" s="83"/>
      <c r="F933" s="83"/>
    </row>
    <row r="934" spans="1:6" ht="39.75" hidden="1" customHeight="1" x14ac:dyDescent="0.25">
      <c r="A934" s="68" t="s">
        <v>1474</v>
      </c>
      <c r="B934" s="67" t="s">
        <v>716</v>
      </c>
      <c r="C934" s="53"/>
      <c r="D934" s="83">
        <f>D935</f>
        <v>0</v>
      </c>
      <c r="E934" s="83">
        <f t="shared" ref="E934:F934" si="379">E935</f>
        <v>0</v>
      </c>
      <c r="F934" s="83">
        <f t="shared" si="379"/>
        <v>0</v>
      </c>
    </row>
    <row r="935" spans="1:6" ht="20.25" hidden="1" customHeight="1" x14ac:dyDescent="0.25">
      <c r="A935" s="16" t="s">
        <v>1383</v>
      </c>
      <c r="B935" s="67" t="s">
        <v>716</v>
      </c>
      <c r="C935" s="53">
        <v>300</v>
      </c>
      <c r="D935" s="83">
        <f>D936</f>
        <v>0</v>
      </c>
      <c r="E935" s="83">
        <f t="shared" ref="E935:F935" si="380">E936</f>
        <v>0</v>
      </c>
      <c r="F935" s="83">
        <f t="shared" si="380"/>
        <v>0</v>
      </c>
    </row>
    <row r="936" spans="1:6" ht="34.5" hidden="1" customHeight="1" x14ac:dyDescent="0.25">
      <c r="A936" s="16" t="s">
        <v>1384</v>
      </c>
      <c r="B936" s="67" t="s">
        <v>716</v>
      </c>
      <c r="C936" s="53">
        <v>320</v>
      </c>
      <c r="D936" s="83">
        <v>0</v>
      </c>
      <c r="E936" s="83">
        <v>0</v>
      </c>
      <c r="F936" s="83">
        <v>0</v>
      </c>
    </row>
    <row r="937" spans="1:6" ht="39" customHeight="1" x14ac:dyDescent="0.25">
      <c r="A937" s="13" t="s">
        <v>717</v>
      </c>
      <c r="B937" s="3" t="s">
        <v>718</v>
      </c>
      <c r="C937" s="53"/>
      <c r="D937" s="83">
        <f>D938+D945</f>
        <v>0</v>
      </c>
      <c r="E937" s="83">
        <f t="shared" ref="E937:F937" si="381">E938+E945</f>
        <v>1196</v>
      </c>
      <c r="F937" s="83">
        <f t="shared" si="381"/>
        <v>1249</v>
      </c>
    </row>
    <row r="938" spans="1:6" ht="78.75" x14ac:dyDescent="0.25">
      <c r="A938" s="36" t="s">
        <v>1586</v>
      </c>
      <c r="B938" s="1" t="s">
        <v>722</v>
      </c>
      <c r="C938" s="53"/>
      <c r="D938" s="83">
        <f>D939+D942</f>
        <v>0</v>
      </c>
      <c r="E938" s="83">
        <f t="shared" ref="E938:F938" si="382">E939+E942</f>
        <v>1196</v>
      </c>
      <c r="F938" s="83">
        <f t="shared" si="382"/>
        <v>1249</v>
      </c>
    </row>
    <row r="939" spans="1:6" ht="47.25" x14ac:dyDescent="0.25">
      <c r="A939" s="151" t="s">
        <v>723</v>
      </c>
      <c r="B939" s="67" t="s">
        <v>724</v>
      </c>
      <c r="C939" s="53"/>
      <c r="D939" s="83">
        <f>D940</f>
        <v>0</v>
      </c>
      <c r="E939" s="83">
        <f t="shared" ref="E939:F940" si="383">E940</f>
        <v>1196</v>
      </c>
      <c r="F939" s="83">
        <f t="shared" si="383"/>
        <v>1249</v>
      </c>
    </row>
    <row r="940" spans="1:6" ht="26.25" customHeight="1" x14ac:dyDescent="0.25">
      <c r="A940" s="16" t="s">
        <v>1383</v>
      </c>
      <c r="B940" s="67" t="s">
        <v>724</v>
      </c>
      <c r="C940" s="53">
        <v>300</v>
      </c>
      <c r="D940" s="83">
        <f>D941</f>
        <v>0</v>
      </c>
      <c r="E940" s="83">
        <f t="shared" si="383"/>
        <v>1196</v>
      </c>
      <c r="F940" s="83">
        <f t="shared" si="383"/>
        <v>1249</v>
      </c>
    </row>
    <row r="941" spans="1:6" ht="39" customHeight="1" x14ac:dyDescent="0.25">
      <c r="A941" s="16" t="s">
        <v>1384</v>
      </c>
      <c r="B941" s="67" t="s">
        <v>724</v>
      </c>
      <c r="C941" s="53">
        <v>320</v>
      </c>
      <c r="D941" s="83">
        <v>0</v>
      </c>
      <c r="E941" s="99">
        <v>1196</v>
      </c>
      <c r="F941" s="99">
        <v>1249</v>
      </c>
    </row>
    <row r="942" spans="1:6" ht="94.5" hidden="1" x14ac:dyDescent="0.25">
      <c r="A942" s="69" t="s">
        <v>719</v>
      </c>
      <c r="B942" s="67" t="s">
        <v>720</v>
      </c>
      <c r="C942" s="53"/>
      <c r="D942" s="83">
        <f>D943</f>
        <v>0</v>
      </c>
      <c r="E942" s="83">
        <f t="shared" ref="E942:F943" si="384">E943</f>
        <v>0</v>
      </c>
      <c r="F942" s="83">
        <f t="shared" si="384"/>
        <v>0</v>
      </c>
    </row>
    <row r="943" spans="1:6" ht="24" hidden="1" customHeight="1" x14ac:dyDescent="0.25">
      <c r="A943" s="16" t="s">
        <v>1383</v>
      </c>
      <c r="B943" s="67" t="s">
        <v>720</v>
      </c>
      <c r="C943" s="53">
        <v>300</v>
      </c>
      <c r="D943" s="83">
        <f>D944</f>
        <v>0</v>
      </c>
      <c r="E943" s="83">
        <f t="shared" si="384"/>
        <v>0</v>
      </c>
      <c r="F943" s="83">
        <f t="shared" si="384"/>
        <v>0</v>
      </c>
    </row>
    <row r="944" spans="1:6" ht="23.25" hidden="1" customHeight="1" x14ac:dyDescent="0.25">
      <c r="A944" s="16" t="s">
        <v>1384</v>
      </c>
      <c r="B944" s="67" t="s">
        <v>720</v>
      </c>
      <c r="C944" s="53">
        <v>320</v>
      </c>
      <c r="D944" s="83">
        <v>0</v>
      </c>
      <c r="E944" s="83">
        <v>0</v>
      </c>
      <c r="F944" s="83">
        <v>0</v>
      </c>
    </row>
    <row r="945" spans="1:8" ht="78.75" hidden="1" x14ac:dyDescent="0.25">
      <c r="A945" s="17" t="s">
        <v>721</v>
      </c>
      <c r="B945" s="1" t="s">
        <v>722</v>
      </c>
      <c r="C945" s="53"/>
      <c r="D945" s="83">
        <f>D946+D949+D952</f>
        <v>0</v>
      </c>
      <c r="E945" s="83">
        <f t="shared" ref="E945:F945" si="385">E946+E949+E952</f>
        <v>0</v>
      </c>
      <c r="F945" s="83">
        <f t="shared" si="385"/>
        <v>0</v>
      </c>
    </row>
    <row r="946" spans="1:8" ht="47.25" hidden="1" x14ac:dyDescent="0.25">
      <c r="A946" s="15" t="s">
        <v>723</v>
      </c>
      <c r="B946" s="2" t="s">
        <v>724</v>
      </c>
      <c r="C946" s="53"/>
      <c r="D946" s="83">
        <f>D947</f>
        <v>0</v>
      </c>
      <c r="E946" s="83">
        <f t="shared" ref="E946:F947" si="386">E947</f>
        <v>0</v>
      </c>
      <c r="F946" s="83">
        <f t="shared" si="386"/>
        <v>0</v>
      </c>
    </row>
    <row r="947" spans="1:8" ht="33" hidden="1" customHeight="1" x14ac:dyDescent="0.25">
      <c r="A947" s="16" t="s">
        <v>1383</v>
      </c>
      <c r="B947" s="67" t="s">
        <v>724</v>
      </c>
      <c r="C947" s="53">
        <v>300</v>
      </c>
      <c r="D947" s="83">
        <f>D948</f>
        <v>0</v>
      </c>
      <c r="E947" s="83">
        <f t="shared" si="386"/>
        <v>0</v>
      </c>
      <c r="F947" s="83">
        <f t="shared" si="386"/>
        <v>0</v>
      </c>
    </row>
    <row r="948" spans="1:8" ht="36.75" hidden="1" customHeight="1" x14ac:dyDescent="0.25">
      <c r="A948" s="16" t="s">
        <v>1384</v>
      </c>
      <c r="B948" s="67" t="s">
        <v>724</v>
      </c>
      <c r="C948" s="53">
        <v>320</v>
      </c>
      <c r="D948" s="83">
        <v>0</v>
      </c>
      <c r="E948" s="83">
        <v>0</v>
      </c>
      <c r="F948" s="83">
        <v>0</v>
      </c>
    </row>
    <row r="949" spans="1:8" ht="15.75" hidden="1" customHeight="1" x14ac:dyDescent="0.25">
      <c r="A949" s="68" t="s">
        <v>725</v>
      </c>
      <c r="B949" s="67" t="s">
        <v>726</v>
      </c>
      <c r="C949" s="53"/>
      <c r="D949" s="83">
        <f>D950</f>
        <v>0</v>
      </c>
      <c r="E949" s="83">
        <f t="shared" ref="E949:F950" si="387">E950</f>
        <v>0</v>
      </c>
      <c r="F949" s="83">
        <f>F950</f>
        <v>0</v>
      </c>
    </row>
    <row r="950" spans="1:8" ht="15.75" hidden="1" customHeight="1" x14ac:dyDescent="0.25">
      <c r="A950" s="16" t="s">
        <v>1383</v>
      </c>
      <c r="B950" s="67" t="s">
        <v>726</v>
      </c>
      <c r="C950" s="53">
        <v>300</v>
      </c>
      <c r="D950" s="83">
        <f>D951</f>
        <v>0</v>
      </c>
      <c r="E950" s="83">
        <f t="shared" si="387"/>
        <v>0</v>
      </c>
      <c r="F950" s="83">
        <f t="shared" si="387"/>
        <v>0</v>
      </c>
    </row>
    <row r="951" spans="1:8" ht="15.75" hidden="1" customHeight="1" x14ac:dyDescent="0.25">
      <c r="A951" s="16" t="s">
        <v>1384</v>
      </c>
      <c r="B951" s="67" t="s">
        <v>726</v>
      </c>
      <c r="C951" s="53">
        <v>320</v>
      </c>
      <c r="D951" s="83">
        <v>0</v>
      </c>
      <c r="E951" s="83">
        <v>0</v>
      </c>
      <c r="F951" s="83">
        <v>0</v>
      </c>
    </row>
    <row r="952" spans="1:8" ht="15.75" hidden="1" customHeight="1" x14ac:dyDescent="0.25">
      <c r="A952" s="68" t="s">
        <v>727</v>
      </c>
      <c r="B952" s="67" t="s">
        <v>728</v>
      </c>
      <c r="C952" s="53"/>
      <c r="D952" s="83">
        <f>D953</f>
        <v>0</v>
      </c>
      <c r="E952" s="83">
        <f t="shared" ref="E952:F953" si="388">E953</f>
        <v>0</v>
      </c>
      <c r="F952" s="83">
        <f t="shared" si="388"/>
        <v>0</v>
      </c>
    </row>
    <row r="953" spans="1:8" ht="15.75" hidden="1" customHeight="1" x14ac:dyDescent="0.25">
      <c r="A953" s="16" t="s">
        <v>1383</v>
      </c>
      <c r="B953" s="67" t="s">
        <v>728</v>
      </c>
      <c r="C953" s="53">
        <v>300</v>
      </c>
      <c r="D953" s="83">
        <f>D954</f>
        <v>0</v>
      </c>
      <c r="E953" s="83">
        <f t="shared" si="388"/>
        <v>0</v>
      </c>
      <c r="F953" s="83">
        <f t="shared" si="388"/>
        <v>0</v>
      </c>
    </row>
    <row r="954" spans="1:8" ht="15.75" hidden="1" customHeight="1" x14ac:dyDescent="0.25">
      <c r="A954" s="16" t="s">
        <v>1384</v>
      </c>
      <c r="B954" s="67" t="s">
        <v>728</v>
      </c>
      <c r="C954" s="53">
        <v>320</v>
      </c>
      <c r="D954" s="83">
        <v>0</v>
      </c>
      <c r="E954" s="83">
        <v>0</v>
      </c>
      <c r="F954" s="83">
        <v>0</v>
      </c>
    </row>
    <row r="955" spans="1:8" ht="37.5" customHeight="1" x14ac:dyDescent="0.25">
      <c r="A955" s="12" t="s">
        <v>729</v>
      </c>
      <c r="B955" s="10" t="s">
        <v>730</v>
      </c>
      <c r="C955" s="53"/>
      <c r="D955" s="141" t="s">
        <v>1675</v>
      </c>
      <c r="E955" s="141">
        <f t="shared" ref="E955:F955" si="389">E970+E1011+E1044+E1055</f>
        <v>206905</v>
      </c>
      <c r="F955" s="141">
        <f t="shared" si="389"/>
        <v>590</v>
      </c>
      <c r="H955" t="s">
        <v>1549</v>
      </c>
    </row>
    <row r="956" spans="1:8" ht="48" customHeight="1" x14ac:dyDescent="0.25">
      <c r="A956" s="13" t="s">
        <v>731</v>
      </c>
      <c r="B956" s="3" t="s">
        <v>732</v>
      </c>
      <c r="C956" s="53"/>
      <c r="D956" s="83">
        <f>D957+D961</f>
        <v>6098</v>
      </c>
      <c r="E956" s="83">
        <f t="shared" ref="E956:F956" si="390">E957+E961</f>
        <v>0</v>
      </c>
      <c r="F956" s="83">
        <f t="shared" si="390"/>
        <v>0</v>
      </c>
    </row>
    <row r="957" spans="1:8" ht="47.25" customHeight="1" x14ac:dyDescent="0.25">
      <c r="A957" s="17" t="s">
        <v>1639</v>
      </c>
      <c r="B957" s="1" t="s">
        <v>1547</v>
      </c>
      <c r="C957" s="53"/>
      <c r="D957" s="83">
        <f>D958</f>
        <v>6098</v>
      </c>
      <c r="E957" s="83">
        <f t="shared" ref="E957:F959" si="391">E958</f>
        <v>0</v>
      </c>
      <c r="F957" s="83">
        <f t="shared" si="391"/>
        <v>0</v>
      </c>
    </row>
    <row r="958" spans="1:8" ht="54.75" customHeight="1" x14ac:dyDescent="0.25">
      <c r="A958" s="16" t="s">
        <v>740</v>
      </c>
      <c r="B958" s="2" t="s">
        <v>1548</v>
      </c>
      <c r="C958" s="53"/>
      <c r="D958" s="83">
        <f>D959</f>
        <v>6098</v>
      </c>
      <c r="E958" s="83">
        <f t="shared" si="391"/>
        <v>0</v>
      </c>
      <c r="F958" s="83">
        <f t="shared" si="391"/>
        <v>0</v>
      </c>
    </row>
    <row r="959" spans="1:8" ht="29.25" customHeight="1" x14ac:dyDescent="0.25">
      <c r="A959" s="58" t="s">
        <v>1376</v>
      </c>
      <c r="B959" s="2" t="s">
        <v>1548</v>
      </c>
      <c r="C959" s="53">
        <v>200</v>
      </c>
      <c r="D959" s="83">
        <f>D960</f>
        <v>6098</v>
      </c>
      <c r="E959" s="83">
        <f t="shared" si="391"/>
        <v>0</v>
      </c>
      <c r="F959" s="83">
        <f t="shared" si="391"/>
        <v>0</v>
      </c>
    </row>
    <row r="960" spans="1:8" ht="36" customHeight="1" x14ac:dyDescent="0.25">
      <c r="A960" s="95" t="s">
        <v>1377</v>
      </c>
      <c r="B960" s="2" t="s">
        <v>1548</v>
      </c>
      <c r="C960" s="53">
        <v>240</v>
      </c>
      <c r="D960" s="83">
        <v>6098</v>
      </c>
      <c r="E960" s="83"/>
      <c r="F960" s="83"/>
    </row>
    <row r="961" spans="1:6" ht="35.25" hidden="1" customHeight="1" x14ac:dyDescent="0.25">
      <c r="A961" s="17" t="s">
        <v>734</v>
      </c>
      <c r="B961" s="1" t="s">
        <v>735</v>
      </c>
      <c r="C961" s="53"/>
      <c r="D961" s="83">
        <f>D962+D963+D964+D965+D966+D967</f>
        <v>0</v>
      </c>
      <c r="E961" s="83">
        <f t="shared" ref="E961:F961" si="392">E962+E963+E964+E965+E966+E967</f>
        <v>0</v>
      </c>
      <c r="F961" s="83">
        <f t="shared" si="392"/>
        <v>0</v>
      </c>
    </row>
    <row r="962" spans="1:6" ht="49.5" hidden="1" customHeight="1" x14ac:dyDescent="0.25">
      <c r="A962" s="11" t="s">
        <v>736</v>
      </c>
      <c r="B962" s="5" t="s">
        <v>737</v>
      </c>
      <c r="C962" s="53"/>
      <c r="D962" s="83"/>
      <c r="E962" s="83"/>
      <c r="F962" s="83"/>
    </row>
    <row r="963" spans="1:6" ht="45" hidden="1" customHeight="1" x14ac:dyDescent="0.25">
      <c r="A963" s="11" t="s">
        <v>738</v>
      </c>
      <c r="B963" s="5" t="s">
        <v>739</v>
      </c>
      <c r="C963" s="53"/>
      <c r="D963" s="83"/>
      <c r="E963" s="83"/>
      <c r="F963" s="83"/>
    </row>
    <row r="964" spans="1:6" ht="36" hidden="1" customHeight="1" x14ac:dyDescent="0.25">
      <c r="A964" s="16" t="s">
        <v>740</v>
      </c>
      <c r="B964" s="2" t="s">
        <v>741</v>
      </c>
      <c r="C964" s="53"/>
      <c r="D964" s="83"/>
      <c r="E964" s="83"/>
      <c r="F964" s="83"/>
    </row>
    <row r="965" spans="1:6" ht="48.75" hidden="1" customHeight="1" x14ac:dyDescent="0.25">
      <c r="A965" s="16" t="s">
        <v>742</v>
      </c>
      <c r="B965" s="2" t="s">
        <v>743</v>
      </c>
      <c r="C965" s="53"/>
      <c r="D965" s="83"/>
      <c r="E965" s="83"/>
      <c r="F965" s="83"/>
    </row>
    <row r="966" spans="1:6" ht="33" hidden="1" customHeight="1" x14ac:dyDescent="0.25">
      <c r="A966" s="16" t="s">
        <v>744</v>
      </c>
      <c r="B966" s="2" t="s">
        <v>745</v>
      </c>
      <c r="C966" s="53"/>
      <c r="D966" s="83"/>
      <c r="E966" s="83"/>
      <c r="F966" s="83"/>
    </row>
    <row r="967" spans="1:6" ht="44.25" hidden="1" customHeight="1" x14ac:dyDescent="0.25">
      <c r="A967" s="16" t="s">
        <v>746</v>
      </c>
      <c r="B967" s="2" t="s">
        <v>747</v>
      </c>
      <c r="C967" s="53"/>
      <c r="D967" s="83">
        <f>D968</f>
        <v>0</v>
      </c>
      <c r="E967" s="83">
        <f t="shared" ref="E967:F968" si="393">E968</f>
        <v>0</v>
      </c>
      <c r="F967" s="83">
        <f t="shared" si="393"/>
        <v>0</v>
      </c>
    </row>
    <row r="968" spans="1:6" ht="44.25" hidden="1" customHeight="1" x14ac:dyDescent="0.25">
      <c r="A968" s="58" t="s">
        <v>1376</v>
      </c>
      <c r="B968" s="2" t="s">
        <v>747</v>
      </c>
      <c r="C968" s="53">
        <v>200</v>
      </c>
      <c r="D968" s="83">
        <f>D969</f>
        <v>0</v>
      </c>
      <c r="E968" s="83">
        <f t="shared" si="393"/>
        <v>0</v>
      </c>
      <c r="F968" s="83">
        <f t="shared" si="393"/>
        <v>0</v>
      </c>
    </row>
    <row r="969" spans="1:6" ht="44.25" hidden="1" customHeight="1" x14ac:dyDescent="0.25">
      <c r="A969" s="58" t="s">
        <v>1377</v>
      </c>
      <c r="B969" s="2" t="s">
        <v>747</v>
      </c>
      <c r="C969" s="53">
        <v>240</v>
      </c>
      <c r="D969" s="83"/>
      <c r="E969" s="83"/>
      <c r="F969" s="83"/>
    </row>
    <row r="970" spans="1:6" ht="36" hidden="1" customHeight="1" x14ac:dyDescent="0.25">
      <c r="A970" s="13" t="s">
        <v>748</v>
      </c>
      <c r="B970" s="3" t="s">
        <v>749</v>
      </c>
      <c r="C970" s="53"/>
      <c r="D970" s="83">
        <f>D971+D989</f>
        <v>0</v>
      </c>
      <c r="E970" s="83">
        <f t="shared" ref="E970:F970" si="394">E971+E989</f>
        <v>0</v>
      </c>
      <c r="F970" s="83">
        <f t="shared" si="394"/>
        <v>0</v>
      </c>
    </row>
    <row r="971" spans="1:6" ht="63" hidden="1" x14ac:dyDescent="0.25">
      <c r="A971" s="17" t="s">
        <v>1524</v>
      </c>
      <c r="B971" s="1" t="s">
        <v>750</v>
      </c>
      <c r="C971" s="53"/>
      <c r="D971" s="83">
        <f>D972+D977+D980+D983+D986</f>
        <v>0</v>
      </c>
      <c r="E971" s="83">
        <f t="shared" ref="E971:F971" si="395">E972+E977+E980+E983+E986</f>
        <v>0</v>
      </c>
      <c r="F971" s="83">
        <f t="shared" si="395"/>
        <v>0</v>
      </c>
    </row>
    <row r="972" spans="1:6" ht="33.75" hidden="1" customHeight="1" x14ac:dyDescent="0.25">
      <c r="A972" s="22" t="s">
        <v>1525</v>
      </c>
      <c r="B972" s="20" t="s">
        <v>1523</v>
      </c>
      <c r="C972" s="53"/>
      <c r="D972" s="83">
        <f>D973+D975</f>
        <v>0</v>
      </c>
      <c r="E972" s="83">
        <f t="shared" ref="E972:F972" si="396">E973+E975</f>
        <v>0</v>
      </c>
      <c r="F972" s="83">
        <f t="shared" si="396"/>
        <v>0</v>
      </c>
    </row>
    <row r="973" spans="1:6" ht="33.75" hidden="1" customHeight="1" x14ac:dyDescent="0.25">
      <c r="A973" s="58" t="s">
        <v>1389</v>
      </c>
      <c r="B973" s="20" t="s">
        <v>1523</v>
      </c>
      <c r="C973" s="53">
        <v>400</v>
      </c>
      <c r="D973" s="83">
        <f>D974</f>
        <v>0</v>
      </c>
      <c r="E973" s="83">
        <f t="shared" ref="E973:F973" si="397">E974</f>
        <v>0</v>
      </c>
      <c r="F973" s="83">
        <f t="shared" si="397"/>
        <v>0</v>
      </c>
    </row>
    <row r="974" spans="1:6" ht="33.75" hidden="1" customHeight="1" x14ac:dyDescent="0.25">
      <c r="A974" s="95" t="s">
        <v>1390</v>
      </c>
      <c r="B974" s="20" t="s">
        <v>1523</v>
      </c>
      <c r="C974" s="53">
        <v>410</v>
      </c>
      <c r="D974" s="83">
        <v>0</v>
      </c>
      <c r="E974" s="83"/>
      <c r="F974" s="83"/>
    </row>
    <row r="975" spans="1:6" ht="33.75" hidden="1" customHeight="1" x14ac:dyDescent="0.25">
      <c r="A975" s="96" t="s">
        <v>1423</v>
      </c>
      <c r="B975" s="20" t="s">
        <v>1523</v>
      </c>
      <c r="C975" s="53">
        <v>800</v>
      </c>
      <c r="D975" s="83">
        <f>D976</f>
        <v>0</v>
      </c>
      <c r="E975" s="83"/>
      <c r="F975" s="83"/>
    </row>
    <row r="976" spans="1:6" ht="33.75" hidden="1" customHeight="1" x14ac:dyDescent="0.25">
      <c r="A976" s="96" t="s">
        <v>1424</v>
      </c>
      <c r="B976" s="20" t="s">
        <v>1523</v>
      </c>
      <c r="C976" s="53">
        <v>810</v>
      </c>
      <c r="D976" s="83"/>
      <c r="E976" s="83"/>
      <c r="F976" s="83"/>
    </row>
    <row r="977" spans="1:6" ht="31.5" hidden="1" x14ac:dyDescent="0.25">
      <c r="A977" s="22" t="s">
        <v>751</v>
      </c>
      <c r="B977" s="20" t="s">
        <v>752</v>
      </c>
      <c r="C977" s="53"/>
      <c r="D977" s="83">
        <f>D978</f>
        <v>0</v>
      </c>
      <c r="E977" s="83">
        <f t="shared" ref="E977:F978" si="398">E978</f>
        <v>0</v>
      </c>
      <c r="F977" s="83">
        <f t="shared" si="398"/>
        <v>0</v>
      </c>
    </row>
    <row r="978" spans="1:6" ht="36" hidden="1" customHeight="1" x14ac:dyDescent="0.25">
      <c r="A978" s="58" t="s">
        <v>1376</v>
      </c>
      <c r="B978" s="20" t="s">
        <v>752</v>
      </c>
      <c r="C978" s="53">
        <v>200</v>
      </c>
      <c r="D978" s="83">
        <f>D979</f>
        <v>0</v>
      </c>
      <c r="E978" s="83">
        <f t="shared" si="398"/>
        <v>0</v>
      </c>
      <c r="F978" s="83">
        <f t="shared" si="398"/>
        <v>0</v>
      </c>
    </row>
    <row r="979" spans="1:6" ht="33" hidden="1" customHeight="1" x14ac:dyDescent="0.25">
      <c r="A979" s="58" t="s">
        <v>1377</v>
      </c>
      <c r="B979" s="20" t="s">
        <v>752</v>
      </c>
      <c r="C979" s="53">
        <v>240</v>
      </c>
      <c r="D979" s="83"/>
      <c r="E979" s="83"/>
      <c r="F979" s="83"/>
    </row>
    <row r="980" spans="1:6" ht="33" hidden="1" customHeight="1" x14ac:dyDescent="0.25">
      <c r="A980" s="22" t="s">
        <v>753</v>
      </c>
      <c r="B980" s="20" t="s">
        <v>754</v>
      </c>
      <c r="C980" s="53"/>
      <c r="D980" s="83">
        <f>D981</f>
        <v>0</v>
      </c>
      <c r="E980" s="83">
        <f t="shared" ref="E980:F981" si="399">E981</f>
        <v>0</v>
      </c>
      <c r="F980" s="83">
        <f t="shared" si="399"/>
        <v>0</v>
      </c>
    </row>
    <row r="981" spans="1:6" ht="33" hidden="1" customHeight="1" x14ac:dyDescent="0.25">
      <c r="A981" s="57" t="s">
        <v>1389</v>
      </c>
      <c r="B981" s="20" t="s">
        <v>754</v>
      </c>
      <c r="C981" s="53">
        <v>400</v>
      </c>
      <c r="D981" s="83">
        <f>D982</f>
        <v>0</v>
      </c>
      <c r="E981" s="83">
        <f t="shared" si="399"/>
        <v>0</v>
      </c>
      <c r="F981" s="83">
        <f t="shared" si="399"/>
        <v>0</v>
      </c>
    </row>
    <row r="982" spans="1:6" ht="33" hidden="1" customHeight="1" x14ac:dyDescent="0.25">
      <c r="A982" s="57" t="s">
        <v>1390</v>
      </c>
      <c r="B982" s="20" t="s">
        <v>754</v>
      </c>
      <c r="C982" s="53">
        <v>410</v>
      </c>
      <c r="D982" s="83"/>
      <c r="E982" s="83"/>
      <c r="F982" s="83"/>
    </row>
    <row r="983" spans="1:6" ht="38.25" hidden="1" customHeight="1" x14ac:dyDescent="0.25">
      <c r="A983" s="16" t="s">
        <v>755</v>
      </c>
      <c r="B983" s="20" t="s">
        <v>756</v>
      </c>
      <c r="C983" s="53"/>
      <c r="D983" s="83">
        <f>D984</f>
        <v>0</v>
      </c>
      <c r="E983" s="83">
        <f t="shared" ref="E983:F984" si="400">E984</f>
        <v>0</v>
      </c>
      <c r="F983" s="83">
        <f t="shared" si="400"/>
        <v>0</v>
      </c>
    </row>
    <row r="984" spans="1:6" ht="38.25" hidden="1" customHeight="1" x14ac:dyDescent="0.25">
      <c r="A984" s="57" t="s">
        <v>1389</v>
      </c>
      <c r="B984" s="20" t="s">
        <v>756</v>
      </c>
      <c r="C984" s="53">
        <v>400</v>
      </c>
      <c r="D984" s="83">
        <f>D985</f>
        <v>0</v>
      </c>
      <c r="E984" s="83">
        <f t="shared" si="400"/>
        <v>0</v>
      </c>
      <c r="F984" s="83">
        <f t="shared" si="400"/>
        <v>0</v>
      </c>
    </row>
    <row r="985" spans="1:6" ht="38.25" hidden="1" customHeight="1" x14ac:dyDescent="0.25">
      <c r="A985" s="57" t="s">
        <v>1390</v>
      </c>
      <c r="B985" s="20" t="s">
        <v>756</v>
      </c>
      <c r="C985" s="53">
        <v>410</v>
      </c>
      <c r="D985" s="83"/>
      <c r="E985" s="83"/>
      <c r="F985" s="83"/>
    </row>
    <row r="986" spans="1:6" ht="31.5" hidden="1" x14ac:dyDescent="0.25">
      <c r="A986" s="21" t="s">
        <v>733</v>
      </c>
      <c r="B986" s="23" t="s">
        <v>757</v>
      </c>
      <c r="C986" s="53"/>
      <c r="D986" s="83">
        <f>D987</f>
        <v>0</v>
      </c>
      <c r="E986" s="83">
        <f t="shared" ref="E986:F987" si="401">E987</f>
        <v>0</v>
      </c>
      <c r="F986" s="83">
        <f t="shared" si="401"/>
        <v>0</v>
      </c>
    </row>
    <row r="987" spans="1:6" ht="30" hidden="1" customHeight="1" x14ac:dyDescent="0.25">
      <c r="A987" s="58" t="s">
        <v>1376</v>
      </c>
      <c r="B987" s="23" t="s">
        <v>757</v>
      </c>
      <c r="C987" s="53">
        <v>200</v>
      </c>
      <c r="D987" s="83">
        <f>D988</f>
        <v>0</v>
      </c>
      <c r="E987" s="83">
        <f t="shared" si="401"/>
        <v>0</v>
      </c>
      <c r="F987" s="83">
        <f t="shared" si="401"/>
        <v>0</v>
      </c>
    </row>
    <row r="988" spans="1:6" ht="33" hidden="1" customHeight="1" x14ac:dyDescent="0.25">
      <c r="A988" s="58" t="s">
        <v>1377</v>
      </c>
      <c r="B988" s="23" t="s">
        <v>757</v>
      </c>
      <c r="C988" s="53">
        <v>240</v>
      </c>
      <c r="D988" s="83"/>
      <c r="E988" s="83"/>
      <c r="F988" s="83"/>
    </row>
    <row r="989" spans="1:6" ht="47.25" hidden="1" x14ac:dyDescent="0.25">
      <c r="A989" s="17" t="s">
        <v>758</v>
      </c>
      <c r="B989" s="1" t="s">
        <v>759</v>
      </c>
      <c r="C989" s="53"/>
      <c r="D989" s="83">
        <f>D990+D993+D996+D999+D1002</f>
        <v>0</v>
      </c>
      <c r="E989" s="83">
        <f t="shared" ref="E989:F989" si="402">E990+E993+E996+E999+E1002</f>
        <v>0</v>
      </c>
      <c r="F989" s="83">
        <f t="shared" si="402"/>
        <v>0</v>
      </c>
    </row>
    <row r="990" spans="1:6" ht="48" hidden="1" customHeight="1" x14ac:dyDescent="0.25">
      <c r="A990" s="22" t="s">
        <v>760</v>
      </c>
      <c r="B990" s="20" t="s">
        <v>761</v>
      </c>
      <c r="C990" s="53"/>
      <c r="D990" s="83">
        <f>D991</f>
        <v>0</v>
      </c>
      <c r="E990" s="83">
        <f t="shared" ref="E990:F990" si="403">E991</f>
        <v>0</v>
      </c>
      <c r="F990" s="83">
        <f t="shared" si="403"/>
        <v>0</v>
      </c>
    </row>
    <row r="991" spans="1:6" ht="48" hidden="1" customHeight="1" x14ac:dyDescent="0.25">
      <c r="A991" s="58" t="s">
        <v>1376</v>
      </c>
      <c r="B991" s="20" t="s">
        <v>761</v>
      </c>
      <c r="C991" s="53">
        <v>200</v>
      </c>
      <c r="D991" s="83">
        <f>D992</f>
        <v>0</v>
      </c>
      <c r="E991" s="83">
        <f t="shared" ref="E991:F991" si="404">E992</f>
        <v>0</v>
      </c>
      <c r="F991" s="83">
        <f t="shared" si="404"/>
        <v>0</v>
      </c>
    </row>
    <row r="992" spans="1:6" ht="48" hidden="1" customHeight="1" x14ac:dyDescent="0.25">
      <c r="A992" s="58" t="s">
        <v>1377</v>
      </c>
      <c r="B992" s="20" t="s">
        <v>761</v>
      </c>
      <c r="C992" s="53">
        <v>240</v>
      </c>
      <c r="D992" s="83"/>
      <c r="E992" s="83"/>
      <c r="F992" s="83"/>
    </row>
    <row r="993" spans="1:6" ht="31.5" hidden="1" x14ac:dyDescent="0.25">
      <c r="A993" s="22" t="s">
        <v>762</v>
      </c>
      <c r="B993" s="20" t="s">
        <v>763</v>
      </c>
      <c r="C993" s="53"/>
      <c r="D993" s="83">
        <f>D994</f>
        <v>0</v>
      </c>
      <c r="E993" s="83">
        <f t="shared" ref="E993:F993" si="405">E994</f>
        <v>0</v>
      </c>
      <c r="F993" s="83">
        <f t="shared" si="405"/>
        <v>0</v>
      </c>
    </row>
    <row r="994" spans="1:6" ht="46.5" hidden="1" customHeight="1" x14ac:dyDescent="0.25">
      <c r="A994" s="58" t="s">
        <v>1376</v>
      </c>
      <c r="B994" s="20" t="s">
        <v>763</v>
      </c>
      <c r="C994" s="53">
        <v>200</v>
      </c>
      <c r="D994" s="83">
        <f>D995</f>
        <v>0</v>
      </c>
      <c r="E994" s="83">
        <f t="shared" ref="E994:F994" si="406">E995</f>
        <v>0</v>
      </c>
      <c r="F994" s="83">
        <f t="shared" si="406"/>
        <v>0</v>
      </c>
    </row>
    <row r="995" spans="1:6" ht="34.5" hidden="1" customHeight="1" x14ac:dyDescent="0.25">
      <c r="A995" s="58" t="s">
        <v>1377</v>
      </c>
      <c r="B995" s="20" t="s">
        <v>763</v>
      </c>
      <c r="C995" s="53">
        <v>240</v>
      </c>
      <c r="D995" s="83"/>
      <c r="E995" s="83"/>
      <c r="F995" s="83"/>
    </row>
    <row r="996" spans="1:6" ht="30" hidden="1" customHeight="1" x14ac:dyDescent="0.25">
      <c r="A996" s="22" t="s">
        <v>764</v>
      </c>
      <c r="B996" s="20" t="s">
        <v>765</v>
      </c>
      <c r="C996" s="53"/>
      <c r="D996" s="83">
        <f>D997</f>
        <v>0</v>
      </c>
      <c r="E996" s="83">
        <f t="shared" ref="E996:F996" si="407">E997</f>
        <v>0</v>
      </c>
      <c r="F996" s="83">
        <f t="shared" si="407"/>
        <v>0</v>
      </c>
    </row>
    <row r="997" spans="1:6" ht="30" hidden="1" customHeight="1" x14ac:dyDescent="0.25">
      <c r="A997" s="58" t="s">
        <v>1376</v>
      </c>
      <c r="B997" s="20" t="s">
        <v>765</v>
      </c>
      <c r="C997" s="53">
        <v>200</v>
      </c>
      <c r="D997" s="83">
        <f>D998</f>
        <v>0</v>
      </c>
      <c r="E997" s="83">
        <f t="shared" ref="E997:F997" si="408">E998</f>
        <v>0</v>
      </c>
      <c r="F997" s="83">
        <f t="shared" si="408"/>
        <v>0</v>
      </c>
    </row>
    <row r="998" spans="1:6" ht="30" hidden="1" customHeight="1" x14ac:dyDescent="0.25">
      <c r="A998" s="58" t="s">
        <v>1377</v>
      </c>
      <c r="B998" s="20" t="s">
        <v>765</v>
      </c>
      <c r="C998" s="53">
        <v>240</v>
      </c>
      <c r="D998" s="83"/>
      <c r="E998" s="83"/>
      <c r="F998" s="83"/>
    </row>
    <row r="999" spans="1:6" ht="31.5" hidden="1" x14ac:dyDescent="0.25">
      <c r="A999" s="22" t="s">
        <v>766</v>
      </c>
      <c r="B999" s="20" t="s">
        <v>767</v>
      </c>
      <c r="C999" s="53"/>
      <c r="D999" s="83">
        <f>D1000</f>
        <v>0</v>
      </c>
      <c r="E999" s="83">
        <f t="shared" ref="E999:F999" si="409">E1000</f>
        <v>0</v>
      </c>
      <c r="F999" s="83">
        <f t="shared" si="409"/>
        <v>0</v>
      </c>
    </row>
    <row r="1000" spans="1:6" ht="35.25" hidden="1" customHeight="1" x14ac:dyDescent="0.25">
      <c r="A1000" s="58" t="s">
        <v>1376</v>
      </c>
      <c r="B1000" s="20" t="s">
        <v>767</v>
      </c>
      <c r="C1000" s="53">
        <v>200</v>
      </c>
      <c r="D1000" s="83">
        <f>D1001</f>
        <v>0</v>
      </c>
      <c r="E1000" s="83">
        <f t="shared" ref="E1000:F1000" si="410">E1001</f>
        <v>0</v>
      </c>
      <c r="F1000" s="83">
        <f t="shared" si="410"/>
        <v>0</v>
      </c>
    </row>
    <row r="1001" spans="1:6" ht="32.25" hidden="1" customHeight="1" x14ac:dyDescent="0.25">
      <c r="A1001" s="58" t="s">
        <v>1377</v>
      </c>
      <c r="B1001" s="20" t="s">
        <v>767</v>
      </c>
      <c r="C1001" s="53">
        <v>240</v>
      </c>
      <c r="D1001" s="83"/>
      <c r="E1001" s="83"/>
      <c r="F1001" s="83"/>
    </row>
    <row r="1002" spans="1:6" ht="31.5" hidden="1" x14ac:dyDescent="0.25">
      <c r="A1002" s="21" t="s">
        <v>733</v>
      </c>
      <c r="B1002" s="23" t="s">
        <v>768</v>
      </c>
      <c r="C1002" s="53"/>
      <c r="D1002" s="83">
        <f>D1003</f>
        <v>0</v>
      </c>
      <c r="E1002" s="83">
        <f t="shared" ref="E1002:F1002" si="411">E1003</f>
        <v>0</v>
      </c>
      <c r="F1002" s="83">
        <f t="shared" si="411"/>
        <v>0</v>
      </c>
    </row>
    <row r="1003" spans="1:6" ht="32.25" hidden="1" customHeight="1" x14ac:dyDescent="0.25">
      <c r="A1003" s="58" t="s">
        <v>1376</v>
      </c>
      <c r="B1003" s="23" t="s">
        <v>768</v>
      </c>
      <c r="C1003" s="53">
        <v>200</v>
      </c>
      <c r="D1003" s="83">
        <f>D1004</f>
        <v>0</v>
      </c>
      <c r="E1003" s="83">
        <f t="shared" ref="E1003:F1003" si="412">E1004</f>
        <v>0</v>
      </c>
      <c r="F1003" s="83">
        <f t="shared" si="412"/>
        <v>0</v>
      </c>
    </row>
    <row r="1004" spans="1:6" ht="47.25" hidden="1" customHeight="1" x14ac:dyDescent="0.25">
      <c r="A1004" s="58" t="s">
        <v>1377</v>
      </c>
      <c r="B1004" s="23" t="s">
        <v>768</v>
      </c>
      <c r="C1004" s="53">
        <v>240</v>
      </c>
      <c r="D1004" s="83"/>
      <c r="E1004" s="83"/>
      <c r="F1004" s="83"/>
    </row>
    <row r="1005" spans="1:6" ht="33" hidden="1" customHeight="1" x14ac:dyDescent="0.25">
      <c r="A1005" s="17" t="s">
        <v>769</v>
      </c>
      <c r="B1005" s="1" t="s">
        <v>770</v>
      </c>
      <c r="C1005" s="53"/>
      <c r="D1005" s="83"/>
      <c r="E1005" s="83"/>
      <c r="F1005" s="83"/>
    </row>
    <row r="1006" spans="1:6" ht="41.25" hidden="1" customHeight="1" x14ac:dyDescent="0.25">
      <c r="A1006" s="11" t="s">
        <v>771</v>
      </c>
      <c r="B1006" s="5" t="s">
        <v>772</v>
      </c>
      <c r="C1006" s="53"/>
      <c r="D1006" s="83"/>
      <c r="E1006" s="83"/>
      <c r="F1006" s="83"/>
    </row>
    <row r="1007" spans="1:6" ht="41.25" hidden="1" customHeight="1" x14ac:dyDescent="0.25">
      <c r="A1007" s="11"/>
      <c r="B1007" s="5" t="s">
        <v>772</v>
      </c>
      <c r="C1007" s="53">
        <v>200</v>
      </c>
      <c r="D1007" s="83"/>
      <c r="E1007" s="83"/>
      <c r="F1007" s="83"/>
    </row>
    <row r="1008" spans="1:6" ht="41.25" hidden="1" customHeight="1" x14ac:dyDescent="0.25">
      <c r="A1008" s="11"/>
      <c r="B1008" s="5" t="s">
        <v>772</v>
      </c>
      <c r="C1008" s="53"/>
      <c r="D1008" s="83"/>
      <c r="E1008" s="83"/>
      <c r="F1008" s="83"/>
    </row>
    <row r="1009" spans="1:7" ht="31.5" hidden="1" x14ac:dyDescent="0.25">
      <c r="A1009" s="16" t="s">
        <v>773</v>
      </c>
      <c r="B1009" s="2" t="s">
        <v>774</v>
      </c>
      <c r="C1009" s="53"/>
      <c r="D1009" s="83"/>
      <c r="E1009" s="83"/>
      <c r="F1009" s="83"/>
    </row>
    <row r="1010" spans="1:7" ht="47.25" hidden="1" x14ac:dyDescent="0.25">
      <c r="A1010" s="16" t="s">
        <v>775</v>
      </c>
      <c r="B1010" s="2" t="s">
        <v>776</v>
      </c>
      <c r="C1010" s="53"/>
      <c r="D1010" s="83"/>
      <c r="E1010" s="83"/>
      <c r="F1010" s="83"/>
    </row>
    <row r="1011" spans="1:7" ht="37.5" customHeight="1" x14ac:dyDescent="0.25">
      <c r="A1011" s="13" t="s">
        <v>1485</v>
      </c>
      <c r="B1011" s="3" t="s">
        <v>777</v>
      </c>
      <c r="C1011" s="53"/>
      <c r="D1011" s="177">
        <f t="shared" ref="D1011:F1011" si="413">D1012+D1040</f>
        <v>67459</v>
      </c>
      <c r="E1011" s="141">
        <f t="shared" si="413"/>
        <v>206315</v>
      </c>
      <c r="F1011" s="141">
        <f t="shared" si="413"/>
        <v>0</v>
      </c>
    </row>
    <row r="1012" spans="1:7" ht="63.75" customHeight="1" x14ac:dyDescent="0.25">
      <c r="A1012" s="17" t="s">
        <v>1638</v>
      </c>
      <c r="B1012" s="1" t="s">
        <v>778</v>
      </c>
      <c r="C1012" s="53"/>
      <c r="D1012" s="177" t="s">
        <v>1674</v>
      </c>
      <c r="E1012" s="141" t="s">
        <v>1677</v>
      </c>
      <c r="F1012" s="141"/>
      <c r="G1012" t="s">
        <v>1549</v>
      </c>
    </row>
    <row r="1013" spans="1:7" ht="46.5" customHeight="1" x14ac:dyDescent="0.25">
      <c r="A1013" s="36" t="s">
        <v>1652</v>
      </c>
      <c r="B1013" s="1" t="s">
        <v>1662</v>
      </c>
      <c r="C1013" s="53"/>
      <c r="D1013" s="83">
        <f>D1014</f>
        <v>4270</v>
      </c>
      <c r="E1013" s="83">
        <f>E1014</f>
        <v>1000</v>
      </c>
      <c r="F1013" s="83"/>
    </row>
    <row r="1014" spans="1:7" ht="40.5" customHeight="1" x14ac:dyDescent="0.25">
      <c r="A1014" s="58" t="s">
        <v>1376</v>
      </c>
      <c r="B1014" s="1" t="s">
        <v>1662</v>
      </c>
      <c r="C1014" s="53">
        <v>200</v>
      </c>
      <c r="D1014" s="83">
        <f>D1015</f>
        <v>4270</v>
      </c>
      <c r="E1014" s="83">
        <f>E1015</f>
        <v>1000</v>
      </c>
      <c r="F1014" s="83"/>
    </row>
    <row r="1015" spans="1:7" ht="39" customHeight="1" x14ac:dyDescent="0.25">
      <c r="A1015" s="95" t="s">
        <v>1377</v>
      </c>
      <c r="B1015" s="1" t="s">
        <v>1662</v>
      </c>
      <c r="C1015" s="53">
        <v>240</v>
      </c>
      <c r="D1015" s="83">
        <v>4270</v>
      </c>
      <c r="E1015" s="83">
        <v>1000</v>
      </c>
      <c r="F1015" s="83"/>
    </row>
    <row r="1016" spans="1:7" ht="38.25" customHeight="1" x14ac:dyDescent="0.25">
      <c r="A1016" s="130" t="s">
        <v>1637</v>
      </c>
      <c r="B1016" s="1" t="s">
        <v>791</v>
      </c>
      <c r="C1016" s="53"/>
      <c r="D1016" s="83">
        <f>D1017</f>
        <v>1010</v>
      </c>
      <c r="E1016" s="83">
        <f t="shared" ref="E1016:F1017" si="414">E1017</f>
        <v>0</v>
      </c>
      <c r="F1016" s="83">
        <f t="shared" si="414"/>
        <v>0</v>
      </c>
    </row>
    <row r="1017" spans="1:7" ht="30.75" customHeight="1" x14ac:dyDescent="0.25">
      <c r="A1017" s="58" t="s">
        <v>1389</v>
      </c>
      <c r="B1017" s="1" t="s">
        <v>791</v>
      </c>
      <c r="C1017" s="53">
        <v>400</v>
      </c>
      <c r="D1017" s="83">
        <f>D1018</f>
        <v>1010</v>
      </c>
      <c r="E1017" s="83">
        <f t="shared" si="414"/>
        <v>0</v>
      </c>
      <c r="F1017" s="83">
        <f t="shared" si="414"/>
        <v>0</v>
      </c>
    </row>
    <row r="1018" spans="1:7" ht="30.75" customHeight="1" x14ac:dyDescent="0.25">
      <c r="A1018" s="58" t="s">
        <v>1390</v>
      </c>
      <c r="B1018" s="1" t="s">
        <v>791</v>
      </c>
      <c r="C1018" s="53">
        <v>410</v>
      </c>
      <c r="D1018" s="83">
        <v>1010</v>
      </c>
      <c r="E1018" s="83"/>
      <c r="F1018" s="83"/>
    </row>
    <row r="1019" spans="1:7" ht="37.5" customHeight="1" x14ac:dyDescent="0.25">
      <c r="A1019" s="22" t="s">
        <v>779</v>
      </c>
      <c r="B1019" s="20" t="s">
        <v>780</v>
      </c>
      <c r="C1019" s="53"/>
      <c r="D1019" s="83">
        <f>D1020</f>
        <v>24779</v>
      </c>
      <c r="E1019" s="83">
        <f t="shared" ref="E1019:F1020" si="415">E1020</f>
        <v>0</v>
      </c>
      <c r="F1019" s="83">
        <f t="shared" si="415"/>
        <v>0</v>
      </c>
    </row>
    <row r="1020" spans="1:7" ht="37.5" customHeight="1" x14ac:dyDescent="0.25">
      <c r="A1020" s="58" t="s">
        <v>1376</v>
      </c>
      <c r="B1020" s="20" t="s">
        <v>780</v>
      </c>
      <c r="C1020" s="53">
        <v>200</v>
      </c>
      <c r="D1020" s="83">
        <f>D1021</f>
        <v>24779</v>
      </c>
      <c r="E1020" s="83">
        <f t="shared" si="415"/>
        <v>0</v>
      </c>
      <c r="F1020" s="83">
        <f t="shared" si="415"/>
        <v>0</v>
      </c>
    </row>
    <row r="1021" spans="1:7" ht="37.5" customHeight="1" x14ac:dyDescent="0.25">
      <c r="A1021" s="58" t="s">
        <v>1377</v>
      </c>
      <c r="B1021" s="20" t="s">
        <v>780</v>
      </c>
      <c r="C1021" s="53">
        <v>240</v>
      </c>
      <c r="D1021" s="83">
        <v>24779</v>
      </c>
      <c r="E1021" s="83"/>
      <c r="F1021" s="83"/>
    </row>
    <row r="1022" spans="1:7" ht="31.5" hidden="1" x14ac:dyDescent="0.25">
      <c r="A1022" s="22" t="s">
        <v>781</v>
      </c>
      <c r="B1022" s="20" t="s">
        <v>782</v>
      </c>
      <c r="C1022" s="53"/>
      <c r="D1022" s="83">
        <f>D1023</f>
        <v>0</v>
      </c>
      <c r="E1022" s="83">
        <f t="shared" ref="E1022:F1023" si="416">E1023</f>
        <v>0</v>
      </c>
      <c r="F1022" s="83">
        <f t="shared" si="416"/>
        <v>0</v>
      </c>
    </row>
    <row r="1023" spans="1:7" ht="39" hidden="1" customHeight="1" x14ac:dyDescent="0.25">
      <c r="A1023" s="58" t="s">
        <v>1376</v>
      </c>
      <c r="B1023" s="20" t="s">
        <v>782</v>
      </c>
      <c r="C1023" s="53"/>
      <c r="D1023" s="83">
        <f>D1024</f>
        <v>0</v>
      </c>
      <c r="E1023" s="83">
        <f t="shared" si="416"/>
        <v>0</v>
      </c>
      <c r="F1023" s="83">
        <f t="shared" si="416"/>
        <v>0</v>
      </c>
    </row>
    <row r="1024" spans="1:7" ht="33.75" hidden="1" customHeight="1" x14ac:dyDescent="0.25">
      <c r="A1024" s="58" t="s">
        <v>1377</v>
      </c>
      <c r="B1024" s="20" t="s">
        <v>782</v>
      </c>
      <c r="C1024" s="53"/>
      <c r="D1024" s="83"/>
      <c r="E1024" s="83"/>
      <c r="F1024" s="83"/>
    </row>
    <row r="1025" spans="1:6" ht="31.5" hidden="1" x14ac:dyDescent="0.25">
      <c r="A1025" s="22" t="s">
        <v>783</v>
      </c>
      <c r="B1025" s="20" t="s">
        <v>784</v>
      </c>
      <c r="C1025" s="53"/>
      <c r="D1025" s="83">
        <f>D1026</f>
        <v>0</v>
      </c>
      <c r="E1025" s="83">
        <f t="shared" ref="E1025:F1026" si="417">E1026</f>
        <v>0</v>
      </c>
      <c r="F1025" s="83">
        <f t="shared" si="417"/>
        <v>0</v>
      </c>
    </row>
    <row r="1026" spans="1:6" ht="35.25" hidden="1" customHeight="1" x14ac:dyDescent="0.25">
      <c r="A1026" s="58" t="s">
        <v>1376</v>
      </c>
      <c r="B1026" s="20" t="s">
        <v>784</v>
      </c>
      <c r="C1026" s="53"/>
      <c r="D1026" s="83">
        <f>D1027</f>
        <v>0</v>
      </c>
      <c r="E1026" s="83">
        <f t="shared" si="417"/>
        <v>0</v>
      </c>
      <c r="F1026" s="83">
        <f t="shared" si="417"/>
        <v>0</v>
      </c>
    </row>
    <row r="1027" spans="1:6" ht="34.5" hidden="1" customHeight="1" x14ac:dyDescent="0.25">
      <c r="A1027" s="58" t="s">
        <v>1377</v>
      </c>
      <c r="B1027" s="20" t="s">
        <v>784</v>
      </c>
      <c r="C1027" s="53"/>
      <c r="D1027" s="83"/>
      <c r="E1027" s="83"/>
      <c r="F1027" s="83"/>
    </row>
    <row r="1028" spans="1:6" ht="42" hidden="1" customHeight="1" x14ac:dyDescent="0.25">
      <c r="A1028" s="22" t="s">
        <v>785</v>
      </c>
      <c r="B1028" s="20" t="s">
        <v>786</v>
      </c>
      <c r="C1028" s="53"/>
      <c r="D1028" s="83">
        <f>D1029</f>
        <v>0</v>
      </c>
      <c r="E1028" s="83">
        <f t="shared" ref="E1028:F1029" si="418">E1029</f>
        <v>0</v>
      </c>
      <c r="F1028" s="83">
        <f t="shared" si="418"/>
        <v>0</v>
      </c>
    </row>
    <row r="1029" spans="1:6" ht="42" hidden="1" customHeight="1" x14ac:dyDescent="0.25">
      <c r="A1029" s="57" t="s">
        <v>1389</v>
      </c>
      <c r="B1029" s="20" t="s">
        <v>786</v>
      </c>
      <c r="C1029" s="53"/>
      <c r="D1029" s="83">
        <f>D1030</f>
        <v>0</v>
      </c>
      <c r="E1029" s="83">
        <f t="shared" si="418"/>
        <v>0</v>
      </c>
      <c r="F1029" s="83">
        <f t="shared" si="418"/>
        <v>0</v>
      </c>
    </row>
    <row r="1030" spans="1:6" ht="42" hidden="1" customHeight="1" x14ac:dyDescent="0.25">
      <c r="A1030" s="57" t="s">
        <v>1390</v>
      </c>
      <c r="B1030" s="20" t="s">
        <v>786</v>
      </c>
      <c r="C1030" s="53"/>
      <c r="D1030" s="83"/>
      <c r="E1030" s="83"/>
      <c r="F1030" s="83"/>
    </row>
    <row r="1031" spans="1:6" ht="33" hidden="1" customHeight="1" x14ac:dyDescent="0.25">
      <c r="A1031" s="22" t="s">
        <v>787</v>
      </c>
      <c r="B1031" s="20" t="s">
        <v>788</v>
      </c>
      <c r="C1031" s="53"/>
      <c r="D1031" s="83">
        <f>D1032</f>
        <v>0</v>
      </c>
      <c r="E1031" s="83">
        <f t="shared" ref="E1031:F1032" si="419">E1032</f>
        <v>0</v>
      </c>
      <c r="F1031" s="83">
        <f t="shared" si="419"/>
        <v>0</v>
      </c>
    </row>
    <row r="1032" spans="1:6" ht="33" hidden="1" customHeight="1" x14ac:dyDescent="0.25">
      <c r="A1032" s="57" t="s">
        <v>1389</v>
      </c>
      <c r="B1032" s="20" t="s">
        <v>788</v>
      </c>
      <c r="C1032" s="53"/>
      <c r="D1032" s="83">
        <f>D1033</f>
        <v>0</v>
      </c>
      <c r="E1032" s="83">
        <f t="shared" si="419"/>
        <v>0</v>
      </c>
      <c r="F1032" s="83">
        <f t="shared" si="419"/>
        <v>0</v>
      </c>
    </row>
    <row r="1033" spans="1:6" ht="33" hidden="1" customHeight="1" x14ac:dyDescent="0.25">
      <c r="A1033" s="57" t="s">
        <v>1390</v>
      </c>
      <c r="B1033" s="20" t="s">
        <v>788</v>
      </c>
      <c r="C1033" s="53"/>
      <c r="D1033" s="83"/>
      <c r="E1033" s="83"/>
      <c r="F1033" s="83"/>
    </row>
    <row r="1034" spans="1:6" ht="31.5" customHeight="1" x14ac:dyDescent="0.25">
      <c r="A1034" s="22" t="s">
        <v>789</v>
      </c>
      <c r="B1034" s="20" t="s">
        <v>790</v>
      </c>
      <c r="C1034" s="53"/>
      <c r="D1034" s="83">
        <f>D1035</f>
        <v>36600</v>
      </c>
      <c r="E1034" s="83" t="str">
        <f t="shared" ref="E1034:F1034" si="420">E1035</f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F1034" s="83">
        <f t="shared" si="420"/>
        <v>0</v>
      </c>
    </row>
    <row r="1035" spans="1:6" ht="31.5" customHeight="1" x14ac:dyDescent="0.25">
      <c r="A1035" s="58" t="s">
        <v>1389</v>
      </c>
      <c r="B1035" s="20" t="s">
        <v>790</v>
      </c>
      <c r="C1035" s="53">
        <v>400</v>
      </c>
      <c r="D1035" s="83">
        <f>D1036</f>
        <v>36600</v>
      </c>
      <c r="E1035" s="83" t="str">
        <f>E1036</f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F1035" s="83">
        <f>F1036</f>
        <v>0</v>
      </c>
    </row>
    <row r="1036" spans="1:6" ht="31.5" customHeight="1" x14ac:dyDescent="0.25">
      <c r="A1036" s="58" t="s">
        <v>1390</v>
      </c>
      <c r="B1036" s="20" t="s">
        <v>790</v>
      </c>
      <c r="C1036" s="53">
        <v>410</v>
      </c>
      <c r="D1036" s="83">
        <v>36600</v>
      </c>
      <c r="E1036" s="83" t="s">
        <v>1689</v>
      </c>
      <c r="F1036" s="83"/>
    </row>
    <row r="1037" spans="1:6" ht="31.5" hidden="1" customHeight="1" x14ac:dyDescent="0.25">
      <c r="A1037" s="22" t="s">
        <v>1637</v>
      </c>
      <c r="B1037" s="20" t="s">
        <v>791</v>
      </c>
      <c r="C1037" s="53"/>
      <c r="D1037" s="83"/>
      <c r="E1037" s="83"/>
      <c r="F1037" s="83"/>
    </row>
    <row r="1038" spans="1:6" ht="31.5" hidden="1" customHeight="1" x14ac:dyDescent="0.25">
      <c r="A1038" s="58" t="s">
        <v>1389</v>
      </c>
      <c r="B1038" s="20" t="s">
        <v>791</v>
      </c>
      <c r="C1038" s="53">
        <v>400</v>
      </c>
      <c r="D1038" s="83"/>
      <c r="E1038" s="83"/>
      <c r="F1038" s="83"/>
    </row>
    <row r="1039" spans="1:6" ht="31.5" hidden="1" customHeight="1" x14ac:dyDescent="0.25">
      <c r="A1039" s="58" t="s">
        <v>1390</v>
      </c>
      <c r="B1039" s="20" t="s">
        <v>791</v>
      </c>
      <c r="C1039" s="53">
        <v>410</v>
      </c>
      <c r="D1039" s="83"/>
      <c r="E1039" s="83"/>
      <c r="F1039" s="83"/>
    </row>
    <row r="1040" spans="1:6" ht="72.75" customHeight="1" x14ac:dyDescent="0.25">
      <c r="A1040" s="122" t="s">
        <v>1532</v>
      </c>
      <c r="B1040" s="23" t="s">
        <v>1526</v>
      </c>
      <c r="C1040" s="53"/>
      <c r="D1040" s="83">
        <f>D1041</f>
        <v>800</v>
      </c>
      <c r="E1040" s="83"/>
      <c r="F1040" s="83"/>
    </row>
    <row r="1041" spans="1:6" ht="66" customHeight="1" x14ac:dyDescent="0.25">
      <c r="A1041" s="122" t="s">
        <v>1533</v>
      </c>
      <c r="B1041" s="23" t="s">
        <v>1527</v>
      </c>
      <c r="C1041" s="53"/>
      <c r="D1041" s="83">
        <f>D1042</f>
        <v>800</v>
      </c>
      <c r="E1041" s="83"/>
      <c r="F1041" s="83"/>
    </row>
    <row r="1042" spans="1:6" ht="48.75" customHeight="1" x14ac:dyDescent="0.25">
      <c r="A1042" s="58" t="s">
        <v>1376</v>
      </c>
      <c r="B1042" s="23" t="s">
        <v>1527</v>
      </c>
      <c r="C1042" s="53">
        <v>200</v>
      </c>
      <c r="D1042" s="83">
        <f>D1043</f>
        <v>800</v>
      </c>
      <c r="E1042" s="83"/>
      <c r="F1042" s="83"/>
    </row>
    <row r="1043" spans="1:6" ht="48.75" customHeight="1" x14ac:dyDescent="0.25">
      <c r="A1043" s="58" t="s">
        <v>1377</v>
      </c>
      <c r="B1043" s="23" t="s">
        <v>1527</v>
      </c>
      <c r="C1043" s="53">
        <v>240</v>
      </c>
      <c r="D1043" s="83">
        <v>800</v>
      </c>
      <c r="E1043" s="83"/>
      <c r="F1043" s="83"/>
    </row>
    <row r="1044" spans="1:6" ht="33.75" hidden="1" customHeight="1" x14ac:dyDescent="0.25">
      <c r="A1044" s="13" t="s">
        <v>792</v>
      </c>
      <c r="B1044" s="3" t="s">
        <v>793</v>
      </c>
      <c r="C1044" s="53"/>
      <c r="D1044" s="83">
        <f>D1045</f>
        <v>0</v>
      </c>
      <c r="E1044" s="83">
        <f t="shared" ref="E1044:F1044" si="421">E1045</f>
        <v>0</v>
      </c>
      <c r="F1044" s="83">
        <f t="shared" si="421"/>
        <v>0</v>
      </c>
    </row>
    <row r="1045" spans="1:6" ht="30.75" hidden="1" customHeight="1" x14ac:dyDescent="0.25">
      <c r="A1045" s="17" t="s">
        <v>794</v>
      </c>
      <c r="B1045" s="1" t="s">
        <v>795</v>
      </c>
      <c r="C1045" s="53"/>
      <c r="D1045" s="83">
        <f>D1046+D1049+D1052</f>
        <v>0</v>
      </c>
      <c r="E1045" s="83">
        <f t="shared" ref="E1045:F1045" si="422">E1046+E1049+E1052</f>
        <v>0</v>
      </c>
      <c r="F1045" s="83">
        <f t="shared" si="422"/>
        <v>0</v>
      </c>
    </row>
    <row r="1046" spans="1:6" ht="42" hidden="1" customHeight="1" x14ac:dyDescent="0.25">
      <c r="A1046" s="22" t="s">
        <v>796</v>
      </c>
      <c r="B1046" s="20" t="s">
        <v>797</v>
      </c>
      <c r="C1046" s="53"/>
      <c r="D1046" s="83">
        <f>D1047</f>
        <v>0</v>
      </c>
      <c r="E1046" s="83">
        <f t="shared" ref="E1046:F1047" si="423">E1047</f>
        <v>0</v>
      </c>
      <c r="F1046" s="83">
        <f t="shared" si="423"/>
        <v>0</v>
      </c>
    </row>
    <row r="1047" spans="1:6" ht="42" hidden="1" customHeight="1" x14ac:dyDescent="0.25">
      <c r="A1047" s="57" t="s">
        <v>1389</v>
      </c>
      <c r="B1047" s="20" t="s">
        <v>797</v>
      </c>
      <c r="C1047" s="53">
        <v>400</v>
      </c>
      <c r="D1047" s="83">
        <f>D1048</f>
        <v>0</v>
      </c>
      <c r="E1047" s="83">
        <f t="shared" si="423"/>
        <v>0</v>
      </c>
      <c r="F1047" s="83">
        <f t="shared" si="423"/>
        <v>0</v>
      </c>
    </row>
    <row r="1048" spans="1:6" ht="42" hidden="1" customHeight="1" x14ac:dyDescent="0.25">
      <c r="A1048" s="57" t="s">
        <v>1390</v>
      </c>
      <c r="B1048" s="20" t="s">
        <v>797</v>
      </c>
      <c r="C1048" s="53">
        <v>410</v>
      </c>
      <c r="D1048" s="83"/>
      <c r="E1048" s="83"/>
      <c r="F1048" s="83"/>
    </row>
    <row r="1049" spans="1:6" ht="31.5" hidden="1" x14ac:dyDescent="0.25">
      <c r="A1049" s="22" t="s">
        <v>798</v>
      </c>
      <c r="B1049" s="20" t="s">
        <v>799</v>
      </c>
      <c r="C1049" s="53"/>
      <c r="D1049" s="83">
        <f>D1050</f>
        <v>0</v>
      </c>
      <c r="E1049" s="83">
        <f t="shared" ref="E1049:F1050" si="424">E1050</f>
        <v>0</v>
      </c>
      <c r="F1049" s="83">
        <f t="shared" si="424"/>
        <v>0</v>
      </c>
    </row>
    <row r="1050" spans="1:6" ht="36.75" hidden="1" customHeight="1" x14ac:dyDescent="0.25">
      <c r="A1050" s="57" t="s">
        <v>1389</v>
      </c>
      <c r="B1050" s="20" t="s">
        <v>799</v>
      </c>
      <c r="C1050" s="53">
        <v>400</v>
      </c>
      <c r="D1050" s="83">
        <f>D1051</f>
        <v>0</v>
      </c>
      <c r="E1050" s="83">
        <f t="shared" si="424"/>
        <v>0</v>
      </c>
      <c r="F1050" s="83">
        <f t="shared" si="424"/>
        <v>0</v>
      </c>
    </row>
    <row r="1051" spans="1:6" ht="37.5" hidden="1" customHeight="1" x14ac:dyDescent="0.25">
      <c r="A1051" s="57" t="s">
        <v>1390</v>
      </c>
      <c r="B1051" s="20" t="s">
        <v>799</v>
      </c>
      <c r="C1051" s="53">
        <v>410</v>
      </c>
      <c r="D1051" s="83"/>
      <c r="E1051" s="83"/>
      <c r="F1051" s="83"/>
    </row>
    <row r="1052" spans="1:6" ht="47.25" hidden="1" customHeight="1" x14ac:dyDescent="0.25">
      <c r="A1052" s="21" t="s">
        <v>733</v>
      </c>
      <c r="B1052" s="23" t="s">
        <v>800</v>
      </c>
      <c r="C1052" s="53"/>
      <c r="D1052" s="83">
        <f>D1053</f>
        <v>0</v>
      </c>
      <c r="E1052" s="83">
        <f t="shared" ref="E1052:F1053" si="425">E1053</f>
        <v>0</v>
      </c>
      <c r="F1052" s="83">
        <f t="shared" si="425"/>
        <v>0</v>
      </c>
    </row>
    <row r="1053" spans="1:6" ht="47.25" hidden="1" customHeight="1" x14ac:dyDescent="0.25">
      <c r="A1053" s="58" t="s">
        <v>1376</v>
      </c>
      <c r="B1053" s="23" t="s">
        <v>800</v>
      </c>
      <c r="C1053" s="53">
        <v>200</v>
      </c>
      <c r="D1053" s="83">
        <f>D1054</f>
        <v>0</v>
      </c>
      <c r="E1053" s="83">
        <f t="shared" si="425"/>
        <v>0</v>
      </c>
      <c r="F1053" s="83">
        <f t="shared" si="425"/>
        <v>0</v>
      </c>
    </row>
    <row r="1054" spans="1:6" ht="47.25" hidden="1" customHeight="1" x14ac:dyDescent="0.25">
      <c r="A1054" s="58" t="s">
        <v>1377</v>
      </c>
      <c r="B1054" s="23" t="s">
        <v>800</v>
      </c>
      <c r="C1054" s="53">
        <v>240</v>
      </c>
      <c r="D1054" s="83"/>
      <c r="E1054" s="83"/>
      <c r="F1054" s="83"/>
    </row>
    <row r="1055" spans="1:6" ht="36.75" customHeight="1" x14ac:dyDescent="0.25">
      <c r="A1055" s="13" t="s">
        <v>128</v>
      </c>
      <c r="B1055" s="3" t="s">
        <v>801</v>
      </c>
      <c r="C1055" s="53"/>
      <c r="D1055" s="83">
        <f>D1056</f>
        <v>590</v>
      </c>
      <c r="E1055" s="83">
        <f t="shared" ref="E1055:F1055" si="426">E1056</f>
        <v>590</v>
      </c>
      <c r="F1055" s="83">
        <f t="shared" si="426"/>
        <v>590</v>
      </c>
    </row>
    <row r="1056" spans="1:6" ht="32.25" customHeight="1" x14ac:dyDescent="0.25">
      <c r="A1056" s="17" t="s">
        <v>707</v>
      </c>
      <c r="B1056" s="1" t="s">
        <v>802</v>
      </c>
      <c r="C1056" s="53"/>
      <c r="D1056" s="83">
        <f>D1057+D1062+D1065+D1068+D1071</f>
        <v>590</v>
      </c>
      <c r="E1056" s="83">
        <f t="shared" ref="E1056:F1056" si="427">E1057+E1062+E1065+E1068+E1071</f>
        <v>590</v>
      </c>
      <c r="F1056" s="83">
        <f t="shared" si="427"/>
        <v>590</v>
      </c>
    </row>
    <row r="1057" spans="1:6" ht="44.25" customHeight="1" x14ac:dyDescent="0.25">
      <c r="A1057" s="22" t="s">
        <v>803</v>
      </c>
      <c r="B1057" s="20" t="s">
        <v>804</v>
      </c>
      <c r="C1057" s="53"/>
      <c r="D1057" s="83">
        <f>D1058+D1060</f>
        <v>590</v>
      </c>
      <c r="E1057" s="83">
        <f t="shared" ref="E1057:F1057" si="428">E1058+E1060</f>
        <v>590</v>
      </c>
      <c r="F1057" s="83">
        <f t="shared" si="428"/>
        <v>590</v>
      </c>
    </row>
    <row r="1058" spans="1:6" ht="36.75" customHeight="1" x14ac:dyDescent="0.25">
      <c r="A1058" s="58" t="s">
        <v>1374</v>
      </c>
      <c r="B1058" s="20" t="s">
        <v>804</v>
      </c>
      <c r="C1058" s="53">
        <v>100</v>
      </c>
      <c r="D1058" s="83">
        <f>D1059</f>
        <v>504</v>
      </c>
      <c r="E1058" s="83">
        <f t="shared" ref="E1058:F1058" si="429">E1059</f>
        <v>504</v>
      </c>
      <c r="F1058" s="83">
        <f t="shared" si="429"/>
        <v>504</v>
      </c>
    </row>
    <row r="1059" spans="1:6" ht="40.5" customHeight="1" x14ac:dyDescent="0.25">
      <c r="A1059" s="95" t="s">
        <v>1375</v>
      </c>
      <c r="B1059" s="20" t="s">
        <v>804</v>
      </c>
      <c r="C1059" s="53">
        <v>120</v>
      </c>
      <c r="D1059" s="83">
        <v>504</v>
      </c>
      <c r="E1059" s="83">
        <v>504</v>
      </c>
      <c r="F1059" s="83">
        <v>504</v>
      </c>
    </row>
    <row r="1060" spans="1:6" ht="40.5" customHeight="1" x14ac:dyDescent="0.25">
      <c r="A1060" s="58" t="s">
        <v>1376</v>
      </c>
      <c r="B1060" s="20" t="s">
        <v>804</v>
      </c>
      <c r="C1060" s="53">
        <v>200</v>
      </c>
      <c r="D1060" s="83">
        <f>D1061</f>
        <v>86</v>
      </c>
      <c r="E1060" s="83">
        <f>E1061</f>
        <v>86</v>
      </c>
      <c r="F1060" s="83">
        <f>F1061</f>
        <v>86</v>
      </c>
    </row>
    <row r="1061" spans="1:6" ht="40.5" customHeight="1" x14ac:dyDescent="0.25">
      <c r="A1061" s="58" t="s">
        <v>1377</v>
      </c>
      <c r="B1061" s="20" t="s">
        <v>804</v>
      </c>
      <c r="C1061" s="53">
        <v>240</v>
      </c>
      <c r="D1061" s="83">
        <v>86</v>
      </c>
      <c r="E1061" s="83">
        <v>86</v>
      </c>
      <c r="F1061" s="83">
        <v>86</v>
      </c>
    </row>
    <row r="1062" spans="1:6" ht="41.25" hidden="1" customHeight="1" x14ac:dyDescent="0.25">
      <c r="A1062" s="22" t="s">
        <v>805</v>
      </c>
      <c r="B1062" s="20" t="s">
        <v>806</v>
      </c>
      <c r="C1062" s="53"/>
      <c r="D1062" s="83">
        <f>D1063</f>
        <v>0</v>
      </c>
      <c r="E1062" s="83">
        <f t="shared" ref="E1062:F1063" si="430">E1063</f>
        <v>0</v>
      </c>
      <c r="F1062" s="83">
        <f t="shared" si="430"/>
        <v>0</v>
      </c>
    </row>
    <row r="1063" spans="1:6" ht="41.25" hidden="1" customHeight="1" x14ac:dyDescent="0.25">
      <c r="A1063" s="58" t="s">
        <v>1374</v>
      </c>
      <c r="B1063" s="20" t="s">
        <v>806</v>
      </c>
      <c r="C1063" s="53">
        <v>100</v>
      </c>
      <c r="D1063" s="83">
        <f>D1064</f>
        <v>0</v>
      </c>
      <c r="E1063" s="83">
        <f t="shared" si="430"/>
        <v>0</v>
      </c>
      <c r="F1063" s="83">
        <f t="shared" si="430"/>
        <v>0</v>
      </c>
    </row>
    <row r="1064" spans="1:6" ht="41.25" hidden="1" customHeight="1" x14ac:dyDescent="0.25">
      <c r="A1064" s="58" t="s">
        <v>1375</v>
      </c>
      <c r="B1064" s="20" t="s">
        <v>806</v>
      </c>
      <c r="C1064" s="53">
        <v>120</v>
      </c>
      <c r="D1064" s="83"/>
      <c r="E1064" s="83"/>
      <c r="F1064" s="83"/>
    </row>
    <row r="1065" spans="1:6" ht="31.5" hidden="1" x14ac:dyDescent="0.25">
      <c r="A1065" s="21" t="s">
        <v>807</v>
      </c>
      <c r="B1065" s="23" t="s">
        <v>808</v>
      </c>
      <c r="C1065" s="53"/>
      <c r="D1065" s="83">
        <f>D1066</f>
        <v>0</v>
      </c>
      <c r="E1065" s="83">
        <f t="shared" ref="E1065:F1066" si="431">E1066</f>
        <v>0</v>
      </c>
      <c r="F1065" s="83">
        <f t="shared" si="431"/>
        <v>0</v>
      </c>
    </row>
    <row r="1066" spans="1:6" ht="47.25" hidden="1" customHeight="1" x14ac:dyDescent="0.25">
      <c r="A1066" s="58" t="s">
        <v>1376</v>
      </c>
      <c r="B1066" s="23" t="s">
        <v>808</v>
      </c>
      <c r="C1066" s="53">
        <v>600</v>
      </c>
      <c r="D1066" s="83">
        <f>D1067</f>
        <v>0</v>
      </c>
      <c r="E1066" s="83">
        <f t="shared" si="431"/>
        <v>0</v>
      </c>
      <c r="F1066" s="83">
        <f t="shared" si="431"/>
        <v>0</v>
      </c>
    </row>
    <row r="1067" spans="1:6" ht="40.5" hidden="1" customHeight="1" x14ac:dyDescent="0.25">
      <c r="A1067" s="58" t="s">
        <v>1377</v>
      </c>
      <c r="B1067" s="23" t="s">
        <v>808</v>
      </c>
      <c r="C1067" s="53">
        <v>610</v>
      </c>
      <c r="D1067" s="83"/>
      <c r="E1067" s="83"/>
      <c r="F1067" s="83"/>
    </row>
    <row r="1068" spans="1:6" ht="36.75" hidden="1" customHeight="1" x14ac:dyDescent="0.25">
      <c r="A1068" s="22" t="s">
        <v>132</v>
      </c>
      <c r="B1068" s="20" t="s">
        <v>809</v>
      </c>
      <c r="C1068" s="53"/>
      <c r="D1068" s="83">
        <f>D1069</f>
        <v>0</v>
      </c>
      <c r="E1068" s="83">
        <f t="shared" ref="E1068:F1069" si="432">E1069</f>
        <v>0</v>
      </c>
      <c r="F1068" s="83">
        <f t="shared" si="432"/>
        <v>0</v>
      </c>
    </row>
    <row r="1069" spans="1:6" ht="36.75" hidden="1" customHeight="1" x14ac:dyDescent="0.25">
      <c r="A1069" s="58" t="s">
        <v>1376</v>
      </c>
      <c r="B1069" s="20" t="s">
        <v>809</v>
      </c>
      <c r="C1069" s="53">
        <v>200</v>
      </c>
      <c r="D1069" s="83">
        <f>D1070</f>
        <v>0</v>
      </c>
      <c r="E1069" s="83">
        <f t="shared" si="432"/>
        <v>0</v>
      </c>
      <c r="F1069" s="83">
        <f t="shared" si="432"/>
        <v>0</v>
      </c>
    </row>
    <row r="1070" spans="1:6" ht="36.75" hidden="1" customHeight="1" x14ac:dyDescent="0.25">
      <c r="A1070" s="58" t="s">
        <v>1377</v>
      </c>
      <c r="B1070" s="20" t="s">
        <v>809</v>
      </c>
      <c r="C1070" s="53">
        <v>240</v>
      </c>
      <c r="D1070" s="83"/>
      <c r="E1070" s="83"/>
      <c r="F1070" s="83"/>
    </row>
    <row r="1071" spans="1:6" ht="39.75" hidden="1" customHeight="1" x14ac:dyDescent="0.25">
      <c r="A1071" s="21" t="s">
        <v>733</v>
      </c>
      <c r="B1071" s="20" t="s">
        <v>810</v>
      </c>
      <c r="C1071" s="53"/>
      <c r="D1071" s="83">
        <f>D1072</f>
        <v>0</v>
      </c>
      <c r="E1071" s="83">
        <f t="shared" ref="E1071:F1072" si="433">E1072</f>
        <v>0</v>
      </c>
      <c r="F1071" s="83">
        <f t="shared" si="433"/>
        <v>0</v>
      </c>
    </row>
    <row r="1072" spans="1:6" ht="31.5" hidden="1" customHeight="1" x14ac:dyDescent="0.25">
      <c r="A1072" s="58" t="s">
        <v>1376</v>
      </c>
      <c r="B1072" s="20" t="s">
        <v>810</v>
      </c>
      <c r="C1072" s="53">
        <v>200</v>
      </c>
      <c r="D1072" s="83">
        <f>D1073</f>
        <v>0</v>
      </c>
      <c r="E1072" s="83">
        <f t="shared" si="433"/>
        <v>0</v>
      </c>
      <c r="F1072" s="83">
        <f t="shared" si="433"/>
        <v>0</v>
      </c>
    </row>
    <row r="1073" spans="1:6" ht="31.5" hidden="1" customHeight="1" x14ac:dyDescent="0.25">
      <c r="A1073" s="58" t="s">
        <v>1377</v>
      </c>
      <c r="B1073" s="20" t="s">
        <v>810</v>
      </c>
      <c r="C1073" s="53">
        <v>240</v>
      </c>
      <c r="D1073" s="83"/>
      <c r="E1073" s="83"/>
      <c r="F1073" s="83"/>
    </row>
    <row r="1074" spans="1:6" ht="35.25" customHeight="1" x14ac:dyDescent="0.25">
      <c r="A1074" s="12" t="s">
        <v>811</v>
      </c>
      <c r="B1074" s="10" t="s">
        <v>812</v>
      </c>
      <c r="C1074" s="53"/>
      <c r="D1074" s="83">
        <f>D1075+D1093+D1098+D1112</f>
        <v>35384</v>
      </c>
      <c r="E1074" s="83">
        <f t="shared" ref="E1074:F1074" si="434">E1075+E1093+E1098+E1112</f>
        <v>1500</v>
      </c>
      <c r="F1074" s="83">
        <f t="shared" si="434"/>
        <v>1600</v>
      </c>
    </row>
    <row r="1075" spans="1:6" ht="35.25" customHeight="1" x14ac:dyDescent="0.25">
      <c r="A1075" s="13" t="s">
        <v>813</v>
      </c>
      <c r="B1075" s="3" t="s">
        <v>814</v>
      </c>
      <c r="C1075" s="53"/>
      <c r="D1075" s="83">
        <f>D1076+D1089</f>
        <v>100</v>
      </c>
      <c r="E1075" s="83">
        <f t="shared" ref="E1075:F1075" si="435">E1076+E1089</f>
        <v>100</v>
      </c>
      <c r="F1075" s="83">
        <f t="shared" si="435"/>
        <v>100</v>
      </c>
    </row>
    <row r="1076" spans="1:6" ht="52.5" customHeight="1" x14ac:dyDescent="0.25">
      <c r="A1076" s="16" t="s">
        <v>1528</v>
      </c>
      <c r="B1076" s="1" t="s">
        <v>815</v>
      </c>
      <c r="C1076" s="53"/>
      <c r="D1076" s="83">
        <f>D1078+D1077</f>
        <v>100</v>
      </c>
      <c r="E1076" s="83">
        <f t="shared" ref="E1076:F1076" si="436">E1078+E1077</f>
        <v>100</v>
      </c>
      <c r="F1076" s="83">
        <f t="shared" si="436"/>
        <v>100</v>
      </c>
    </row>
    <row r="1077" spans="1:6" ht="21.75" hidden="1" customHeight="1" x14ac:dyDescent="0.25">
      <c r="A1077" s="16" t="s">
        <v>816</v>
      </c>
      <c r="B1077" s="2" t="s">
        <v>817</v>
      </c>
      <c r="C1077" s="53"/>
      <c r="D1077" s="83"/>
      <c r="E1077" s="83"/>
      <c r="F1077" s="83"/>
    </row>
    <row r="1078" spans="1:6" ht="48" customHeight="1" x14ac:dyDescent="0.25">
      <c r="A1078" s="66" t="s">
        <v>818</v>
      </c>
      <c r="B1078" s="67" t="s">
        <v>819</v>
      </c>
      <c r="C1078" s="53"/>
      <c r="D1078" s="83">
        <f>D1079+D1081</f>
        <v>100</v>
      </c>
      <c r="E1078" s="83">
        <f t="shared" ref="E1078:F1078" si="437">E1079+E1081</f>
        <v>100</v>
      </c>
      <c r="F1078" s="83">
        <f t="shared" si="437"/>
        <v>100</v>
      </c>
    </row>
    <row r="1079" spans="1:6" ht="48" customHeight="1" x14ac:dyDescent="0.25">
      <c r="A1079" s="58" t="s">
        <v>1376</v>
      </c>
      <c r="B1079" s="67" t="s">
        <v>819</v>
      </c>
      <c r="C1079" s="53">
        <v>200</v>
      </c>
      <c r="D1079" s="83">
        <f>D1080</f>
        <v>100</v>
      </c>
      <c r="E1079" s="83">
        <f t="shared" ref="E1079:F1079" si="438">E1080</f>
        <v>100</v>
      </c>
      <c r="F1079" s="83">
        <f t="shared" si="438"/>
        <v>100</v>
      </c>
    </row>
    <row r="1080" spans="1:6" ht="48" customHeight="1" x14ac:dyDescent="0.25">
      <c r="A1080" s="58" t="s">
        <v>1377</v>
      </c>
      <c r="B1080" s="67" t="s">
        <v>819</v>
      </c>
      <c r="C1080" s="53">
        <v>240</v>
      </c>
      <c r="D1080" s="83">
        <v>100</v>
      </c>
      <c r="E1080" s="83">
        <v>100</v>
      </c>
      <c r="F1080" s="83">
        <v>100</v>
      </c>
    </row>
    <row r="1081" spans="1:6" ht="48" hidden="1" customHeight="1" x14ac:dyDescent="0.25">
      <c r="A1081" s="16" t="s">
        <v>1379</v>
      </c>
      <c r="B1081" s="67" t="s">
        <v>819</v>
      </c>
      <c r="C1081" s="53">
        <v>600</v>
      </c>
      <c r="D1081" s="83">
        <f>D1082</f>
        <v>0</v>
      </c>
      <c r="E1081" s="83">
        <f t="shared" ref="E1081:F1081" si="439">E1082</f>
        <v>0</v>
      </c>
      <c r="F1081" s="83">
        <f t="shared" si="439"/>
        <v>0</v>
      </c>
    </row>
    <row r="1082" spans="1:6" ht="48" hidden="1" customHeight="1" x14ac:dyDescent="0.25">
      <c r="A1082" s="16" t="s">
        <v>1378</v>
      </c>
      <c r="B1082" s="67" t="s">
        <v>819</v>
      </c>
      <c r="C1082" s="53">
        <v>610</v>
      </c>
      <c r="D1082" s="83"/>
      <c r="E1082" s="83"/>
      <c r="F1082" s="83"/>
    </row>
    <row r="1083" spans="1:6" ht="47.25" hidden="1" x14ac:dyDescent="0.25">
      <c r="A1083" s="17" t="s">
        <v>820</v>
      </c>
      <c r="B1083" s="67" t="s">
        <v>821</v>
      </c>
      <c r="C1083" s="53"/>
      <c r="D1083" s="83"/>
      <c r="E1083" s="83"/>
      <c r="F1083" s="83"/>
    </row>
    <row r="1084" spans="1:6" ht="78.75" hidden="1" x14ac:dyDescent="0.25">
      <c r="A1084" s="16" t="s">
        <v>822</v>
      </c>
      <c r="B1084" s="67" t="s">
        <v>823</v>
      </c>
      <c r="C1084" s="53"/>
      <c r="D1084" s="83"/>
      <c r="E1084" s="83"/>
      <c r="F1084" s="83"/>
    </row>
    <row r="1085" spans="1:6" ht="94.5" hidden="1" x14ac:dyDescent="0.25">
      <c r="A1085" s="16" t="s">
        <v>824</v>
      </c>
      <c r="B1085" s="67" t="s">
        <v>825</v>
      </c>
      <c r="C1085" s="53"/>
      <c r="D1085" s="83"/>
      <c r="E1085" s="83"/>
      <c r="F1085" s="83"/>
    </row>
    <row r="1086" spans="1:6" ht="31.5" hidden="1" x14ac:dyDescent="0.25">
      <c r="A1086" s="17" t="s">
        <v>826</v>
      </c>
      <c r="B1086" s="67" t="s">
        <v>827</v>
      </c>
      <c r="C1086" s="53"/>
      <c r="D1086" s="83"/>
      <c r="E1086" s="83"/>
      <c r="F1086" s="83"/>
    </row>
    <row r="1087" spans="1:6" ht="31.5" hidden="1" x14ac:dyDescent="0.25">
      <c r="A1087" s="16" t="s">
        <v>828</v>
      </c>
      <c r="B1087" s="67" t="s">
        <v>829</v>
      </c>
      <c r="C1087" s="53"/>
      <c r="D1087" s="83"/>
      <c r="E1087" s="83"/>
      <c r="F1087" s="83"/>
    </row>
    <row r="1088" spans="1:6" ht="69.75" hidden="1" customHeight="1" x14ac:dyDescent="0.25">
      <c r="A1088" s="16" t="s">
        <v>830</v>
      </c>
      <c r="B1088" s="67" t="s">
        <v>831</v>
      </c>
      <c r="C1088" s="53"/>
      <c r="D1088" s="83"/>
      <c r="E1088" s="83"/>
      <c r="F1088" s="83"/>
    </row>
    <row r="1089" spans="1:6" ht="47.25" hidden="1" x14ac:dyDescent="0.25">
      <c r="A1089" s="17" t="s">
        <v>832</v>
      </c>
      <c r="B1089" s="1" t="s">
        <v>833</v>
      </c>
      <c r="C1089" s="53"/>
      <c r="D1089" s="83">
        <f>D1090</f>
        <v>0</v>
      </c>
      <c r="E1089" s="83">
        <f t="shared" ref="E1089:F1091" si="440">E1090</f>
        <v>0</v>
      </c>
      <c r="F1089" s="83">
        <f t="shared" si="440"/>
        <v>0</v>
      </c>
    </row>
    <row r="1090" spans="1:6" ht="51" hidden="1" customHeight="1" x14ac:dyDescent="0.25">
      <c r="A1090" s="16" t="s">
        <v>834</v>
      </c>
      <c r="B1090" s="67" t="s">
        <v>835</v>
      </c>
      <c r="C1090" s="53"/>
      <c r="D1090" s="83">
        <f>D1091</f>
        <v>0</v>
      </c>
      <c r="E1090" s="83">
        <f t="shared" si="440"/>
        <v>0</v>
      </c>
      <c r="F1090" s="83">
        <f t="shared" si="440"/>
        <v>0</v>
      </c>
    </row>
    <row r="1091" spans="1:6" ht="51" hidden="1" customHeight="1" x14ac:dyDescent="0.25">
      <c r="A1091" s="58" t="s">
        <v>1376</v>
      </c>
      <c r="B1091" s="67" t="s">
        <v>835</v>
      </c>
      <c r="C1091" s="53">
        <v>200</v>
      </c>
      <c r="D1091" s="83">
        <f>D1092</f>
        <v>0</v>
      </c>
      <c r="E1091" s="83">
        <f t="shared" si="440"/>
        <v>0</v>
      </c>
      <c r="F1091" s="83">
        <f t="shared" si="440"/>
        <v>0</v>
      </c>
    </row>
    <row r="1092" spans="1:6" ht="51" hidden="1" customHeight="1" x14ac:dyDescent="0.25">
      <c r="A1092" s="58" t="s">
        <v>1377</v>
      </c>
      <c r="B1092" s="67" t="s">
        <v>835</v>
      </c>
      <c r="C1092" s="53">
        <v>240</v>
      </c>
      <c r="D1092" s="83">
        <v>0</v>
      </c>
      <c r="E1092" s="83">
        <v>0</v>
      </c>
      <c r="F1092" s="83">
        <v>0</v>
      </c>
    </row>
    <row r="1093" spans="1:6" ht="36" hidden="1" customHeight="1" x14ac:dyDescent="0.25">
      <c r="A1093" s="6" t="s">
        <v>836</v>
      </c>
      <c r="B1093" s="32" t="s">
        <v>837</v>
      </c>
      <c r="C1093" s="53"/>
      <c r="D1093" s="83">
        <f>D1094</f>
        <v>0</v>
      </c>
      <c r="E1093" s="83">
        <f t="shared" ref="E1093:F1096" si="441">E1094</f>
        <v>0</v>
      </c>
      <c r="F1093" s="83">
        <f t="shared" si="441"/>
        <v>0</v>
      </c>
    </row>
    <row r="1094" spans="1:6" ht="31.5" hidden="1" x14ac:dyDescent="0.25">
      <c r="A1094" s="33" t="s">
        <v>838</v>
      </c>
      <c r="B1094" s="34" t="s">
        <v>839</v>
      </c>
      <c r="C1094" s="53"/>
      <c r="D1094" s="83">
        <f>D1095</f>
        <v>0</v>
      </c>
      <c r="E1094" s="83">
        <f t="shared" si="441"/>
        <v>0</v>
      </c>
      <c r="F1094" s="83">
        <f t="shared" si="441"/>
        <v>0</v>
      </c>
    </row>
    <row r="1095" spans="1:6" ht="40.5" hidden="1" customHeight="1" x14ac:dyDescent="0.25">
      <c r="A1095" s="21" t="s">
        <v>840</v>
      </c>
      <c r="B1095" s="20" t="s">
        <v>841</v>
      </c>
      <c r="C1095" s="53"/>
      <c r="D1095" s="83">
        <f>D1096</f>
        <v>0</v>
      </c>
      <c r="E1095" s="83">
        <f t="shared" si="441"/>
        <v>0</v>
      </c>
      <c r="F1095" s="83">
        <f t="shared" si="441"/>
        <v>0</v>
      </c>
    </row>
    <row r="1096" spans="1:6" ht="40.5" hidden="1" customHeight="1" x14ac:dyDescent="0.25">
      <c r="A1096" s="58" t="s">
        <v>1376</v>
      </c>
      <c r="B1096" s="20" t="s">
        <v>841</v>
      </c>
      <c r="C1096" s="53">
        <v>200</v>
      </c>
      <c r="D1096" s="83">
        <f>D1097</f>
        <v>0</v>
      </c>
      <c r="E1096" s="83">
        <f t="shared" si="441"/>
        <v>0</v>
      </c>
      <c r="F1096" s="83">
        <f t="shared" si="441"/>
        <v>0</v>
      </c>
    </row>
    <row r="1097" spans="1:6" ht="40.5" hidden="1" customHeight="1" x14ac:dyDescent="0.25">
      <c r="A1097" s="58" t="s">
        <v>1377</v>
      </c>
      <c r="B1097" s="20" t="s">
        <v>841</v>
      </c>
      <c r="C1097" s="53">
        <v>240</v>
      </c>
      <c r="D1097" s="83">
        <v>0</v>
      </c>
      <c r="E1097" s="83">
        <v>0</v>
      </c>
      <c r="F1097" s="83">
        <v>0</v>
      </c>
    </row>
    <row r="1098" spans="1:6" ht="45.75" customHeight="1" x14ac:dyDescent="0.25">
      <c r="A1098" s="13" t="s">
        <v>842</v>
      </c>
      <c r="B1098" s="3" t="s">
        <v>843</v>
      </c>
      <c r="C1098" s="53"/>
      <c r="D1098" s="83">
        <f>D1099+D1108</f>
        <v>1000</v>
      </c>
      <c r="E1098" s="83">
        <f t="shared" ref="E1098:F1098" si="442">E1099+E1108</f>
        <v>1300</v>
      </c>
      <c r="F1098" s="83">
        <f t="shared" si="442"/>
        <v>1400</v>
      </c>
    </row>
    <row r="1099" spans="1:6" ht="48" customHeight="1" x14ac:dyDescent="0.25">
      <c r="A1099" s="17" t="s">
        <v>844</v>
      </c>
      <c r="B1099" s="1" t="s">
        <v>845</v>
      </c>
      <c r="C1099" s="53"/>
      <c r="D1099" s="83">
        <f>D1100+D1105</f>
        <v>1000</v>
      </c>
      <c r="E1099" s="83">
        <f t="shared" ref="E1099:F1099" si="443">E1100+E1105</f>
        <v>1300</v>
      </c>
      <c r="F1099" s="83">
        <f t="shared" si="443"/>
        <v>1400</v>
      </c>
    </row>
    <row r="1100" spans="1:6" ht="47.25" customHeight="1" x14ac:dyDescent="0.25">
      <c r="A1100" s="21" t="s">
        <v>846</v>
      </c>
      <c r="B1100" s="20" t="s">
        <v>847</v>
      </c>
      <c r="C1100" s="53"/>
      <c r="D1100" s="83">
        <f>D1101+D1103</f>
        <v>1000</v>
      </c>
      <c r="E1100" s="83">
        <f t="shared" ref="E1100:F1100" si="444">E1101+E1103</f>
        <v>1300</v>
      </c>
      <c r="F1100" s="83">
        <f t="shared" si="444"/>
        <v>1400</v>
      </c>
    </row>
    <row r="1101" spans="1:6" ht="47.25" hidden="1" customHeight="1" x14ac:dyDescent="0.25">
      <c r="A1101" s="58" t="s">
        <v>1376</v>
      </c>
      <c r="B1101" s="20" t="s">
        <v>847</v>
      </c>
      <c r="C1101" s="53">
        <v>200</v>
      </c>
      <c r="D1101" s="83">
        <f>D1102</f>
        <v>0</v>
      </c>
      <c r="E1101" s="83">
        <f t="shared" ref="E1101:F1101" si="445">E1102</f>
        <v>0</v>
      </c>
      <c r="F1101" s="83">
        <f t="shared" si="445"/>
        <v>0</v>
      </c>
    </row>
    <row r="1102" spans="1:6" ht="47.25" hidden="1" customHeight="1" x14ac:dyDescent="0.25">
      <c r="A1102" s="95" t="s">
        <v>1377</v>
      </c>
      <c r="B1102" s="20" t="s">
        <v>847</v>
      </c>
      <c r="C1102" s="53">
        <v>240</v>
      </c>
      <c r="D1102" s="83">
        <v>0</v>
      </c>
      <c r="E1102" s="83">
        <v>0</v>
      </c>
      <c r="F1102" s="83">
        <v>0</v>
      </c>
    </row>
    <row r="1103" spans="1:6" ht="32.25" customHeight="1" x14ac:dyDescent="0.25">
      <c r="A1103" s="96" t="s">
        <v>1423</v>
      </c>
      <c r="B1103" s="20" t="s">
        <v>847</v>
      </c>
      <c r="C1103" s="53">
        <v>800</v>
      </c>
      <c r="D1103" s="83">
        <f>D1104</f>
        <v>1000</v>
      </c>
      <c r="E1103" s="83">
        <f>E1104</f>
        <v>1300</v>
      </c>
      <c r="F1103" s="83">
        <f>F1104</f>
        <v>1400</v>
      </c>
    </row>
    <row r="1104" spans="1:6" ht="47.25" customHeight="1" x14ac:dyDescent="0.25">
      <c r="A1104" s="96" t="s">
        <v>1424</v>
      </c>
      <c r="B1104" s="20" t="s">
        <v>847</v>
      </c>
      <c r="C1104" s="53">
        <v>810</v>
      </c>
      <c r="D1104" s="83">
        <v>1000</v>
      </c>
      <c r="E1104" s="83">
        <v>1300</v>
      </c>
      <c r="F1104" s="83">
        <v>1400</v>
      </c>
    </row>
    <row r="1105" spans="1:6" ht="59.25" hidden="1" customHeight="1" x14ac:dyDescent="0.25">
      <c r="A1105" s="21" t="s">
        <v>848</v>
      </c>
      <c r="B1105" s="20" t="s">
        <v>849</v>
      </c>
      <c r="C1105" s="53"/>
      <c r="D1105" s="83">
        <f>D1106</f>
        <v>0</v>
      </c>
      <c r="E1105" s="83">
        <f t="shared" ref="E1105:F1106" si="446">E1106</f>
        <v>0</v>
      </c>
      <c r="F1105" s="83">
        <f t="shared" si="446"/>
        <v>0</v>
      </c>
    </row>
    <row r="1106" spans="1:6" ht="47.25" hidden="1" customHeight="1" x14ac:dyDescent="0.25">
      <c r="A1106" s="16" t="s">
        <v>1379</v>
      </c>
      <c r="B1106" s="20" t="s">
        <v>849</v>
      </c>
      <c r="C1106" s="53">
        <v>600</v>
      </c>
      <c r="D1106" s="83">
        <f>D1107</f>
        <v>0</v>
      </c>
      <c r="E1106" s="83">
        <f t="shared" si="446"/>
        <v>0</v>
      </c>
      <c r="F1106" s="83">
        <f t="shared" si="446"/>
        <v>0</v>
      </c>
    </row>
    <row r="1107" spans="1:6" ht="47.25" hidden="1" customHeight="1" x14ac:dyDescent="0.25">
      <c r="A1107" s="16" t="s">
        <v>1378</v>
      </c>
      <c r="B1107" s="20" t="s">
        <v>849</v>
      </c>
      <c r="C1107" s="53">
        <v>610</v>
      </c>
      <c r="D1107" s="83"/>
      <c r="E1107" s="83"/>
      <c r="F1107" s="83"/>
    </row>
    <row r="1108" spans="1:6" ht="47.25" hidden="1" customHeight="1" x14ac:dyDescent="0.25">
      <c r="A1108" s="16" t="s">
        <v>1428</v>
      </c>
      <c r="B1108" s="20" t="s">
        <v>1427</v>
      </c>
      <c r="C1108" s="53"/>
      <c r="D1108" s="83">
        <f t="shared" ref="D1108:F1109" si="447">D1109</f>
        <v>0</v>
      </c>
      <c r="E1108" s="83">
        <f t="shared" si="447"/>
        <v>0</v>
      </c>
      <c r="F1108" s="83">
        <f t="shared" si="447"/>
        <v>0</v>
      </c>
    </row>
    <row r="1109" spans="1:6" ht="47.25" hidden="1" customHeight="1" x14ac:dyDescent="0.25">
      <c r="A1109" s="16" t="s">
        <v>846</v>
      </c>
      <c r="B1109" s="20" t="s">
        <v>1429</v>
      </c>
      <c r="C1109" s="53"/>
      <c r="D1109" s="83">
        <f t="shared" si="447"/>
        <v>0</v>
      </c>
      <c r="E1109" s="83">
        <f t="shared" si="447"/>
        <v>0</v>
      </c>
      <c r="F1109" s="83">
        <f t="shared" si="447"/>
        <v>0</v>
      </c>
    </row>
    <row r="1110" spans="1:6" ht="47.25" hidden="1" customHeight="1" x14ac:dyDescent="0.25">
      <c r="A1110" s="58" t="s">
        <v>1376</v>
      </c>
      <c r="B1110" s="20" t="s">
        <v>1429</v>
      </c>
      <c r="C1110" s="53">
        <v>200</v>
      </c>
      <c r="D1110" s="83">
        <f>D1111</f>
        <v>0</v>
      </c>
      <c r="E1110" s="83">
        <f>D1111:E1111</f>
        <v>0</v>
      </c>
      <c r="F1110" s="83">
        <f>F1111</f>
        <v>0</v>
      </c>
    </row>
    <row r="1111" spans="1:6" ht="47.25" hidden="1" customHeight="1" x14ac:dyDescent="0.25">
      <c r="A1111" s="58" t="s">
        <v>1377</v>
      </c>
      <c r="B1111" s="20" t="s">
        <v>1429</v>
      </c>
      <c r="C1111" s="53">
        <v>240</v>
      </c>
      <c r="D1111" s="83">
        <v>0</v>
      </c>
      <c r="E1111" s="83">
        <v>0</v>
      </c>
      <c r="F1111" s="83">
        <v>0</v>
      </c>
    </row>
    <row r="1112" spans="1:6" ht="30" customHeight="1" x14ac:dyDescent="0.25">
      <c r="A1112" s="13" t="s">
        <v>850</v>
      </c>
      <c r="B1112" s="3" t="s">
        <v>851</v>
      </c>
      <c r="C1112" s="53"/>
      <c r="D1112" s="83">
        <f>D1113+D1117</f>
        <v>34284</v>
      </c>
      <c r="E1112" s="83">
        <f>E1113+E1117</f>
        <v>100</v>
      </c>
      <c r="F1112" s="83">
        <f>F1113+F1117</f>
        <v>100</v>
      </c>
    </row>
    <row r="1113" spans="1:6" ht="33.75" customHeight="1" x14ac:dyDescent="0.25">
      <c r="A1113" s="17" t="s">
        <v>1634</v>
      </c>
      <c r="B1113" s="1" t="s">
        <v>852</v>
      </c>
      <c r="C1113" s="53"/>
      <c r="D1113" s="83">
        <f>D1114</f>
        <v>100</v>
      </c>
      <c r="E1113" s="83">
        <f t="shared" ref="E1113:F1113" si="448">E1114</f>
        <v>100</v>
      </c>
      <c r="F1113" s="83">
        <f t="shared" si="448"/>
        <v>100</v>
      </c>
    </row>
    <row r="1114" spans="1:6" ht="33.75" customHeight="1" x14ac:dyDescent="0.25">
      <c r="A1114" s="22" t="s">
        <v>1426</v>
      </c>
      <c r="B1114" s="20" t="s">
        <v>1425</v>
      </c>
      <c r="C1114" s="53"/>
      <c r="D1114" s="83">
        <f t="shared" ref="D1114:F1115" si="449">D1115</f>
        <v>100</v>
      </c>
      <c r="E1114" s="83">
        <f t="shared" si="449"/>
        <v>100</v>
      </c>
      <c r="F1114" s="83">
        <f t="shared" si="449"/>
        <v>100</v>
      </c>
    </row>
    <row r="1115" spans="1:6" ht="41.25" customHeight="1" x14ac:dyDescent="0.25">
      <c r="A1115" s="58" t="s">
        <v>1376</v>
      </c>
      <c r="B1115" s="20" t="s">
        <v>1425</v>
      </c>
      <c r="C1115" s="53">
        <v>200</v>
      </c>
      <c r="D1115" s="83">
        <f>D1116</f>
        <v>100</v>
      </c>
      <c r="E1115" s="83">
        <f t="shared" si="449"/>
        <v>100</v>
      </c>
      <c r="F1115" s="83">
        <f t="shared" si="449"/>
        <v>100</v>
      </c>
    </row>
    <row r="1116" spans="1:6" ht="33.75" customHeight="1" x14ac:dyDescent="0.25">
      <c r="A1116" s="58" t="s">
        <v>1377</v>
      </c>
      <c r="B1116" s="20" t="s">
        <v>1425</v>
      </c>
      <c r="C1116" s="53">
        <v>240</v>
      </c>
      <c r="D1116" s="83">
        <v>100</v>
      </c>
      <c r="E1116" s="83">
        <v>100</v>
      </c>
      <c r="F1116" s="83">
        <v>100</v>
      </c>
    </row>
    <row r="1117" spans="1:6" ht="32.25" customHeight="1" x14ac:dyDescent="0.25">
      <c r="A1117" s="17" t="s">
        <v>1679</v>
      </c>
      <c r="B1117" s="1" t="s">
        <v>1678</v>
      </c>
      <c r="C1117" s="53"/>
      <c r="D1117" s="83">
        <f>D1118</f>
        <v>34184</v>
      </c>
      <c r="E1117" s="83">
        <f t="shared" ref="E1117:F1117" si="450">E1118</f>
        <v>0</v>
      </c>
      <c r="F1117" s="83">
        <f t="shared" si="450"/>
        <v>0</v>
      </c>
    </row>
    <row r="1118" spans="1:6" ht="33.75" customHeight="1" x14ac:dyDescent="0.25">
      <c r="A1118" s="22" t="s">
        <v>854</v>
      </c>
      <c r="B1118" s="49" t="s">
        <v>1680</v>
      </c>
      <c r="C1118" s="53"/>
      <c r="D1118" s="83">
        <f>D1119</f>
        <v>34184</v>
      </c>
      <c r="E1118" s="83">
        <f t="shared" ref="E1118:F1118" si="451">E1119</f>
        <v>0</v>
      </c>
      <c r="F1118" s="83">
        <f t="shared" si="451"/>
        <v>0</v>
      </c>
    </row>
    <row r="1119" spans="1:6" ht="33.75" customHeight="1" x14ac:dyDescent="0.25">
      <c r="A1119" s="58" t="s">
        <v>1376</v>
      </c>
      <c r="B1119" s="49" t="s">
        <v>1680</v>
      </c>
      <c r="C1119" s="53">
        <v>200</v>
      </c>
      <c r="D1119" s="83">
        <f>D1120</f>
        <v>34184</v>
      </c>
      <c r="E1119" s="83">
        <f t="shared" ref="E1119:F1119" si="452">E1120</f>
        <v>0</v>
      </c>
      <c r="F1119" s="83">
        <f t="shared" si="452"/>
        <v>0</v>
      </c>
    </row>
    <row r="1120" spans="1:6" ht="33.75" customHeight="1" x14ac:dyDescent="0.25">
      <c r="A1120" s="58" t="s">
        <v>1377</v>
      </c>
      <c r="B1120" s="49" t="s">
        <v>1680</v>
      </c>
      <c r="C1120" s="53">
        <v>240</v>
      </c>
      <c r="D1120" s="83">
        <v>34184</v>
      </c>
      <c r="E1120" s="83"/>
      <c r="F1120" s="83"/>
    </row>
    <row r="1121" spans="1:9" ht="47.25" customHeight="1" x14ac:dyDescent="0.25">
      <c r="A1121" s="12" t="s">
        <v>856</v>
      </c>
      <c r="B1121" s="10" t="s">
        <v>857</v>
      </c>
      <c r="C1121" s="53"/>
      <c r="D1121" s="83">
        <f>D1122+D1144+D1149+D1158</f>
        <v>261482</v>
      </c>
      <c r="E1121" s="83">
        <f t="shared" ref="E1121:F1121" si="453">E1122+E1144+E1149+E1158</f>
        <v>249416</v>
      </c>
      <c r="F1121" s="83">
        <f t="shared" si="453"/>
        <v>230922</v>
      </c>
    </row>
    <row r="1122" spans="1:9" ht="39.75" customHeight="1" x14ac:dyDescent="0.25">
      <c r="A1122" s="13" t="s">
        <v>858</v>
      </c>
      <c r="B1122" s="3" t="s">
        <v>859</v>
      </c>
      <c r="C1122" s="53"/>
      <c r="D1122" s="83">
        <f>D1123+D1133</f>
        <v>22562</v>
      </c>
      <c r="E1122" s="83">
        <f t="shared" ref="E1122:F1122" si="454">E1123+E1133</f>
        <v>16807</v>
      </c>
      <c r="F1122" s="83">
        <f t="shared" si="454"/>
        <v>10360</v>
      </c>
    </row>
    <row r="1123" spans="1:9" ht="31.5" x14ac:dyDescent="0.25">
      <c r="A1123" s="17" t="s">
        <v>860</v>
      </c>
      <c r="B1123" s="1" t="s">
        <v>861</v>
      </c>
      <c r="C1123" s="53"/>
      <c r="D1123" s="83">
        <f>D1124+D1127+D1130</f>
        <v>18626</v>
      </c>
      <c r="E1123" s="83">
        <f t="shared" ref="E1123:F1123" si="455">E1124+E1127+E1130</f>
        <v>12871</v>
      </c>
      <c r="F1123" s="83">
        <f t="shared" si="455"/>
        <v>6424</v>
      </c>
    </row>
    <row r="1124" spans="1:9" ht="41.25" customHeight="1" x14ac:dyDescent="0.25">
      <c r="A1124" s="21" t="s">
        <v>862</v>
      </c>
      <c r="B1124" s="20" t="s">
        <v>863</v>
      </c>
      <c r="C1124" s="53"/>
      <c r="D1124" s="83">
        <f>D1125</f>
        <v>9106</v>
      </c>
      <c r="E1124" s="83">
        <f t="shared" ref="E1124:F1125" si="456">E1125</f>
        <v>3700</v>
      </c>
      <c r="F1124" s="83">
        <f t="shared" si="456"/>
        <v>3800</v>
      </c>
    </row>
    <row r="1125" spans="1:9" ht="40.5" customHeight="1" x14ac:dyDescent="0.25">
      <c r="A1125" s="58" t="s">
        <v>1376</v>
      </c>
      <c r="B1125" s="20" t="s">
        <v>863</v>
      </c>
      <c r="C1125" s="53">
        <v>200</v>
      </c>
      <c r="D1125" s="83">
        <f>D1126</f>
        <v>9106</v>
      </c>
      <c r="E1125" s="83">
        <f t="shared" si="456"/>
        <v>3700</v>
      </c>
      <c r="F1125" s="83">
        <f t="shared" si="456"/>
        <v>3800</v>
      </c>
    </row>
    <row r="1126" spans="1:9" ht="33.75" customHeight="1" x14ac:dyDescent="0.25">
      <c r="A1126" s="58" t="s">
        <v>1377</v>
      </c>
      <c r="B1126" s="20" t="s">
        <v>863</v>
      </c>
      <c r="C1126" s="53">
        <v>240</v>
      </c>
      <c r="D1126" s="83">
        <v>9106</v>
      </c>
      <c r="E1126" s="83">
        <v>3700</v>
      </c>
      <c r="F1126" s="83">
        <v>3800</v>
      </c>
      <c r="G1126" s="146">
        <v>100</v>
      </c>
      <c r="H1126" s="146">
        <v>100</v>
      </c>
      <c r="I1126" s="146">
        <v>100</v>
      </c>
    </row>
    <row r="1127" spans="1:9" ht="36.75" customHeight="1" x14ac:dyDescent="0.25">
      <c r="A1127" s="19" t="s">
        <v>864</v>
      </c>
      <c r="B1127" s="20" t="s">
        <v>865</v>
      </c>
      <c r="C1127" s="53"/>
      <c r="D1127" s="83">
        <f>D1128</f>
        <v>9000</v>
      </c>
      <c r="E1127" s="83">
        <f t="shared" ref="E1127:F1128" si="457">E1128</f>
        <v>8451</v>
      </c>
      <c r="F1127" s="83">
        <f t="shared" si="457"/>
        <v>1904</v>
      </c>
    </row>
    <row r="1128" spans="1:9" ht="36.75" customHeight="1" x14ac:dyDescent="0.25">
      <c r="A1128" s="58" t="s">
        <v>1376</v>
      </c>
      <c r="B1128" s="20" t="s">
        <v>865</v>
      </c>
      <c r="C1128" s="53">
        <v>200</v>
      </c>
      <c r="D1128" s="83">
        <f>D1129</f>
        <v>9000</v>
      </c>
      <c r="E1128" s="83">
        <f t="shared" si="457"/>
        <v>8451</v>
      </c>
      <c r="F1128" s="83">
        <f t="shared" si="457"/>
        <v>1904</v>
      </c>
    </row>
    <row r="1129" spans="1:9" ht="36.75" customHeight="1" x14ac:dyDescent="0.25">
      <c r="A1129" s="58" t="s">
        <v>1377</v>
      </c>
      <c r="B1129" s="20" t="s">
        <v>865</v>
      </c>
      <c r="C1129" s="53">
        <v>240</v>
      </c>
      <c r="D1129" s="83">
        <v>9000</v>
      </c>
      <c r="E1129" s="83">
        <v>8451</v>
      </c>
      <c r="F1129" s="83">
        <v>1904</v>
      </c>
    </row>
    <row r="1130" spans="1:9" ht="36.75" customHeight="1" x14ac:dyDescent="0.25">
      <c r="A1130" s="19" t="s">
        <v>866</v>
      </c>
      <c r="B1130" s="20" t="s">
        <v>867</v>
      </c>
      <c r="C1130" s="53"/>
      <c r="D1130" s="83">
        <f>D1131</f>
        <v>520</v>
      </c>
      <c r="E1130" s="83">
        <f t="shared" ref="D1130:F1131" si="458">E1131</f>
        <v>720</v>
      </c>
      <c r="F1130" s="83">
        <f t="shared" si="458"/>
        <v>720</v>
      </c>
    </row>
    <row r="1131" spans="1:9" ht="36.75" customHeight="1" x14ac:dyDescent="0.25">
      <c r="A1131" s="58" t="s">
        <v>1376</v>
      </c>
      <c r="B1131" s="20" t="s">
        <v>867</v>
      </c>
      <c r="C1131" s="53">
        <v>200</v>
      </c>
      <c r="D1131" s="83">
        <f t="shared" si="458"/>
        <v>520</v>
      </c>
      <c r="E1131" s="83">
        <f t="shared" si="458"/>
        <v>720</v>
      </c>
      <c r="F1131" s="83">
        <f t="shared" si="458"/>
        <v>720</v>
      </c>
    </row>
    <row r="1132" spans="1:9" ht="36.75" customHeight="1" x14ac:dyDescent="0.25">
      <c r="A1132" s="58" t="s">
        <v>1377</v>
      </c>
      <c r="B1132" s="20" t="s">
        <v>867</v>
      </c>
      <c r="C1132" s="53">
        <v>240</v>
      </c>
      <c r="D1132" s="99">
        <v>520</v>
      </c>
      <c r="E1132" s="99">
        <v>720</v>
      </c>
      <c r="F1132" s="99">
        <v>720</v>
      </c>
    </row>
    <row r="1133" spans="1:9" ht="38.25" customHeight="1" x14ac:dyDescent="0.25">
      <c r="A1133" s="17" t="s">
        <v>868</v>
      </c>
      <c r="B1133" s="1" t="s">
        <v>869</v>
      </c>
      <c r="C1133" s="53"/>
      <c r="D1133" s="99">
        <f>D1134+D1139</f>
        <v>3936</v>
      </c>
      <c r="E1133" s="99">
        <f t="shared" ref="E1133:F1133" si="459">E1134+E1139</f>
        <v>3936</v>
      </c>
      <c r="F1133" s="99">
        <f t="shared" si="459"/>
        <v>3936</v>
      </c>
    </row>
    <row r="1134" spans="1:9" ht="42.75" customHeight="1" x14ac:dyDescent="0.25">
      <c r="A1134" s="22" t="s">
        <v>870</v>
      </c>
      <c r="B1134" s="20" t="s">
        <v>871</v>
      </c>
      <c r="C1134" s="53"/>
      <c r="D1134" s="99">
        <f>D1135+D1137</f>
        <v>3936</v>
      </c>
      <c r="E1134" s="99">
        <f t="shared" ref="E1134:F1134" si="460">E1135+E1137</f>
        <v>3936</v>
      </c>
      <c r="F1134" s="99">
        <f t="shared" si="460"/>
        <v>3936</v>
      </c>
    </row>
    <row r="1135" spans="1:9" ht="62.25" customHeight="1" x14ac:dyDescent="0.25">
      <c r="A1135" s="58" t="s">
        <v>1374</v>
      </c>
      <c r="B1135" s="20" t="s">
        <v>871</v>
      </c>
      <c r="C1135" s="53">
        <v>100</v>
      </c>
      <c r="D1135" s="99">
        <f>D1136</f>
        <v>3646</v>
      </c>
      <c r="E1135" s="99">
        <f t="shared" ref="E1135:F1135" si="461">E1136</f>
        <v>3646</v>
      </c>
      <c r="F1135" s="99">
        <f t="shared" si="461"/>
        <v>3646</v>
      </c>
    </row>
    <row r="1136" spans="1:9" ht="42.75" customHeight="1" x14ac:dyDescent="0.25">
      <c r="A1136" s="58" t="s">
        <v>1375</v>
      </c>
      <c r="B1136" s="20" t="s">
        <v>871</v>
      </c>
      <c r="C1136" s="53">
        <v>120</v>
      </c>
      <c r="D1136" s="99">
        <v>3646</v>
      </c>
      <c r="E1136" s="99">
        <v>3646</v>
      </c>
      <c r="F1136" s="99">
        <v>3646</v>
      </c>
    </row>
    <row r="1137" spans="1:6" ht="42.75" customHeight="1" x14ac:dyDescent="0.25">
      <c r="A1137" s="58" t="s">
        <v>1376</v>
      </c>
      <c r="B1137" s="20" t="s">
        <v>871</v>
      </c>
      <c r="C1137" s="53">
        <v>200</v>
      </c>
      <c r="D1137" s="99">
        <f>D1138</f>
        <v>290</v>
      </c>
      <c r="E1137" s="99">
        <f t="shared" ref="E1137:F1137" si="462">E1138</f>
        <v>290</v>
      </c>
      <c r="F1137" s="99">
        <f t="shared" si="462"/>
        <v>290</v>
      </c>
    </row>
    <row r="1138" spans="1:6" ht="42.75" customHeight="1" x14ac:dyDescent="0.25">
      <c r="A1138" s="58" t="s">
        <v>1377</v>
      </c>
      <c r="B1138" s="20" t="s">
        <v>871</v>
      </c>
      <c r="C1138" s="53">
        <v>240</v>
      </c>
      <c r="D1138" s="99">
        <v>290</v>
      </c>
      <c r="E1138" s="99">
        <v>290</v>
      </c>
      <c r="F1138" s="99">
        <v>290</v>
      </c>
    </row>
    <row r="1139" spans="1:6" ht="31.5" hidden="1" x14ac:dyDescent="0.25">
      <c r="A1139" s="22" t="s">
        <v>872</v>
      </c>
      <c r="B1139" s="20" t="s">
        <v>873</v>
      </c>
      <c r="C1139" s="53"/>
      <c r="D1139" s="99">
        <f>D1140+D1142</f>
        <v>0</v>
      </c>
      <c r="E1139" s="99">
        <f t="shared" ref="E1139:F1139" si="463">E1140+E1142</f>
        <v>0</v>
      </c>
      <c r="F1139" s="99">
        <f t="shared" si="463"/>
        <v>0</v>
      </c>
    </row>
    <row r="1140" spans="1:6" ht="34.5" hidden="1" customHeight="1" x14ac:dyDescent="0.25">
      <c r="A1140" s="58" t="s">
        <v>1374</v>
      </c>
      <c r="B1140" s="20" t="s">
        <v>873</v>
      </c>
      <c r="C1140" s="53">
        <v>100</v>
      </c>
      <c r="D1140" s="99">
        <f>D1141</f>
        <v>0</v>
      </c>
      <c r="E1140" s="99">
        <f t="shared" ref="E1140:F1140" si="464">E1141</f>
        <v>0</v>
      </c>
      <c r="F1140" s="99">
        <f t="shared" si="464"/>
        <v>0</v>
      </c>
    </row>
    <row r="1141" spans="1:6" ht="34.5" hidden="1" customHeight="1" x14ac:dyDescent="0.25">
      <c r="A1141" s="58" t="s">
        <v>1375</v>
      </c>
      <c r="B1141" s="20" t="s">
        <v>873</v>
      </c>
      <c r="C1141" s="53">
        <v>120</v>
      </c>
      <c r="D1141" s="99">
        <v>0</v>
      </c>
      <c r="E1141" s="99">
        <v>0</v>
      </c>
      <c r="F1141" s="99">
        <v>0</v>
      </c>
    </row>
    <row r="1142" spans="1:6" ht="34.5" hidden="1" customHeight="1" x14ac:dyDescent="0.25">
      <c r="A1142" s="58" t="s">
        <v>1376</v>
      </c>
      <c r="B1142" s="20" t="s">
        <v>873</v>
      </c>
      <c r="C1142" s="53">
        <v>200</v>
      </c>
      <c r="D1142" s="99">
        <f>D1143</f>
        <v>0</v>
      </c>
      <c r="E1142" s="99">
        <f t="shared" ref="E1142:F1142" si="465">E1143</f>
        <v>0</v>
      </c>
      <c r="F1142" s="99">
        <f t="shared" si="465"/>
        <v>0</v>
      </c>
    </row>
    <row r="1143" spans="1:6" ht="42.75" hidden="1" customHeight="1" x14ac:dyDescent="0.25">
      <c r="A1143" s="58" t="s">
        <v>1377</v>
      </c>
      <c r="B1143" s="20" t="s">
        <v>873</v>
      </c>
      <c r="C1143" s="53">
        <v>240</v>
      </c>
      <c r="D1143" s="99">
        <v>0</v>
      </c>
      <c r="E1143" s="99">
        <v>0</v>
      </c>
      <c r="F1143" s="99">
        <v>0</v>
      </c>
    </row>
    <row r="1144" spans="1:6" ht="41.25" customHeight="1" x14ac:dyDescent="0.25">
      <c r="A1144" s="13" t="s">
        <v>1436</v>
      </c>
      <c r="B1144" s="3" t="s">
        <v>874</v>
      </c>
      <c r="C1144" s="53"/>
      <c r="D1144" s="99">
        <f>D1145</f>
        <v>100</v>
      </c>
      <c r="E1144" s="99">
        <f t="shared" ref="E1144:F1147" si="466">E1145</f>
        <v>100</v>
      </c>
      <c r="F1144" s="99">
        <f t="shared" si="466"/>
        <v>100</v>
      </c>
    </row>
    <row r="1145" spans="1:6" ht="43.5" customHeight="1" x14ac:dyDescent="0.25">
      <c r="A1145" s="17" t="s">
        <v>875</v>
      </c>
      <c r="B1145" s="1" t="s">
        <v>876</v>
      </c>
      <c r="C1145" s="53"/>
      <c r="D1145" s="99">
        <f>D1146</f>
        <v>100</v>
      </c>
      <c r="E1145" s="99">
        <f t="shared" si="466"/>
        <v>100</v>
      </c>
      <c r="F1145" s="99">
        <f t="shared" si="466"/>
        <v>100</v>
      </c>
    </row>
    <row r="1146" spans="1:6" ht="116.25" customHeight="1" x14ac:dyDescent="0.25">
      <c r="A1146" s="21" t="s">
        <v>877</v>
      </c>
      <c r="B1146" s="20" t="s">
        <v>878</v>
      </c>
      <c r="C1146" s="53"/>
      <c r="D1146" s="99">
        <f>D1147</f>
        <v>100</v>
      </c>
      <c r="E1146" s="99">
        <f t="shared" si="466"/>
        <v>100</v>
      </c>
      <c r="F1146" s="99">
        <f t="shared" si="466"/>
        <v>100</v>
      </c>
    </row>
    <row r="1147" spans="1:6" ht="38.25" customHeight="1" x14ac:dyDescent="0.25">
      <c r="A1147" s="58" t="s">
        <v>1376</v>
      </c>
      <c r="B1147" s="20" t="s">
        <v>878</v>
      </c>
      <c r="C1147" s="53">
        <v>200</v>
      </c>
      <c r="D1147" s="99">
        <f>D1148</f>
        <v>100</v>
      </c>
      <c r="E1147" s="99">
        <f t="shared" si="466"/>
        <v>100</v>
      </c>
      <c r="F1147" s="99">
        <f t="shared" si="466"/>
        <v>100</v>
      </c>
    </row>
    <row r="1148" spans="1:6" ht="45" customHeight="1" x14ac:dyDescent="0.25">
      <c r="A1148" s="58" t="s">
        <v>1377</v>
      </c>
      <c r="B1148" s="20" t="s">
        <v>878</v>
      </c>
      <c r="C1148" s="53">
        <v>240</v>
      </c>
      <c r="D1148" s="99">
        <v>100</v>
      </c>
      <c r="E1148" s="99">
        <v>100</v>
      </c>
      <c r="F1148" s="99">
        <v>100</v>
      </c>
    </row>
    <row r="1149" spans="1:6" ht="39.75" customHeight="1" x14ac:dyDescent="0.25">
      <c r="A1149" s="13" t="s">
        <v>879</v>
      </c>
      <c r="B1149" s="3" t="s">
        <v>880</v>
      </c>
      <c r="C1149" s="53"/>
      <c r="D1149" s="99">
        <f>D1154+D1150</f>
        <v>5945</v>
      </c>
      <c r="E1149" s="99">
        <f t="shared" ref="E1149:F1149" si="467">E1154+E1150</f>
        <v>9477</v>
      </c>
      <c r="F1149" s="99">
        <f t="shared" si="467"/>
        <v>11220</v>
      </c>
    </row>
    <row r="1150" spans="1:6" ht="57" hidden="1" customHeight="1" x14ac:dyDescent="0.25">
      <c r="A1150" s="17" t="s">
        <v>881</v>
      </c>
      <c r="B1150" s="1" t="s">
        <v>882</v>
      </c>
      <c r="C1150" s="53"/>
      <c r="D1150" s="99">
        <f>D1151</f>
        <v>0</v>
      </c>
      <c r="E1150" s="99">
        <f t="shared" ref="E1150:F1152" si="468">E1151</f>
        <v>0</v>
      </c>
      <c r="F1150" s="99">
        <f t="shared" si="468"/>
        <v>0</v>
      </c>
    </row>
    <row r="1151" spans="1:6" ht="39.75" hidden="1" customHeight="1" x14ac:dyDescent="0.25">
      <c r="A1151" s="16" t="s">
        <v>883</v>
      </c>
      <c r="B1151" s="2" t="s">
        <v>884</v>
      </c>
      <c r="C1151" s="53"/>
      <c r="D1151" s="99">
        <f>D1152</f>
        <v>0</v>
      </c>
      <c r="E1151" s="99">
        <f t="shared" si="468"/>
        <v>0</v>
      </c>
      <c r="F1151" s="99">
        <f t="shared" si="468"/>
        <v>0</v>
      </c>
    </row>
    <row r="1152" spans="1:6" ht="39.75" hidden="1" customHeight="1" x14ac:dyDescent="0.25">
      <c r="A1152" s="16"/>
      <c r="B1152" s="2"/>
      <c r="C1152" s="53"/>
      <c r="D1152" s="99">
        <f>D1153</f>
        <v>0</v>
      </c>
      <c r="E1152" s="99">
        <f t="shared" si="468"/>
        <v>0</v>
      </c>
      <c r="F1152" s="99">
        <f t="shared" si="468"/>
        <v>0</v>
      </c>
    </row>
    <row r="1153" spans="1:7" ht="39.75" hidden="1" customHeight="1" x14ac:dyDescent="0.25">
      <c r="A1153" s="16"/>
      <c r="B1153" s="2"/>
      <c r="C1153" s="53"/>
      <c r="D1153" s="99"/>
      <c r="E1153" s="99"/>
      <c r="F1153" s="99"/>
    </row>
    <row r="1154" spans="1:7" ht="34.5" customHeight="1" x14ac:dyDescent="0.25">
      <c r="A1154" s="17" t="s">
        <v>885</v>
      </c>
      <c r="B1154" s="1" t="s">
        <v>886</v>
      </c>
      <c r="C1154" s="117"/>
      <c r="D1154" s="100">
        <f>D1155</f>
        <v>5945</v>
      </c>
      <c r="E1154" s="100">
        <f t="shared" ref="E1154:F1156" si="469">E1155</f>
        <v>9477</v>
      </c>
      <c r="F1154" s="100">
        <f t="shared" si="469"/>
        <v>11220</v>
      </c>
      <c r="G1154" s="53"/>
    </row>
    <row r="1155" spans="1:7" ht="31.5" customHeight="1" x14ac:dyDescent="0.25">
      <c r="A1155" s="19" t="s">
        <v>887</v>
      </c>
      <c r="B1155" s="20" t="s">
        <v>888</v>
      </c>
      <c r="C1155" s="53"/>
      <c r="D1155" s="99">
        <f>D1156</f>
        <v>5945</v>
      </c>
      <c r="E1155" s="99">
        <f t="shared" si="469"/>
        <v>9477</v>
      </c>
      <c r="F1155" s="99">
        <f t="shared" si="469"/>
        <v>11220</v>
      </c>
      <c r="G1155" s="118"/>
    </row>
    <row r="1156" spans="1:7" ht="31.5" customHeight="1" x14ac:dyDescent="0.25">
      <c r="A1156" s="35" t="s">
        <v>1392</v>
      </c>
      <c r="B1156" s="20" t="s">
        <v>888</v>
      </c>
      <c r="C1156" s="53">
        <v>700</v>
      </c>
      <c r="D1156" s="99">
        <f>D1157</f>
        <v>5945</v>
      </c>
      <c r="E1156" s="99">
        <f t="shared" si="469"/>
        <v>9477</v>
      </c>
      <c r="F1156" s="99">
        <f t="shared" si="469"/>
        <v>11220</v>
      </c>
      <c r="G1156" s="53"/>
    </row>
    <row r="1157" spans="1:7" ht="31.5" customHeight="1" x14ac:dyDescent="0.25">
      <c r="A1157" s="35" t="s">
        <v>1393</v>
      </c>
      <c r="B1157" s="20" t="s">
        <v>888</v>
      </c>
      <c r="C1157" s="53">
        <v>730</v>
      </c>
      <c r="D1157" s="99">
        <v>5945</v>
      </c>
      <c r="E1157" s="99">
        <v>9477</v>
      </c>
      <c r="F1157" s="99">
        <v>11220</v>
      </c>
    </row>
    <row r="1158" spans="1:7" ht="35.25" customHeight="1" x14ac:dyDescent="0.25">
      <c r="A1158" s="13" t="s">
        <v>889</v>
      </c>
      <c r="B1158" s="3" t="s">
        <v>890</v>
      </c>
      <c r="C1158" s="53"/>
      <c r="D1158" s="99">
        <f>D1159</f>
        <v>232875</v>
      </c>
      <c r="E1158" s="99">
        <f t="shared" ref="E1158:F1158" si="470">E1159</f>
        <v>223032</v>
      </c>
      <c r="F1158" s="99">
        <f t="shared" si="470"/>
        <v>209242</v>
      </c>
    </row>
    <row r="1159" spans="1:7" ht="33.75" customHeight="1" x14ac:dyDescent="0.25">
      <c r="A1159" s="7" t="s">
        <v>130</v>
      </c>
      <c r="B1159" s="1" t="s">
        <v>891</v>
      </c>
      <c r="C1159" s="53"/>
      <c r="D1159" s="83">
        <f>D1160+D1163+D1171+D1178+D1185+D1195+D1212+D1215+D1218+D1221+D1224+D1205+D1192</f>
        <v>232875</v>
      </c>
      <c r="E1159" s="83">
        <f t="shared" ref="E1159:F1159" si="471">E1160+E1163+E1171+E1178+E1185+E1195+E1212+E1215+E1218+E1221+E1224+E1205+E1192</f>
        <v>223032</v>
      </c>
      <c r="F1159" s="83">
        <f t="shared" si="471"/>
        <v>209242</v>
      </c>
    </row>
    <row r="1160" spans="1:7" ht="30.75" customHeight="1" x14ac:dyDescent="0.25">
      <c r="A1160" s="19" t="s">
        <v>892</v>
      </c>
      <c r="B1160" s="20" t="s">
        <v>893</v>
      </c>
      <c r="C1160" s="53"/>
      <c r="D1160" s="99">
        <f>D1161</f>
        <v>2333</v>
      </c>
      <c r="E1160" s="99">
        <f t="shared" ref="E1160:F1161" si="472">E1161</f>
        <v>2333</v>
      </c>
      <c r="F1160" s="99">
        <f t="shared" si="472"/>
        <v>2333</v>
      </c>
    </row>
    <row r="1161" spans="1:7" ht="61.5" customHeight="1" x14ac:dyDescent="0.25">
      <c r="A1161" s="58" t="s">
        <v>1374</v>
      </c>
      <c r="B1161" s="20" t="s">
        <v>893</v>
      </c>
      <c r="C1161" s="53">
        <v>100</v>
      </c>
      <c r="D1161" s="99">
        <f>D1162</f>
        <v>2333</v>
      </c>
      <c r="E1161" s="99">
        <f t="shared" si="472"/>
        <v>2333</v>
      </c>
      <c r="F1161" s="99">
        <f t="shared" si="472"/>
        <v>2333</v>
      </c>
    </row>
    <row r="1162" spans="1:7" ht="30.75" customHeight="1" x14ac:dyDescent="0.25">
      <c r="A1162" s="58" t="s">
        <v>1375</v>
      </c>
      <c r="B1162" s="20" t="s">
        <v>893</v>
      </c>
      <c r="C1162" s="53">
        <v>120</v>
      </c>
      <c r="D1162" s="99">
        <v>2333</v>
      </c>
      <c r="E1162" s="99">
        <v>2333</v>
      </c>
      <c r="F1162" s="99">
        <v>2333</v>
      </c>
    </row>
    <row r="1163" spans="1:7" ht="36" customHeight="1" x14ac:dyDescent="0.25">
      <c r="A1163" s="19" t="s">
        <v>894</v>
      </c>
      <c r="B1163" s="20" t="s">
        <v>895</v>
      </c>
      <c r="C1163" s="53"/>
      <c r="D1163" s="99">
        <f>D1164+D1166+D1168</f>
        <v>83667</v>
      </c>
      <c r="E1163" s="99">
        <f t="shared" ref="E1163:F1163" si="473">E1164+E1166+E1168</f>
        <v>85680</v>
      </c>
      <c r="F1163" s="99">
        <f t="shared" si="473"/>
        <v>69890</v>
      </c>
    </row>
    <row r="1164" spans="1:7" ht="48.75" customHeight="1" x14ac:dyDescent="0.25">
      <c r="A1164" s="58" t="s">
        <v>1374</v>
      </c>
      <c r="B1164" s="20" t="s">
        <v>895</v>
      </c>
      <c r="C1164" s="53">
        <v>100</v>
      </c>
      <c r="D1164" s="99">
        <f>D1165</f>
        <v>69991</v>
      </c>
      <c r="E1164" s="99">
        <f t="shared" ref="E1164:F1164" si="474">E1165</f>
        <v>73872</v>
      </c>
      <c r="F1164" s="99">
        <f t="shared" si="474"/>
        <v>58082</v>
      </c>
    </row>
    <row r="1165" spans="1:7" ht="36" customHeight="1" x14ac:dyDescent="0.25">
      <c r="A1165" s="58" t="s">
        <v>1375</v>
      </c>
      <c r="B1165" s="20" t="s">
        <v>895</v>
      </c>
      <c r="C1165" s="53">
        <v>120</v>
      </c>
      <c r="D1165" s="99">
        <v>69991</v>
      </c>
      <c r="E1165" s="83">
        <v>73872</v>
      </c>
      <c r="F1165" s="99">
        <v>58082</v>
      </c>
    </row>
    <row r="1166" spans="1:7" ht="36" customHeight="1" x14ac:dyDescent="0.25">
      <c r="A1166" s="58" t="s">
        <v>1376</v>
      </c>
      <c r="B1166" s="20" t="s">
        <v>895</v>
      </c>
      <c r="C1166" s="53">
        <v>200</v>
      </c>
      <c r="D1166" s="99">
        <f>D1167</f>
        <v>11726</v>
      </c>
      <c r="E1166" s="99">
        <f>E1167</f>
        <v>11408</v>
      </c>
      <c r="F1166" s="99">
        <f>F1167</f>
        <v>11408</v>
      </c>
    </row>
    <row r="1167" spans="1:7" ht="36" customHeight="1" x14ac:dyDescent="0.25">
      <c r="A1167" s="58" t="s">
        <v>1377</v>
      </c>
      <c r="B1167" s="20" t="s">
        <v>895</v>
      </c>
      <c r="C1167" s="53">
        <v>240</v>
      </c>
      <c r="D1167" s="99">
        <v>11726</v>
      </c>
      <c r="E1167" s="83">
        <v>11408</v>
      </c>
      <c r="F1167" s="83">
        <v>11408</v>
      </c>
      <c r="G1167" s="64"/>
    </row>
    <row r="1168" spans="1:7" ht="36" customHeight="1" x14ac:dyDescent="0.25">
      <c r="A1168" s="58" t="s">
        <v>1380</v>
      </c>
      <c r="B1168" s="20" t="s">
        <v>895</v>
      </c>
      <c r="C1168" s="53">
        <v>800</v>
      </c>
      <c r="D1168" s="99">
        <f t="shared" ref="D1168:F1168" si="475">D1170+D1169</f>
        <v>1950</v>
      </c>
      <c r="E1168" s="99">
        <f t="shared" si="475"/>
        <v>400</v>
      </c>
      <c r="F1168" s="99">
        <f t="shared" si="475"/>
        <v>400</v>
      </c>
    </row>
    <row r="1169" spans="1:6" ht="36" hidden="1" customHeight="1" x14ac:dyDescent="0.25">
      <c r="A1169" s="136" t="s">
        <v>1510</v>
      </c>
      <c r="B1169" s="20" t="s">
        <v>895</v>
      </c>
      <c r="C1169" s="53">
        <v>830</v>
      </c>
      <c r="D1169" s="99"/>
      <c r="E1169" s="99"/>
      <c r="F1169" s="99"/>
    </row>
    <row r="1170" spans="1:6" ht="36" customHeight="1" x14ac:dyDescent="0.25">
      <c r="A1170" s="16" t="s">
        <v>1381</v>
      </c>
      <c r="B1170" s="20" t="s">
        <v>895</v>
      </c>
      <c r="C1170" s="53">
        <v>850</v>
      </c>
      <c r="D1170" s="99">
        <v>1950</v>
      </c>
      <c r="E1170" s="99">
        <v>400</v>
      </c>
      <c r="F1170" s="99">
        <v>400</v>
      </c>
    </row>
    <row r="1171" spans="1:6" ht="27.75" customHeight="1" x14ac:dyDescent="0.25">
      <c r="A1171" s="19" t="s">
        <v>132</v>
      </c>
      <c r="B1171" s="20" t="s">
        <v>896</v>
      </c>
      <c r="C1171" s="53"/>
      <c r="D1171" s="99">
        <f>D1172+D1174+D1176</f>
        <v>16530</v>
      </c>
      <c r="E1171" s="99">
        <f t="shared" ref="E1171:F1171" si="476">E1172+E1174+E1176</f>
        <v>16536</v>
      </c>
      <c r="F1171" s="99">
        <f t="shared" si="476"/>
        <v>16536</v>
      </c>
    </row>
    <row r="1172" spans="1:6" ht="60.75" customHeight="1" x14ac:dyDescent="0.25">
      <c r="A1172" s="58" t="s">
        <v>1374</v>
      </c>
      <c r="B1172" s="20" t="s">
        <v>896</v>
      </c>
      <c r="C1172" s="53">
        <v>100</v>
      </c>
      <c r="D1172" s="99">
        <f>D1173</f>
        <v>14450</v>
      </c>
      <c r="E1172" s="99">
        <f t="shared" ref="E1172:F1172" si="477">E1173</f>
        <v>14315</v>
      </c>
      <c r="F1172" s="99">
        <f t="shared" si="477"/>
        <v>14315</v>
      </c>
    </row>
    <row r="1173" spans="1:6" ht="27.75" customHeight="1" x14ac:dyDescent="0.25">
      <c r="A1173" s="58" t="s">
        <v>1375</v>
      </c>
      <c r="B1173" s="20" t="s">
        <v>896</v>
      </c>
      <c r="C1173" s="53">
        <v>120</v>
      </c>
      <c r="D1173" s="99">
        <v>14450</v>
      </c>
      <c r="E1173" s="83">
        <v>14315</v>
      </c>
      <c r="F1173" s="83">
        <v>14315</v>
      </c>
    </row>
    <row r="1174" spans="1:6" ht="27.75" customHeight="1" x14ac:dyDescent="0.25">
      <c r="A1174" s="58" t="s">
        <v>1376</v>
      </c>
      <c r="B1174" s="20" t="s">
        <v>896</v>
      </c>
      <c r="C1174" s="53">
        <v>200</v>
      </c>
      <c r="D1174" s="99">
        <f>D1175</f>
        <v>2080</v>
      </c>
      <c r="E1174" s="83">
        <f t="shared" ref="E1174:F1174" si="478">E1175</f>
        <v>2221</v>
      </c>
      <c r="F1174" s="83">
        <f t="shared" si="478"/>
        <v>2221</v>
      </c>
    </row>
    <row r="1175" spans="1:6" ht="36" customHeight="1" x14ac:dyDescent="0.25">
      <c r="A1175" s="58" t="s">
        <v>1377</v>
      </c>
      <c r="B1175" s="20" t="s">
        <v>896</v>
      </c>
      <c r="C1175" s="53">
        <v>240</v>
      </c>
      <c r="D1175" s="99">
        <v>2080</v>
      </c>
      <c r="E1175" s="99">
        <v>2221</v>
      </c>
      <c r="F1175" s="99">
        <v>2221</v>
      </c>
    </row>
    <row r="1176" spans="1:6" ht="27.75" hidden="1" customHeight="1" x14ac:dyDescent="0.25">
      <c r="A1176" s="58" t="s">
        <v>1380</v>
      </c>
      <c r="B1176" s="20" t="s">
        <v>896</v>
      </c>
      <c r="C1176" s="53">
        <v>800</v>
      </c>
      <c r="D1176" s="99">
        <f>D1177</f>
        <v>0</v>
      </c>
      <c r="E1176" s="99">
        <f t="shared" ref="E1176:F1176" si="479">E1177</f>
        <v>0</v>
      </c>
      <c r="F1176" s="99">
        <f t="shared" si="479"/>
        <v>0</v>
      </c>
    </row>
    <row r="1177" spans="1:6" ht="27.75" hidden="1" customHeight="1" x14ac:dyDescent="0.25">
      <c r="A1177" s="16" t="s">
        <v>1381</v>
      </c>
      <c r="B1177" s="20" t="s">
        <v>896</v>
      </c>
      <c r="C1177" s="53">
        <v>850</v>
      </c>
      <c r="D1177" s="99">
        <v>0</v>
      </c>
      <c r="E1177" s="99">
        <v>0</v>
      </c>
      <c r="F1177" s="99">
        <v>0</v>
      </c>
    </row>
    <row r="1178" spans="1:6" ht="28.5" customHeight="1" x14ac:dyDescent="0.25">
      <c r="A1178" s="21" t="s">
        <v>897</v>
      </c>
      <c r="B1178" s="23" t="s">
        <v>898</v>
      </c>
      <c r="C1178" s="53"/>
      <c r="D1178" s="99">
        <f>D1179+D1181+D1183</f>
        <v>27203</v>
      </c>
      <c r="E1178" s="99">
        <f t="shared" ref="E1178:F1178" si="480">E1179+E1181+E1183</f>
        <v>27203</v>
      </c>
      <c r="F1178" s="99">
        <f t="shared" si="480"/>
        <v>27203</v>
      </c>
    </row>
    <row r="1179" spans="1:6" ht="47.25" customHeight="1" x14ac:dyDescent="0.25">
      <c r="A1179" s="58" t="s">
        <v>1374</v>
      </c>
      <c r="B1179" s="23" t="s">
        <v>898</v>
      </c>
      <c r="C1179" s="53">
        <v>100</v>
      </c>
      <c r="D1179" s="99">
        <f>D1180</f>
        <v>22044</v>
      </c>
      <c r="E1179" s="99">
        <f t="shared" ref="E1179:F1179" si="481">E1180</f>
        <v>22044</v>
      </c>
      <c r="F1179" s="99">
        <f t="shared" si="481"/>
        <v>22044</v>
      </c>
    </row>
    <row r="1180" spans="1:6" ht="28.5" customHeight="1" x14ac:dyDescent="0.25">
      <c r="A1180" s="58" t="s">
        <v>1375</v>
      </c>
      <c r="B1180" s="23" t="s">
        <v>898</v>
      </c>
      <c r="C1180" s="53">
        <v>120</v>
      </c>
      <c r="D1180" s="99">
        <v>22044</v>
      </c>
      <c r="E1180" s="83">
        <v>22044</v>
      </c>
      <c r="F1180" s="83">
        <v>22044</v>
      </c>
    </row>
    <row r="1181" spans="1:6" ht="28.5" customHeight="1" x14ac:dyDescent="0.25">
      <c r="A1181" s="58" t="s">
        <v>1376</v>
      </c>
      <c r="B1181" s="23" t="s">
        <v>898</v>
      </c>
      <c r="C1181" s="53">
        <v>200</v>
      </c>
      <c r="D1181" s="99">
        <f>D1182</f>
        <v>5154</v>
      </c>
      <c r="E1181" s="99">
        <f t="shared" ref="E1181:F1181" si="482">E1182</f>
        <v>5159</v>
      </c>
      <c r="F1181" s="99">
        <f t="shared" si="482"/>
        <v>5159</v>
      </c>
    </row>
    <row r="1182" spans="1:6" ht="28.5" customHeight="1" x14ac:dyDescent="0.25">
      <c r="A1182" s="58" t="s">
        <v>1377</v>
      </c>
      <c r="B1182" s="23" t="s">
        <v>898</v>
      </c>
      <c r="C1182" s="53">
        <v>240</v>
      </c>
      <c r="D1182" s="99">
        <v>5154</v>
      </c>
      <c r="E1182" s="99">
        <v>5159</v>
      </c>
      <c r="F1182" s="99">
        <v>5159</v>
      </c>
    </row>
    <row r="1183" spans="1:6" ht="28.5" customHeight="1" x14ac:dyDescent="0.25">
      <c r="A1183" s="58" t="s">
        <v>1380</v>
      </c>
      <c r="B1183" s="23" t="s">
        <v>898</v>
      </c>
      <c r="C1183" s="53">
        <v>800</v>
      </c>
      <c r="D1183" s="99">
        <f>D1184</f>
        <v>5</v>
      </c>
      <c r="E1183" s="99">
        <f t="shared" ref="E1183:F1183" si="483">E1184</f>
        <v>0</v>
      </c>
      <c r="F1183" s="99">
        <f t="shared" si="483"/>
        <v>0</v>
      </c>
    </row>
    <row r="1184" spans="1:6" ht="28.5" customHeight="1" x14ac:dyDescent="0.25">
      <c r="A1184" s="16" t="s">
        <v>1381</v>
      </c>
      <c r="B1184" s="23" t="s">
        <v>898</v>
      </c>
      <c r="C1184" s="53">
        <v>850</v>
      </c>
      <c r="D1184" s="99">
        <v>5</v>
      </c>
      <c r="E1184" s="99"/>
      <c r="F1184" s="99"/>
    </row>
    <row r="1185" spans="1:6" ht="31.5" x14ac:dyDescent="0.25">
      <c r="A1185" s="21" t="s">
        <v>899</v>
      </c>
      <c r="B1185" s="23" t="s">
        <v>900</v>
      </c>
      <c r="C1185" s="53"/>
      <c r="D1185" s="99">
        <f>D1186+D1188+D1190</f>
        <v>32187</v>
      </c>
      <c r="E1185" s="99">
        <f t="shared" ref="E1185:F1185" si="484">E1186+E1188+E1190</f>
        <v>30187</v>
      </c>
      <c r="F1185" s="99">
        <f t="shared" si="484"/>
        <v>30187</v>
      </c>
    </row>
    <row r="1186" spans="1:6" ht="63" customHeight="1" x14ac:dyDescent="0.25">
      <c r="A1186" s="58" t="s">
        <v>1374</v>
      </c>
      <c r="B1186" s="23" t="s">
        <v>900</v>
      </c>
      <c r="C1186" s="53">
        <v>100</v>
      </c>
      <c r="D1186" s="99">
        <f>D1187</f>
        <v>27073</v>
      </c>
      <c r="E1186" s="99">
        <f t="shared" ref="E1186:F1186" si="485">E1187</f>
        <v>28173</v>
      </c>
      <c r="F1186" s="99">
        <f t="shared" si="485"/>
        <v>28173</v>
      </c>
    </row>
    <row r="1187" spans="1:6" ht="38.25" customHeight="1" x14ac:dyDescent="0.25">
      <c r="A1187" s="58" t="s">
        <v>1385</v>
      </c>
      <c r="B1187" s="23" t="s">
        <v>900</v>
      </c>
      <c r="C1187" s="53">
        <v>110</v>
      </c>
      <c r="D1187" s="99">
        <v>27073</v>
      </c>
      <c r="E1187" s="99">
        <v>28173</v>
      </c>
      <c r="F1187" s="102">
        <v>28173</v>
      </c>
    </row>
    <row r="1188" spans="1:6" ht="38.25" customHeight="1" x14ac:dyDescent="0.25">
      <c r="A1188" s="58" t="s">
        <v>1376</v>
      </c>
      <c r="B1188" s="23" t="s">
        <v>900</v>
      </c>
      <c r="C1188" s="53">
        <v>200</v>
      </c>
      <c r="D1188" s="99">
        <f>D1189</f>
        <v>5114</v>
      </c>
      <c r="E1188" s="99">
        <f t="shared" ref="E1188:F1188" si="486">E1189</f>
        <v>2014</v>
      </c>
      <c r="F1188" s="99">
        <f t="shared" si="486"/>
        <v>2014</v>
      </c>
    </row>
    <row r="1189" spans="1:6" ht="38.25" customHeight="1" x14ac:dyDescent="0.25">
      <c r="A1189" s="58" t="s">
        <v>1377</v>
      </c>
      <c r="B1189" s="23" t="s">
        <v>900</v>
      </c>
      <c r="C1189" s="53">
        <v>240</v>
      </c>
      <c r="D1189" s="99">
        <v>5114</v>
      </c>
      <c r="E1189" s="99">
        <v>2014</v>
      </c>
      <c r="F1189" s="99">
        <v>2014</v>
      </c>
    </row>
    <row r="1190" spans="1:6" ht="38.25" hidden="1" customHeight="1" x14ac:dyDescent="0.25">
      <c r="A1190" s="58" t="s">
        <v>1380</v>
      </c>
      <c r="B1190" s="23" t="s">
        <v>900</v>
      </c>
      <c r="C1190" s="53">
        <v>800</v>
      </c>
      <c r="D1190" s="99">
        <f>D1191</f>
        <v>0</v>
      </c>
      <c r="E1190" s="99">
        <f t="shared" ref="E1190:F1190" si="487">E1191</f>
        <v>0</v>
      </c>
      <c r="F1190" s="99">
        <f t="shared" si="487"/>
        <v>0</v>
      </c>
    </row>
    <row r="1191" spans="1:6" ht="38.25" hidden="1" customHeight="1" x14ac:dyDescent="0.25">
      <c r="A1191" s="16" t="s">
        <v>1381</v>
      </c>
      <c r="B1191" s="23" t="s">
        <v>900</v>
      </c>
      <c r="C1191" s="53">
        <v>850</v>
      </c>
      <c r="D1191" s="99">
        <v>0</v>
      </c>
      <c r="E1191" s="99">
        <v>0</v>
      </c>
      <c r="F1191" s="99">
        <v>0</v>
      </c>
    </row>
    <row r="1192" spans="1:6" ht="38.25" customHeight="1" x14ac:dyDescent="0.25">
      <c r="A1192" s="154" t="s">
        <v>1596</v>
      </c>
      <c r="B1192" s="23" t="s">
        <v>1595</v>
      </c>
      <c r="C1192" s="53"/>
      <c r="D1192" s="99">
        <f>D1193</f>
        <v>7537</v>
      </c>
      <c r="E1192" s="99">
        <f t="shared" ref="E1192:F1192" si="488">E1193</f>
        <v>7537</v>
      </c>
      <c r="F1192" s="99">
        <f t="shared" si="488"/>
        <v>7537</v>
      </c>
    </row>
    <row r="1193" spans="1:6" ht="38.25" customHeight="1" x14ac:dyDescent="0.25">
      <c r="A1193" s="16" t="s">
        <v>1379</v>
      </c>
      <c r="B1193" s="23" t="s">
        <v>1595</v>
      </c>
      <c r="C1193" s="53">
        <v>600</v>
      </c>
      <c r="D1193" s="99">
        <f>D1194</f>
        <v>7537</v>
      </c>
      <c r="E1193" s="99">
        <f t="shared" ref="E1193:F1193" si="489">E1194</f>
        <v>7537</v>
      </c>
      <c r="F1193" s="99">
        <f t="shared" si="489"/>
        <v>7537</v>
      </c>
    </row>
    <row r="1194" spans="1:6" ht="38.25" customHeight="1" x14ac:dyDescent="0.25">
      <c r="A1194" s="16" t="s">
        <v>1378</v>
      </c>
      <c r="B1194" s="23" t="s">
        <v>1595</v>
      </c>
      <c r="C1194" s="53">
        <v>610</v>
      </c>
      <c r="D1194" s="99">
        <v>7537</v>
      </c>
      <c r="E1194" s="99">
        <v>7537</v>
      </c>
      <c r="F1194" s="99">
        <v>7537</v>
      </c>
    </row>
    <row r="1195" spans="1:6" ht="55.5" customHeight="1" x14ac:dyDescent="0.25">
      <c r="A1195" s="21" t="s">
        <v>1409</v>
      </c>
      <c r="B1195" s="23" t="s">
        <v>1402</v>
      </c>
      <c r="C1195" s="53"/>
      <c r="D1195" s="99">
        <f>D1196+D1198+D1202+D1200</f>
        <v>52460</v>
      </c>
      <c r="E1195" s="99">
        <f t="shared" ref="E1195:F1195" si="490">E1196+E1198+E1202+E1200</f>
        <v>40610</v>
      </c>
      <c r="F1195" s="99">
        <f t="shared" si="490"/>
        <v>40610</v>
      </c>
    </row>
    <row r="1196" spans="1:6" ht="55.5" customHeight="1" x14ac:dyDescent="0.25">
      <c r="A1196" s="58" t="s">
        <v>1374</v>
      </c>
      <c r="B1196" s="23" t="s">
        <v>1402</v>
      </c>
      <c r="C1196" s="62">
        <v>100</v>
      </c>
      <c r="D1196" s="99">
        <f>D1197</f>
        <v>36498</v>
      </c>
      <c r="E1196" s="99">
        <f t="shared" ref="E1196:F1196" si="491">E1197</f>
        <v>32860</v>
      </c>
      <c r="F1196" s="99">
        <f t="shared" si="491"/>
        <v>32860</v>
      </c>
    </row>
    <row r="1197" spans="1:6" ht="27.75" customHeight="1" x14ac:dyDescent="0.25">
      <c r="A1197" s="58" t="s">
        <v>1385</v>
      </c>
      <c r="B1197" s="23" t="s">
        <v>1402</v>
      </c>
      <c r="C1197" s="53">
        <v>110</v>
      </c>
      <c r="D1197" s="99">
        <v>36498</v>
      </c>
      <c r="E1197" s="83">
        <v>32860</v>
      </c>
      <c r="F1197" s="83">
        <v>32860</v>
      </c>
    </row>
    <row r="1198" spans="1:6" ht="27.75" customHeight="1" x14ac:dyDescent="0.25">
      <c r="A1198" s="58" t="s">
        <v>1376</v>
      </c>
      <c r="B1198" s="23" t="s">
        <v>1402</v>
      </c>
      <c r="C1198" s="53">
        <v>200</v>
      </c>
      <c r="D1198" s="99">
        <f>D1199</f>
        <v>15805</v>
      </c>
      <c r="E1198" s="99">
        <f t="shared" ref="E1198:F1198" si="492">E1199</f>
        <v>7663</v>
      </c>
      <c r="F1198" s="99">
        <f t="shared" si="492"/>
        <v>7663</v>
      </c>
    </row>
    <row r="1199" spans="1:6" ht="27.75" customHeight="1" x14ac:dyDescent="0.25">
      <c r="A1199" s="58" t="s">
        <v>1377</v>
      </c>
      <c r="B1199" s="23" t="s">
        <v>1402</v>
      </c>
      <c r="C1199" s="53">
        <v>240</v>
      </c>
      <c r="D1199" s="99">
        <v>15805</v>
      </c>
      <c r="E1199" s="99">
        <v>7663</v>
      </c>
      <c r="F1199" s="83">
        <v>7663</v>
      </c>
    </row>
    <row r="1200" spans="1:6" ht="27.75" hidden="1" customHeight="1" x14ac:dyDescent="0.25">
      <c r="A1200" s="16" t="s">
        <v>1383</v>
      </c>
      <c r="B1200" s="23" t="s">
        <v>1402</v>
      </c>
      <c r="C1200" s="53">
        <v>300</v>
      </c>
      <c r="D1200" s="99">
        <f>D1201</f>
        <v>0</v>
      </c>
      <c r="E1200" s="99"/>
      <c r="F1200" s="102"/>
    </row>
    <row r="1201" spans="1:6" ht="27.75" hidden="1" customHeight="1" x14ac:dyDescent="0.25">
      <c r="A1201" s="16" t="s">
        <v>1384</v>
      </c>
      <c r="B1201" s="23" t="s">
        <v>1402</v>
      </c>
      <c r="C1201" s="53">
        <v>320</v>
      </c>
      <c r="D1201" s="99"/>
      <c r="E1201" s="99"/>
      <c r="F1201" s="102"/>
    </row>
    <row r="1202" spans="1:6" ht="27.75" customHeight="1" x14ac:dyDescent="0.25">
      <c r="A1202" s="58" t="s">
        <v>1380</v>
      </c>
      <c r="B1202" s="23" t="s">
        <v>1402</v>
      </c>
      <c r="C1202" s="53">
        <v>800</v>
      </c>
      <c r="D1202" s="99">
        <f>D1204+D1203</f>
        <v>157</v>
      </c>
      <c r="E1202" s="99">
        <f t="shared" ref="E1202:F1202" si="493">E1204+E1203</f>
        <v>87</v>
      </c>
      <c r="F1202" s="99">
        <f t="shared" si="493"/>
        <v>87</v>
      </c>
    </row>
    <row r="1203" spans="1:6" ht="27.75" hidden="1" customHeight="1" x14ac:dyDescent="0.25">
      <c r="A1203" s="136" t="s">
        <v>1510</v>
      </c>
      <c r="B1203" s="23" t="s">
        <v>1402</v>
      </c>
      <c r="C1203" s="53">
        <v>830</v>
      </c>
      <c r="D1203" s="99"/>
      <c r="E1203" s="99"/>
      <c r="F1203" s="99"/>
    </row>
    <row r="1204" spans="1:6" ht="27.75" customHeight="1" x14ac:dyDescent="0.25">
      <c r="A1204" s="16" t="s">
        <v>1381</v>
      </c>
      <c r="B1204" s="23" t="s">
        <v>1402</v>
      </c>
      <c r="C1204" s="53">
        <v>850</v>
      </c>
      <c r="D1204" s="99">
        <v>157</v>
      </c>
      <c r="E1204" s="99">
        <v>87</v>
      </c>
      <c r="F1204" s="99">
        <v>87</v>
      </c>
    </row>
    <row r="1205" spans="1:6" ht="57" customHeight="1" x14ac:dyDescent="0.25">
      <c r="A1205" s="21" t="s">
        <v>1410</v>
      </c>
      <c r="B1205" s="23" t="s">
        <v>1403</v>
      </c>
      <c r="C1205" s="53"/>
      <c r="D1205" s="99">
        <f>D1206+D1208+D1210</f>
        <v>10836</v>
      </c>
      <c r="E1205" s="99">
        <f t="shared" ref="E1205:F1205" si="494">E1206+E1208+E1210</f>
        <v>12836</v>
      </c>
      <c r="F1205" s="99">
        <f t="shared" si="494"/>
        <v>14836</v>
      </c>
    </row>
    <row r="1206" spans="1:6" ht="59.25" customHeight="1" x14ac:dyDescent="0.25">
      <c r="A1206" s="58" t="s">
        <v>1374</v>
      </c>
      <c r="B1206" s="23" t="s">
        <v>1403</v>
      </c>
      <c r="C1206" s="62">
        <v>100</v>
      </c>
      <c r="D1206" s="99">
        <f>D1207</f>
        <v>9352</v>
      </c>
      <c r="E1206" s="99">
        <f t="shared" ref="E1206:F1206" si="495">E1207</f>
        <v>11900</v>
      </c>
      <c r="F1206" s="99">
        <f t="shared" si="495"/>
        <v>13900</v>
      </c>
    </row>
    <row r="1207" spans="1:6" ht="27.75" customHeight="1" x14ac:dyDescent="0.25">
      <c r="A1207" s="58" t="s">
        <v>1385</v>
      </c>
      <c r="B1207" s="23" t="s">
        <v>1403</v>
      </c>
      <c r="C1207" s="53">
        <v>110</v>
      </c>
      <c r="D1207" s="99">
        <v>9352</v>
      </c>
      <c r="E1207" s="83">
        <v>11900</v>
      </c>
      <c r="F1207" s="83">
        <v>13900</v>
      </c>
    </row>
    <row r="1208" spans="1:6" ht="27.75" customHeight="1" x14ac:dyDescent="0.25">
      <c r="A1208" s="58" t="s">
        <v>1376</v>
      </c>
      <c r="B1208" s="23" t="s">
        <v>1403</v>
      </c>
      <c r="C1208" s="53">
        <v>200</v>
      </c>
      <c r="D1208" s="99">
        <f>D1209</f>
        <v>1474</v>
      </c>
      <c r="E1208" s="99">
        <f t="shared" ref="E1208:F1208" si="496">E1209</f>
        <v>926</v>
      </c>
      <c r="F1208" s="99">
        <f t="shared" si="496"/>
        <v>926</v>
      </c>
    </row>
    <row r="1209" spans="1:6" ht="45" customHeight="1" x14ac:dyDescent="0.25">
      <c r="A1209" s="58" t="s">
        <v>1377</v>
      </c>
      <c r="B1209" s="23" t="s">
        <v>1403</v>
      </c>
      <c r="C1209" s="53">
        <v>240</v>
      </c>
      <c r="D1209" s="99">
        <v>1474</v>
      </c>
      <c r="E1209" s="99">
        <v>926</v>
      </c>
      <c r="F1209" s="99">
        <v>926</v>
      </c>
    </row>
    <row r="1210" spans="1:6" ht="27.75" customHeight="1" x14ac:dyDescent="0.25">
      <c r="A1210" s="58" t="s">
        <v>1380</v>
      </c>
      <c r="B1210" s="23" t="s">
        <v>1403</v>
      </c>
      <c r="C1210" s="53">
        <v>800</v>
      </c>
      <c r="D1210" s="99">
        <f>D1211</f>
        <v>10</v>
      </c>
      <c r="E1210" s="99">
        <f t="shared" ref="E1210:F1210" si="497">E1211</f>
        <v>10</v>
      </c>
      <c r="F1210" s="99">
        <f t="shared" si="497"/>
        <v>10</v>
      </c>
    </row>
    <row r="1211" spans="1:6" ht="27.75" customHeight="1" x14ac:dyDescent="0.25">
      <c r="A1211" s="16" t="s">
        <v>1381</v>
      </c>
      <c r="B1211" s="23" t="s">
        <v>1403</v>
      </c>
      <c r="C1211" s="53">
        <v>850</v>
      </c>
      <c r="D1211" s="99">
        <v>10</v>
      </c>
      <c r="E1211" s="99">
        <v>10</v>
      </c>
      <c r="F1211" s="99">
        <v>10</v>
      </c>
    </row>
    <row r="1212" spans="1:6" ht="35.25" hidden="1" customHeight="1" x14ac:dyDescent="0.25">
      <c r="A1212" s="21" t="s">
        <v>1422</v>
      </c>
      <c r="B1212" s="23" t="s">
        <v>901</v>
      </c>
      <c r="C1212" s="53"/>
      <c r="D1212" s="99">
        <f>D1213</f>
        <v>0</v>
      </c>
      <c r="E1212" s="99">
        <f t="shared" ref="E1212:F1212" si="498">E1213</f>
        <v>0</v>
      </c>
      <c r="F1212" s="99">
        <f t="shared" si="498"/>
        <v>0</v>
      </c>
    </row>
    <row r="1213" spans="1:6" ht="34.5" hidden="1" customHeight="1" x14ac:dyDescent="0.25">
      <c r="A1213" s="58" t="s">
        <v>1376</v>
      </c>
      <c r="B1213" s="23" t="s">
        <v>901</v>
      </c>
      <c r="C1213" s="53">
        <v>200</v>
      </c>
      <c r="D1213" s="99">
        <f>D1214</f>
        <v>0</v>
      </c>
      <c r="E1213" s="99">
        <f t="shared" ref="E1213:F1213" si="499">E1214</f>
        <v>0</v>
      </c>
      <c r="F1213" s="99">
        <f t="shared" si="499"/>
        <v>0</v>
      </c>
    </row>
    <row r="1214" spans="1:6" ht="34.5" hidden="1" customHeight="1" x14ac:dyDescent="0.25">
      <c r="A1214" s="58" t="s">
        <v>1377</v>
      </c>
      <c r="B1214" s="23" t="s">
        <v>901</v>
      </c>
      <c r="C1214" s="53">
        <v>240</v>
      </c>
      <c r="D1214" s="99">
        <v>0</v>
      </c>
      <c r="E1214" s="99">
        <v>0</v>
      </c>
      <c r="F1214" s="99">
        <v>0</v>
      </c>
    </row>
    <row r="1215" spans="1:6" ht="32.25" hidden="1" customHeight="1" x14ac:dyDescent="0.25">
      <c r="A1215" s="21" t="s">
        <v>902</v>
      </c>
      <c r="B1215" s="23" t="s">
        <v>903</v>
      </c>
      <c r="C1215" s="53"/>
      <c r="D1215" s="99">
        <f>D1216</f>
        <v>0</v>
      </c>
      <c r="E1215" s="99">
        <f t="shared" ref="E1215:F1215" si="500">E1216</f>
        <v>0</v>
      </c>
      <c r="F1215" s="99">
        <f t="shared" si="500"/>
        <v>0</v>
      </c>
    </row>
    <row r="1216" spans="1:6" ht="40.5" hidden="1" customHeight="1" x14ac:dyDescent="0.25">
      <c r="A1216" s="58" t="s">
        <v>1380</v>
      </c>
      <c r="B1216" s="23" t="s">
        <v>903</v>
      </c>
      <c r="C1216" s="53">
        <v>800</v>
      </c>
      <c r="D1216" s="99">
        <f>D1217</f>
        <v>0</v>
      </c>
      <c r="E1216" s="99">
        <f t="shared" ref="E1216:F1216" si="501">E1217</f>
        <v>0</v>
      </c>
      <c r="F1216" s="99">
        <f t="shared" si="501"/>
        <v>0</v>
      </c>
    </row>
    <row r="1217" spans="1:6" ht="60" hidden="1" customHeight="1" x14ac:dyDescent="0.25">
      <c r="A1217" s="128" t="s">
        <v>1424</v>
      </c>
      <c r="B1217" s="23" t="s">
        <v>903</v>
      </c>
      <c r="C1217" s="53">
        <v>810</v>
      </c>
      <c r="D1217" s="99">
        <v>0</v>
      </c>
      <c r="E1217" s="99">
        <v>0</v>
      </c>
      <c r="F1217" s="99">
        <v>0</v>
      </c>
    </row>
    <row r="1218" spans="1:6" ht="30" customHeight="1" x14ac:dyDescent="0.25">
      <c r="A1218" s="21" t="s">
        <v>904</v>
      </c>
      <c r="B1218" s="23" t="s">
        <v>905</v>
      </c>
      <c r="C1218" s="53"/>
      <c r="D1218" s="99">
        <f>D1219</f>
        <v>122</v>
      </c>
      <c r="E1218" s="99">
        <f t="shared" ref="E1218:F1218" si="502">E1219</f>
        <v>110</v>
      </c>
      <c r="F1218" s="99">
        <f t="shared" si="502"/>
        <v>110</v>
      </c>
    </row>
    <row r="1219" spans="1:6" ht="34.5" customHeight="1" x14ac:dyDescent="0.25">
      <c r="A1219" s="58" t="s">
        <v>1380</v>
      </c>
      <c r="B1219" s="23" t="s">
        <v>905</v>
      </c>
      <c r="C1219" s="53">
        <v>800</v>
      </c>
      <c r="D1219" s="99">
        <f>D1220</f>
        <v>122</v>
      </c>
      <c r="E1219" s="99">
        <f t="shared" ref="E1219:F1219" si="503">E1220</f>
        <v>110</v>
      </c>
      <c r="F1219" s="99">
        <f t="shared" si="503"/>
        <v>110</v>
      </c>
    </row>
    <row r="1220" spans="1:6" ht="42.75" customHeight="1" x14ac:dyDescent="0.25">
      <c r="A1220" s="16" t="s">
        <v>1381</v>
      </c>
      <c r="B1220" s="23" t="s">
        <v>905</v>
      </c>
      <c r="C1220" s="53">
        <v>850</v>
      </c>
      <c r="D1220" s="99">
        <v>122</v>
      </c>
      <c r="E1220" s="99">
        <v>110</v>
      </c>
      <c r="F1220" s="99">
        <v>110</v>
      </c>
    </row>
    <row r="1221" spans="1:6" ht="39" hidden="1" customHeight="1" x14ac:dyDescent="0.25">
      <c r="A1221" s="28" t="s">
        <v>906</v>
      </c>
      <c r="B1221" s="23" t="s">
        <v>907</v>
      </c>
      <c r="C1221" s="53"/>
      <c r="D1221" s="99">
        <f>D1222</f>
        <v>0</v>
      </c>
      <c r="E1221" s="99">
        <f t="shared" ref="E1221:F1221" si="504">E1222</f>
        <v>0</v>
      </c>
      <c r="F1221" s="99">
        <f t="shared" si="504"/>
        <v>0</v>
      </c>
    </row>
    <row r="1222" spans="1:6" ht="39" hidden="1" customHeight="1" x14ac:dyDescent="0.25">
      <c r="A1222" s="58" t="s">
        <v>1376</v>
      </c>
      <c r="B1222" s="23" t="s">
        <v>907</v>
      </c>
      <c r="C1222" s="53">
        <v>200</v>
      </c>
      <c r="D1222" s="99">
        <f>D1223</f>
        <v>0</v>
      </c>
      <c r="E1222" s="99">
        <f t="shared" ref="E1222:F1222" si="505">E1223</f>
        <v>0</v>
      </c>
      <c r="F1222" s="99">
        <f t="shared" si="505"/>
        <v>0</v>
      </c>
    </row>
    <row r="1223" spans="1:6" ht="39" hidden="1" customHeight="1" x14ac:dyDescent="0.25">
      <c r="A1223" s="58" t="s">
        <v>1377</v>
      </c>
      <c r="B1223" s="23" t="s">
        <v>907</v>
      </c>
      <c r="C1223" s="53">
        <v>240</v>
      </c>
      <c r="D1223" s="99">
        <v>0</v>
      </c>
      <c r="E1223" s="99">
        <v>0</v>
      </c>
      <c r="F1223" s="99">
        <v>0</v>
      </c>
    </row>
    <row r="1224" spans="1:6" ht="39" hidden="1" customHeight="1" x14ac:dyDescent="0.25">
      <c r="A1224" s="36" t="s">
        <v>908</v>
      </c>
      <c r="B1224" s="2" t="s">
        <v>909</v>
      </c>
      <c r="C1224" s="53"/>
      <c r="D1224" s="99"/>
      <c r="E1224" s="99"/>
      <c r="F1224" s="99"/>
    </row>
    <row r="1225" spans="1:6" ht="50.25" customHeight="1" x14ac:dyDescent="0.25">
      <c r="A1225" s="12" t="s">
        <v>910</v>
      </c>
      <c r="B1225" s="10" t="s">
        <v>911</v>
      </c>
      <c r="C1225" s="53"/>
      <c r="D1225" s="99">
        <f>D1226+D1247+D1293+D1311+D1342</f>
        <v>21991</v>
      </c>
      <c r="E1225" s="99">
        <f t="shared" ref="E1225:F1225" si="506">E1226+E1247+E1293+E1311+E1342</f>
        <v>11406</v>
      </c>
      <c r="F1225" s="99">
        <f t="shared" si="506"/>
        <v>11715</v>
      </c>
    </row>
    <row r="1226" spans="1:6" ht="47.25" x14ac:dyDescent="0.25">
      <c r="A1226" s="13" t="s">
        <v>912</v>
      </c>
      <c r="B1226" s="3" t="s">
        <v>913</v>
      </c>
      <c r="C1226" s="53"/>
      <c r="D1226" s="99">
        <f>D1227+D1234+D1238</f>
        <v>4550</v>
      </c>
      <c r="E1226" s="99">
        <f t="shared" ref="E1226:F1226" si="507">E1227+E1234+E1238</f>
        <v>3950</v>
      </c>
      <c r="F1226" s="99">
        <f t="shared" si="507"/>
        <v>4050</v>
      </c>
    </row>
    <row r="1227" spans="1:6" ht="31.5" x14ac:dyDescent="0.25">
      <c r="A1227" s="14" t="s">
        <v>914</v>
      </c>
      <c r="B1227" s="1" t="s">
        <v>915</v>
      </c>
      <c r="C1227" s="53"/>
      <c r="D1227" s="99">
        <f>D1228+D1231</f>
        <v>4300</v>
      </c>
      <c r="E1227" s="99">
        <f t="shared" ref="E1227:F1227" si="508">E1228+E1231</f>
        <v>3800</v>
      </c>
      <c r="F1227" s="99">
        <f t="shared" si="508"/>
        <v>3900</v>
      </c>
    </row>
    <row r="1228" spans="1:6" ht="114" customHeight="1" x14ac:dyDescent="0.25">
      <c r="A1228" s="21" t="s">
        <v>916</v>
      </c>
      <c r="B1228" s="23" t="s">
        <v>917</v>
      </c>
      <c r="C1228" s="53"/>
      <c r="D1228" s="99">
        <f>D1229</f>
        <v>4300</v>
      </c>
      <c r="E1228" s="99">
        <f t="shared" ref="E1228:F1229" si="509">E1229</f>
        <v>3800</v>
      </c>
      <c r="F1228" s="99">
        <f t="shared" si="509"/>
        <v>3900</v>
      </c>
    </row>
    <row r="1229" spans="1:6" ht="34.5" customHeight="1" x14ac:dyDescent="0.25">
      <c r="A1229" s="58" t="s">
        <v>1376</v>
      </c>
      <c r="B1229" s="23" t="s">
        <v>917</v>
      </c>
      <c r="C1229" s="53">
        <v>200</v>
      </c>
      <c r="D1229" s="99">
        <f>D1230</f>
        <v>4300</v>
      </c>
      <c r="E1229" s="99">
        <f t="shared" si="509"/>
        <v>3800</v>
      </c>
      <c r="F1229" s="99">
        <f t="shared" si="509"/>
        <v>3900</v>
      </c>
    </row>
    <row r="1230" spans="1:6" ht="39.75" customHeight="1" x14ac:dyDescent="0.25">
      <c r="A1230" s="58" t="s">
        <v>1377</v>
      </c>
      <c r="B1230" s="23" t="s">
        <v>917</v>
      </c>
      <c r="C1230" s="53">
        <v>240</v>
      </c>
      <c r="D1230" s="99">
        <v>4300</v>
      </c>
      <c r="E1230" s="99">
        <v>3800</v>
      </c>
      <c r="F1230" s="99">
        <v>3900</v>
      </c>
    </row>
    <row r="1231" spans="1:6" ht="31.5" hidden="1" x14ac:dyDescent="0.25">
      <c r="A1231" s="21" t="s">
        <v>918</v>
      </c>
      <c r="B1231" s="23" t="s">
        <v>919</v>
      </c>
      <c r="C1231" s="53"/>
      <c r="D1231" s="99">
        <f>D1232</f>
        <v>0</v>
      </c>
      <c r="E1231" s="99">
        <f t="shared" ref="E1231:F1232" si="510">E1232</f>
        <v>0</v>
      </c>
      <c r="F1231" s="99">
        <f t="shared" si="510"/>
        <v>0</v>
      </c>
    </row>
    <row r="1232" spans="1:6" ht="43.5" hidden="1" customHeight="1" x14ac:dyDescent="0.25">
      <c r="A1232" s="16" t="s">
        <v>1379</v>
      </c>
      <c r="B1232" s="23" t="s">
        <v>919</v>
      </c>
      <c r="C1232" s="53">
        <v>600</v>
      </c>
      <c r="D1232" s="99">
        <f>D1233</f>
        <v>0</v>
      </c>
      <c r="E1232" s="99">
        <f t="shared" si="510"/>
        <v>0</v>
      </c>
      <c r="F1232" s="99">
        <f t="shared" si="510"/>
        <v>0</v>
      </c>
    </row>
    <row r="1233" spans="1:6" ht="48.75" hidden="1" customHeight="1" x14ac:dyDescent="0.25">
      <c r="A1233" s="16" t="s">
        <v>1378</v>
      </c>
      <c r="B1233" s="23" t="s">
        <v>919</v>
      </c>
      <c r="C1233" s="53">
        <v>610</v>
      </c>
      <c r="D1233" s="99">
        <v>0</v>
      </c>
      <c r="E1233" s="99">
        <v>0</v>
      </c>
      <c r="F1233" s="99">
        <v>0</v>
      </c>
    </row>
    <row r="1234" spans="1:6" ht="64.5" hidden="1" customHeight="1" x14ac:dyDescent="0.25">
      <c r="A1234" s="14" t="s">
        <v>920</v>
      </c>
      <c r="B1234" s="1" t="s">
        <v>921</v>
      </c>
      <c r="C1234" s="53"/>
      <c r="D1234" s="99">
        <f>D1235</f>
        <v>0</v>
      </c>
      <c r="E1234" s="99">
        <f t="shared" ref="E1234:F1236" si="511">E1235</f>
        <v>0</v>
      </c>
      <c r="F1234" s="99">
        <f t="shared" si="511"/>
        <v>0</v>
      </c>
    </row>
    <row r="1235" spans="1:6" ht="110.25" hidden="1" x14ac:dyDescent="0.25">
      <c r="A1235" s="43" t="s">
        <v>916</v>
      </c>
      <c r="B1235" s="23" t="s">
        <v>922</v>
      </c>
      <c r="C1235" s="53"/>
      <c r="D1235" s="99">
        <f>D1236</f>
        <v>0</v>
      </c>
      <c r="E1235" s="99">
        <f t="shared" si="511"/>
        <v>0</v>
      </c>
      <c r="F1235" s="99">
        <f t="shared" si="511"/>
        <v>0</v>
      </c>
    </row>
    <row r="1236" spans="1:6" ht="43.5" hidden="1" customHeight="1" x14ac:dyDescent="0.25">
      <c r="A1236" s="58" t="s">
        <v>1376</v>
      </c>
      <c r="B1236" s="23" t="s">
        <v>922</v>
      </c>
      <c r="C1236" s="53">
        <v>200</v>
      </c>
      <c r="D1236" s="99">
        <f>D1237</f>
        <v>0</v>
      </c>
      <c r="E1236" s="99">
        <f t="shared" si="511"/>
        <v>0</v>
      </c>
      <c r="F1236" s="99">
        <f t="shared" si="511"/>
        <v>0</v>
      </c>
    </row>
    <row r="1237" spans="1:6" ht="46.5" hidden="1" customHeight="1" x14ac:dyDescent="0.25">
      <c r="A1237" s="58" t="s">
        <v>1377</v>
      </c>
      <c r="B1237" s="23" t="s">
        <v>922</v>
      </c>
      <c r="C1237" s="53">
        <v>240</v>
      </c>
      <c r="D1237" s="99">
        <v>0</v>
      </c>
      <c r="E1237" s="99">
        <v>0</v>
      </c>
      <c r="F1237" s="99">
        <v>0</v>
      </c>
    </row>
    <row r="1238" spans="1:6" ht="30" customHeight="1" x14ac:dyDescent="0.25">
      <c r="A1238" s="14" t="s">
        <v>923</v>
      </c>
      <c r="B1238" s="1" t="s">
        <v>924</v>
      </c>
      <c r="C1238" s="53"/>
      <c r="D1238" s="99">
        <f>D1239</f>
        <v>250</v>
      </c>
      <c r="E1238" s="99">
        <f t="shared" ref="E1238:F1239" si="512">E1239</f>
        <v>150</v>
      </c>
      <c r="F1238" s="99">
        <f t="shared" si="512"/>
        <v>150</v>
      </c>
    </row>
    <row r="1239" spans="1:6" ht="56.25" customHeight="1" x14ac:dyDescent="0.25">
      <c r="A1239" s="24" t="s">
        <v>925</v>
      </c>
      <c r="B1239" s="20" t="s">
        <v>926</v>
      </c>
      <c r="C1239" s="53"/>
      <c r="D1239" s="99">
        <f>D1240</f>
        <v>250</v>
      </c>
      <c r="E1239" s="99">
        <f t="shared" si="512"/>
        <v>150</v>
      </c>
      <c r="F1239" s="99">
        <f t="shared" si="512"/>
        <v>150</v>
      </c>
    </row>
    <row r="1240" spans="1:6" ht="41.25" customHeight="1" x14ac:dyDescent="0.25">
      <c r="A1240" s="58" t="s">
        <v>1376</v>
      </c>
      <c r="B1240" s="20" t="s">
        <v>926</v>
      </c>
      <c r="C1240" s="53">
        <v>200</v>
      </c>
      <c r="D1240" s="99">
        <f>D1241</f>
        <v>250</v>
      </c>
      <c r="E1240" s="99">
        <f>E1241</f>
        <v>150</v>
      </c>
      <c r="F1240" s="99">
        <f>F1241</f>
        <v>150</v>
      </c>
    </row>
    <row r="1241" spans="1:6" ht="41.25" customHeight="1" x14ac:dyDescent="0.25">
      <c r="A1241" s="58" t="s">
        <v>1377</v>
      </c>
      <c r="B1241" s="20" t="s">
        <v>926</v>
      </c>
      <c r="C1241" s="53">
        <v>240</v>
      </c>
      <c r="D1241" s="99">
        <v>250</v>
      </c>
      <c r="E1241" s="99">
        <v>150</v>
      </c>
      <c r="F1241" s="99">
        <v>150</v>
      </c>
    </row>
    <row r="1242" spans="1:6" ht="31.5" hidden="1" customHeight="1" x14ac:dyDescent="0.25">
      <c r="A1242" s="13" t="s">
        <v>927</v>
      </c>
      <c r="B1242" s="3" t="s">
        <v>928</v>
      </c>
      <c r="C1242" s="53"/>
      <c r="D1242" s="99">
        <f>D1243</f>
        <v>0</v>
      </c>
      <c r="E1242" s="99">
        <f t="shared" ref="E1242:F1245" si="513">E1243</f>
        <v>0</v>
      </c>
      <c r="F1242" s="99">
        <f t="shared" si="513"/>
        <v>0</v>
      </c>
    </row>
    <row r="1243" spans="1:6" ht="47.25" hidden="1" x14ac:dyDescent="0.25">
      <c r="A1243" s="14" t="s">
        <v>929</v>
      </c>
      <c r="B1243" s="1" t="s">
        <v>930</v>
      </c>
      <c r="C1243" s="53"/>
      <c r="D1243" s="99">
        <f>D1244</f>
        <v>0</v>
      </c>
      <c r="E1243" s="99">
        <f t="shared" si="513"/>
        <v>0</v>
      </c>
      <c r="F1243" s="99">
        <f t="shared" si="513"/>
        <v>0</v>
      </c>
    </row>
    <row r="1244" spans="1:6" ht="94.5" hidden="1" x14ac:dyDescent="0.25">
      <c r="A1244" s="24" t="s">
        <v>931</v>
      </c>
      <c r="B1244" s="20" t="s">
        <v>932</v>
      </c>
      <c r="C1244" s="53"/>
      <c r="D1244" s="99">
        <f>D1245</f>
        <v>0</v>
      </c>
      <c r="E1244" s="99">
        <f t="shared" si="513"/>
        <v>0</v>
      </c>
      <c r="F1244" s="99">
        <f t="shared" si="513"/>
        <v>0</v>
      </c>
    </row>
    <row r="1245" spans="1:6" ht="42.75" hidden="1" customHeight="1" x14ac:dyDescent="0.25">
      <c r="A1245" s="58" t="s">
        <v>1376</v>
      </c>
      <c r="B1245" s="20" t="s">
        <v>932</v>
      </c>
      <c r="C1245" s="53">
        <v>200</v>
      </c>
      <c r="D1245" s="99">
        <f>D1246</f>
        <v>0</v>
      </c>
      <c r="E1245" s="99">
        <f t="shared" si="513"/>
        <v>0</v>
      </c>
      <c r="F1245" s="99">
        <f t="shared" si="513"/>
        <v>0</v>
      </c>
    </row>
    <row r="1246" spans="1:6" ht="45.75" hidden="1" customHeight="1" x14ac:dyDescent="0.25">
      <c r="A1246" s="95" t="s">
        <v>1377</v>
      </c>
      <c r="B1246" s="20" t="s">
        <v>932</v>
      </c>
      <c r="C1246" s="53">
        <v>240</v>
      </c>
      <c r="D1246" s="99"/>
      <c r="E1246" s="99"/>
      <c r="F1246" s="99"/>
    </row>
    <row r="1247" spans="1:6" ht="45.75" customHeight="1" x14ac:dyDescent="0.25">
      <c r="A1247" s="140" t="s">
        <v>1646</v>
      </c>
      <c r="B1247" s="1" t="s">
        <v>1511</v>
      </c>
      <c r="C1247" s="118"/>
      <c r="D1247" s="129">
        <f>D1248</f>
        <v>10281</v>
      </c>
      <c r="E1247" s="129">
        <f t="shared" ref="E1247:F1248" si="514">E1248</f>
        <v>0</v>
      </c>
      <c r="F1247" s="129">
        <f t="shared" si="514"/>
        <v>0</v>
      </c>
    </row>
    <row r="1248" spans="1:6" ht="45.75" customHeight="1" x14ac:dyDescent="0.25">
      <c r="A1248" s="122" t="s">
        <v>1514</v>
      </c>
      <c r="B1248" s="20" t="s">
        <v>1512</v>
      </c>
      <c r="C1248" s="53"/>
      <c r="D1248" s="99">
        <f>D1249</f>
        <v>10281</v>
      </c>
      <c r="E1248" s="99">
        <f t="shared" si="514"/>
        <v>0</v>
      </c>
      <c r="F1248" s="99">
        <f t="shared" si="514"/>
        <v>0</v>
      </c>
    </row>
    <row r="1249" spans="1:6" ht="45.75" customHeight="1" x14ac:dyDescent="0.25">
      <c r="A1249" s="122" t="s">
        <v>1515</v>
      </c>
      <c r="B1249" s="20" t="s">
        <v>1513</v>
      </c>
      <c r="C1249" s="53"/>
      <c r="D1249" s="99">
        <f>D1269+D1273+D1277+D1281+D1287+D1290</f>
        <v>10281</v>
      </c>
      <c r="E1249" s="99">
        <f t="shared" ref="E1249:F1249" si="515">E1269+E1273+E1277+E1281+E1287+E1290</f>
        <v>0</v>
      </c>
      <c r="F1249" s="99">
        <f t="shared" si="515"/>
        <v>0</v>
      </c>
    </row>
    <row r="1250" spans="1:6" ht="45.75" hidden="1" customHeight="1" x14ac:dyDescent="0.25">
      <c r="A1250" s="58" t="s">
        <v>1376</v>
      </c>
      <c r="B1250" s="20" t="s">
        <v>1513</v>
      </c>
      <c r="C1250" s="53">
        <v>200</v>
      </c>
      <c r="D1250" s="99">
        <f>D1251</f>
        <v>0</v>
      </c>
      <c r="E1250" s="99"/>
      <c r="F1250" s="99"/>
    </row>
    <row r="1251" spans="1:6" ht="45.75" hidden="1" customHeight="1" x14ac:dyDescent="0.25">
      <c r="A1251" s="58" t="s">
        <v>1377</v>
      </c>
      <c r="B1251" s="20" t="s">
        <v>1513</v>
      </c>
      <c r="C1251" s="53">
        <v>240</v>
      </c>
      <c r="D1251" s="99"/>
      <c r="E1251" s="99"/>
      <c r="F1251" s="99"/>
    </row>
    <row r="1252" spans="1:6" ht="45.75" hidden="1" customHeight="1" x14ac:dyDescent="0.25">
      <c r="A1252" s="137" t="s">
        <v>1611</v>
      </c>
      <c r="B1252" s="157" t="s">
        <v>1612</v>
      </c>
      <c r="C1252" s="164"/>
      <c r="D1252" s="178">
        <f>D1253</f>
        <v>0</v>
      </c>
      <c r="E1252" s="164"/>
      <c r="F1252" s="165"/>
    </row>
    <row r="1253" spans="1:6" ht="45.75" hidden="1" customHeight="1" x14ac:dyDescent="0.25">
      <c r="A1253" s="96" t="s">
        <v>1372</v>
      </c>
      <c r="B1253" s="157" t="s">
        <v>1612</v>
      </c>
      <c r="C1253" s="164" t="s">
        <v>1600</v>
      </c>
      <c r="D1253" s="178">
        <f t="shared" ref="D1253" si="516">D1254</f>
        <v>0</v>
      </c>
      <c r="E1253" s="164"/>
      <c r="F1253" s="165"/>
    </row>
    <row r="1254" spans="1:6" ht="34.5" hidden="1" customHeight="1" x14ac:dyDescent="0.25">
      <c r="A1254" s="96" t="s">
        <v>1601</v>
      </c>
      <c r="B1254" s="160" t="s">
        <v>1612</v>
      </c>
      <c r="C1254" s="164" t="s">
        <v>1602</v>
      </c>
      <c r="D1254" s="178">
        <v>0</v>
      </c>
      <c r="E1254" s="164"/>
      <c r="F1254" s="165"/>
    </row>
    <row r="1255" spans="1:6" ht="45.75" hidden="1" customHeight="1" x14ac:dyDescent="0.25">
      <c r="A1255" s="137" t="s">
        <v>1659</v>
      </c>
      <c r="B1255" s="160" t="s">
        <v>1613</v>
      </c>
      <c r="C1255" s="167"/>
      <c r="D1255" s="178">
        <f>D1256</f>
        <v>0</v>
      </c>
      <c r="E1255" s="166"/>
      <c r="F1255" s="163"/>
    </row>
    <row r="1256" spans="1:6" ht="45.75" hidden="1" customHeight="1" x14ac:dyDescent="0.25">
      <c r="A1256" s="96" t="s">
        <v>1372</v>
      </c>
      <c r="B1256" s="160" t="s">
        <v>1613</v>
      </c>
      <c r="C1256" s="167" t="s">
        <v>1600</v>
      </c>
      <c r="D1256" s="178">
        <f>D1257</f>
        <v>0</v>
      </c>
      <c r="E1256" s="166"/>
      <c r="F1256" s="163"/>
    </row>
    <row r="1257" spans="1:6" ht="28.5" hidden="1" customHeight="1" x14ac:dyDescent="0.25">
      <c r="A1257" s="96" t="s">
        <v>1601</v>
      </c>
      <c r="B1257" s="160" t="s">
        <v>1613</v>
      </c>
      <c r="C1257" s="167" t="s">
        <v>1602</v>
      </c>
      <c r="D1257" s="178">
        <v>0</v>
      </c>
      <c r="E1257" s="166"/>
      <c r="F1257" s="163"/>
    </row>
    <row r="1258" spans="1:6" ht="69" hidden="1" customHeight="1" x14ac:dyDescent="0.25">
      <c r="A1258" s="137" t="s">
        <v>1614</v>
      </c>
      <c r="B1258" s="160" t="s">
        <v>1615</v>
      </c>
      <c r="C1258" s="167"/>
      <c r="D1258" s="178">
        <f>D1259</f>
        <v>0</v>
      </c>
      <c r="E1258" s="166"/>
      <c r="F1258" s="163"/>
    </row>
    <row r="1259" spans="1:6" ht="45.75" hidden="1" customHeight="1" x14ac:dyDescent="0.25">
      <c r="A1259" s="96" t="s">
        <v>1372</v>
      </c>
      <c r="B1259" s="160" t="s">
        <v>1615</v>
      </c>
      <c r="C1259" s="167" t="s">
        <v>1600</v>
      </c>
      <c r="D1259" s="178">
        <f>D1260</f>
        <v>0</v>
      </c>
      <c r="E1259" s="166"/>
      <c r="F1259" s="163"/>
    </row>
    <row r="1260" spans="1:6" ht="34.5" hidden="1" customHeight="1" x14ac:dyDescent="0.25">
      <c r="A1260" s="96" t="s">
        <v>1601</v>
      </c>
      <c r="B1260" s="160" t="s">
        <v>1615</v>
      </c>
      <c r="C1260" s="167" t="s">
        <v>1602</v>
      </c>
      <c r="D1260" s="178">
        <v>0</v>
      </c>
      <c r="E1260" s="166"/>
      <c r="F1260" s="163"/>
    </row>
    <row r="1261" spans="1:6" ht="45.75" hidden="1" customHeight="1" x14ac:dyDescent="0.25">
      <c r="A1261" s="137" t="s">
        <v>1598</v>
      </c>
      <c r="B1261" s="162" t="s">
        <v>1599</v>
      </c>
      <c r="C1261" s="158"/>
      <c r="D1261" s="179">
        <f>D1262</f>
        <v>0</v>
      </c>
      <c r="E1261" s="158"/>
      <c r="F1261" s="159"/>
    </row>
    <row r="1262" spans="1:6" ht="45.75" hidden="1" customHeight="1" x14ac:dyDescent="0.25">
      <c r="A1262" s="96" t="s">
        <v>1372</v>
      </c>
      <c r="B1262" s="162" t="s">
        <v>1599</v>
      </c>
      <c r="C1262" s="158" t="s">
        <v>1600</v>
      </c>
      <c r="D1262" s="179">
        <f>D1263+D1264</f>
        <v>0</v>
      </c>
      <c r="E1262" s="158"/>
      <c r="F1262" s="159"/>
    </row>
    <row r="1263" spans="1:6" ht="45.75" hidden="1" customHeight="1" x14ac:dyDescent="0.25">
      <c r="A1263" s="96" t="s">
        <v>1601</v>
      </c>
      <c r="B1263" s="161" t="s">
        <v>1599</v>
      </c>
      <c r="C1263" s="158" t="s">
        <v>1602</v>
      </c>
      <c r="D1263" s="179"/>
      <c r="E1263" s="158"/>
      <c r="F1263" s="159"/>
    </row>
    <row r="1264" spans="1:6" ht="45.75" hidden="1" customHeight="1" x14ac:dyDescent="0.25">
      <c r="A1264" s="96" t="s">
        <v>1536</v>
      </c>
      <c r="B1264" s="160" t="s">
        <v>1599</v>
      </c>
      <c r="C1264" s="158" t="s">
        <v>1603</v>
      </c>
      <c r="D1264" s="179">
        <v>0</v>
      </c>
      <c r="E1264" s="158"/>
      <c r="F1264" s="159"/>
    </row>
    <row r="1265" spans="1:6" ht="45.75" hidden="1" customHeight="1" x14ac:dyDescent="0.25">
      <c r="A1265" s="137" t="s">
        <v>1604</v>
      </c>
      <c r="B1265" s="160" t="s">
        <v>1605</v>
      </c>
      <c r="C1265" s="158"/>
      <c r="D1265" s="179">
        <f>D1266</f>
        <v>0</v>
      </c>
      <c r="E1265" s="158"/>
      <c r="F1265" s="159"/>
    </row>
    <row r="1266" spans="1:6" ht="45.75" hidden="1" customHeight="1" x14ac:dyDescent="0.25">
      <c r="A1266" s="96" t="s">
        <v>1372</v>
      </c>
      <c r="B1266" s="160" t="s">
        <v>1605</v>
      </c>
      <c r="C1266" s="158" t="s">
        <v>1600</v>
      </c>
      <c r="D1266" s="179">
        <f>D1267+D1268</f>
        <v>0</v>
      </c>
      <c r="E1266" s="158"/>
      <c r="F1266" s="159"/>
    </row>
    <row r="1267" spans="1:6" ht="45.75" hidden="1" customHeight="1" x14ac:dyDescent="0.25">
      <c r="A1267" s="96" t="s">
        <v>1601</v>
      </c>
      <c r="B1267" s="160" t="s">
        <v>1605</v>
      </c>
      <c r="C1267" s="158" t="s">
        <v>1602</v>
      </c>
      <c r="D1267" s="179"/>
      <c r="E1267" s="158"/>
      <c r="F1267" s="159"/>
    </row>
    <row r="1268" spans="1:6" ht="45.75" hidden="1" customHeight="1" x14ac:dyDescent="0.25">
      <c r="A1268" s="96" t="s">
        <v>1536</v>
      </c>
      <c r="B1268" s="160" t="s">
        <v>1605</v>
      </c>
      <c r="C1268" s="158" t="s">
        <v>1603</v>
      </c>
      <c r="D1268" s="179">
        <v>0</v>
      </c>
      <c r="E1268" s="158"/>
      <c r="F1268" s="159"/>
    </row>
    <row r="1269" spans="1:6" ht="45.75" customHeight="1" x14ac:dyDescent="0.25">
      <c r="A1269" s="137" t="s">
        <v>1606</v>
      </c>
      <c r="B1269" s="160" t="s">
        <v>1607</v>
      </c>
      <c r="C1269" s="158"/>
      <c r="D1269" s="179">
        <f>D1270</f>
        <v>40</v>
      </c>
      <c r="E1269" s="158"/>
      <c r="F1269" s="159"/>
    </row>
    <row r="1270" spans="1:6" ht="45.75" customHeight="1" x14ac:dyDescent="0.25">
      <c r="A1270" s="96" t="s">
        <v>1372</v>
      </c>
      <c r="B1270" s="160" t="s">
        <v>1607</v>
      </c>
      <c r="C1270" s="158" t="s">
        <v>1600</v>
      </c>
      <c r="D1270" s="179">
        <f>D1271+D1272</f>
        <v>40</v>
      </c>
      <c r="E1270" s="158"/>
      <c r="F1270" s="159"/>
    </row>
    <row r="1271" spans="1:6" ht="38.25" hidden="1" customHeight="1" x14ac:dyDescent="0.25">
      <c r="A1271" s="96" t="s">
        <v>1601</v>
      </c>
      <c r="B1271" s="160" t="s">
        <v>1607</v>
      </c>
      <c r="C1271" s="158" t="s">
        <v>1602</v>
      </c>
      <c r="D1271" s="179"/>
      <c r="E1271" s="158"/>
      <c r="F1271" s="159"/>
    </row>
    <row r="1272" spans="1:6" ht="25.5" customHeight="1" x14ac:dyDescent="0.25">
      <c r="A1272" s="96" t="s">
        <v>1536</v>
      </c>
      <c r="B1272" s="160" t="s">
        <v>1607</v>
      </c>
      <c r="C1272" s="158" t="s">
        <v>1603</v>
      </c>
      <c r="D1272" s="179">
        <v>40</v>
      </c>
      <c r="E1272" s="158"/>
      <c r="F1272" s="159"/>
    </row>
    <row r="1273" spans="1:6" ht="45" customHeight="1" x14ac:dyDescent="0.25">
      <c r="A1273" s="137" t="s">
        <v>1608</v>
      </c>
      <c r="B1273" s="160" t="s">
        <v>1609</v>
      </c>
      <c r="C1273" s="158"/>
      <c r="D1273" s="179">
        <f>D1274</f>
        <v>680</v>
      </c>
      <c r="E1273" s="155"/>
      <c r="F1273" s="156"/>
    </row>
    <row r="1274" spans="1:6" ht="35.25" customHeight="1" x14ac:dyDescent="0.25">
      <c r="A1274" s="96" t="s">
        <v>1372</v>
      </c>
      <c r="B1274" s="160" t="s">
        <v>1609</v>
      </c>
      <c r="C1274" s="158" t="s">
        <v>1600</v>
      </c>
      <c r="D1274" s="179">
        <f>D1275+D1276</f>
        <v>680</v>
      </c>
      <c r="E1274" s="155"/>
      <c r="F1274" s="156"/>
    </row>
    <row r="1275" spans="1:6" ht="25.5" hidden="1" customHeight="1" x14ac:dyDescent="0.25">
      <c r="A1275" s="96" t="s">
        <v>1601</v>
      </c>
      <c r="B1275" s="160" t="s">
        <v>1609</v>
      </c>
      <c r="C1275" s="158" t="s">
        <v>1602</v>
      </c>
      <c r="D1275" s="179"/>
      <c r="E1275" s="155"/>
      <c r="F1275" s="156"/>
    </row>
    <row r="1276" spans="1:6" ht="25.5" customHeight="1" x14ac:dyDescent="0.25">
      <c r="A1276" s="96" t="s">
        <v>1536</v>
      </c>
      <c r="B1276" s="160" t="s">
        <v>1609</v>
      </c>
      <c r="C1276" s="158" t="s">
        <v>1603</v>
      </c>
      <c r="D1276" s="179">
        <v>680</v>
      </c>
      <c r="E1276" s="155"/>
      <c r="F1276" s="156"/>
    </row>
    <row r="1277" spans="1:6" ht="49.5" customHeight="1" x14ac:dyDescent="0.25">
      <c r="A1277" s="137" t="s">
        <v>1655</v>
      </c>
      <c r="B1277" s="160" t="s">
        <v>1610</v>
      </c>
      <c r="C1277" s="158"/>
      <c r="D1277" s="179">
        <f>D1278</f>
        <v>40</v>
      </c>
      <c r="E1277" s="155"/>
      <c r="F1277" s="156"/>
    </row>
    <row r="1278" spans="1:6" ht="36.75" customHeight="1" x14ac:dyDescent="0.25">
      <c r="A1278" s="96" t="s">
        <v>1372</v>
      </c>
      <c r="B1278" s="160" t="s">
        <v>1610</v>
      </c>
      <c r="C1278" s="158" t="s">
        <v>1600</v>
      </c>
      <c r="D1278" s="179">
        <f>D1279+D1280</f>
        <v>40</v>
      </c>
      <c r="E1278" s="155"/>
      <c r="F1278" s="156"/>
    </row>
    <row r="1279" spans="1:6" ht="25.5" hidden="1" customHeight="1" x14ac:dyDescent="0.25">
      <c r="A1279" s="96" t="s">
        <v>1601</v>
      </c>
      <c r="B1279" s="160" t="s">
        <v>1610</v>
      </c>
      <c r="C1279" s="158" t="s">
        <v>1602</v>
      </c>
      <c r="D1279" s="179"/>
      <c r="E1279" s="155"/>
      <c r="F1279" s="156"/>
    </row>
    <row r="1280" spans="1:6" ht="25.5" customHeight="1" x14ac:dyDescent="0.25">
      <c r="A1280" s="96" t="s">
        <v>1536</v>
      </c>
      <c r="B1280" s="160" t="s">
        <v>1610</v>
      </c>
      <c r="C1280" s="158" t="s">
        <v>1603</v>
      </c>
      <c r="D1280" s="179">
        <v>40</v>
      </c>
      <c r="E1280" s="155"/>
      <c r="F1280" s="156"/>
    </row>
    <row r="1281" spans="1:6" ht="67.5" customHeight="1" x14ac:dyDescent="0.25">
      <c r="A1281" s="122" t="s">
        <v>1622</v>
      </c>
      <c r="B1281" s="169" t="s">
        <v>1623</v>
      </c>
      <c r="C1281" s="175"/>
      <c r="D1281" s="179">
        <f t="shared" ref="D1281:D1282" si="517">D1282</f>
        <v>5500</v>
      </c>
      <c r="E1281" s="174"/>
      <c r="F1281" s="156"/>
    </row>
    <row r="1282" spans="1:6" ht="25.5" customHeight="1" x14ac:dyDescent="0.25">
      <c r="A1282" s="176" t="s">
        <v>1624</v>
      </c>
      <c r="B1282" s="169" t="s">
        <v>1623</v>
      </c>
      <c r="C1282" s="175" t="s">
        <v>1600</v>
      </c>
      <c r="D1282" s="179">
        <f t="shared" si="517"/>
        <v>5500</v>
      </c>
      <c r="E1282" s="174"/>
      <c r="F1282" s="156"/>
    </row>
    <row r="1283" spans="1:6" ht="25.5" customHeight="1" x14ac:dyDescent="0.25">
      <c r="A1283" s="137" t="s">
        <v>1601</v>
      </c>
      <c r="B1283" s="169" t="s">
        <v>1623</v>
      </c>
      <c r="C1283" s="175" t="s">
        <v>1602</v>
      </c>
      <c r="D1283" s="179">
        <v>5500</v>
      </c>
      <c r="E1283" s="174"/>
      <c r="F1283" s="156"/>
    </row>
    <row r="1284" spans="1:6" ht="51" hidden="1" customHeight="1" x14ac:dyDescent="0.25">
      <c r="A1284" s="122" t="s">
        <v>1616</v>
      </c>
      <c r="B1284" s="157" t="s">
        <v>1617</v>
      </c>
      <c r="C1284" s="169"/>
      <c r="D1284" s="179">
        <f>D1285</f>
        <v>0</v>
      </c>
      <c r="E1284" s="168"/>
      <c r="F1284" s="156"/>
    </row>
    <row r="1285" spans="1:6" ht="25.5" hidden="1" customHeight="1" x14ac:dyDescent="0.25">
      <c r="A1285" s="170" t="s">
        <v>1372</v>
      </c>
      <c r="B1285" s="157" t="s">
        <v>1617</v>
      </c>
      <c r="C1285" s="169" t="s">
        <v>1600</v>
      </c>
      <c r="D1285" s="179">
        <f>D1286</f>
        <v>0</v>
      </c>
      <c r="E1285" s="168"/>
      <c r="F1285" s="156"/>
    </row>
    <row r="1286" spans="1:6" ht="25.5" hidden="1" customHeight="1" x14ac:dyDescent="0.25">
      <c r="A1286" s="170" t="s">
        <v>1601</v>
      </c>
      <c r="B1286" s="157" t="s">
        <v>1617</v>
      </c>
      <c r="C1286" s="169" t="s">
        <v>1602</v>
      </c>
      <c r="D1286" s="179">
        <v>0</v>
      </c>
      <c r="E1286" s="168"/>
      <c r="F1286" s="156"/>
    </row>
    <row r="1287" spans="1:6" ht="74.25" customHeight="1" x14ac:dyDescent="0.25">
      <c r="A1287" s="122" t="s">
        <v>1618</v>
      </c>
      <c r="B1287" s="157" t="s">
        <v>1619</v>
      </c>
      <c r="C1287" s="169"/>
      <c r="D1287" s="179">
        <f>D1288</f>
        <v>3062</v>
      </c>
      <c r="E1287" s="168"/>
      <c r="F1287" s="156"/>
    </row>
    <row r="1288" spans="1:6" ht="25.5" customHeight="1" x14ac:dyDescent="0.25">
      <c r="A1288" s="170" t="s">
        <v>1372</v>
      </c>
      <c r="B1288" s="157" t="s">
        <v>1619</v>
      </c>
      <c r="C1288" s="169" t="s">
        <v>1600</v>
      </c>
      <c r="D1288" s="179">
        <f>D1289</f>
        <v>3062</v>
      </c>
      <c r="E1288" s="168"/>
      <c r="F1288" s="156"/>
    </row>
    <row r="1289" spans="1:6" ht="25.5" customHeight="1" x14ac:dyDescent="0.25">
      <c r="A1289" s="171" t="s">
        <v>1601</v>
      </c>
      <c r="B1289" s="160" t="s">
        <v>1619</v>
      </c>
      <c r="C1289" s="172" t="s">
        <v>1602</v>
      </c>
      <c r="D1289" s="180">
        <v>3062</v>
      </c>
      <c r="E1289" s="173"/>
      <c r="F1289" s="156"/>
    </row>
    <row r="1290" spans="1:6" ht="69" customHeight="1" x14ac:dyDescent="0.25">
      <c r="A1290" s="122" t="s">
        <v>1620</v>
      </c>
      <c r="B1290" s="157" t="s">
        <v>1621</v>
      </c>
      <c r="C1290" s="169"/>
      <c r="D1290" s="179">
        <f>D1291</f>
        <v>959</v>
      </c>
      <c r="E1290" s="168"/>
      <c r="F1290" s="156"/>
    </row>
    <row r="1291" spans="1:6" ht="40.5" customHeight="1" x14ac:dyDescent="0.25">
      <c r="A1291" s="170" t="s">
        <v>1372</v>
      </c>
      <c r="B1291" s="157" t="s">
        <v>1621</v>
      </c>
      <c r="C1291" s="169" t="s">
        <v>1600</v>
      </c>
      <c r="D1291" s="179">
        <f>D1292</f>
        <v>959</v>
      </c>
      <c r="E1291" s="168"/>
      <c r="F1291" s="156"/>
    </row>
    <row r="1292" spans="1:6" ht="25.5" customHeight="1" x14ac:dyDescent="0.25">
      <c r="A1292" s="171" t="s">
        <v>1601</v>
      </c>
      <c r="B1292" s="160" t="s">
        <v>1621</v>
      </c>
      <c r="C1292" s="172" t="s">
        <v>1602</v>
      </c>
      <c r="D1292" s="180">
        <v>959</v>
      </c>
      <c r="E1292" s="173"/>
      <c r="F1292" s="181"/>
    </row>
    <row r="1293" spans="1:6" ht="25.5" customHeight="1" x14ac:dyDescent="0.25">
      <c r="A1293" s="96" t="s">
        <v>1628</v>
      </c>
      <c r="B1293" s="162" t="s">
        <v>1626</v>
      </c>
      <c r="C1293" s="182"/>
      <c r="D1293" s="179">
        <f>D1294</f>
        <v>3690</v>
      </c>
      <c r="E1293" s="179">
        <f t="shared" ref="E1293:F1293" si="518">E1294</f>
        <v>4300</v>
      </c>
      <c r="F1293" s="179">
        <f t="shared" si="518"/>
        <v>4800</v>
      </c>
    </row>
    <row r="1294" spans="1:6" ht="78" customHeight="1" x14ac:dyDescent="0.25">
      <c r="A1294" s="96" t="s">
        <v>1629</v>
      </c>
      <c r="B1294" s="162" t="s">
        <v>1627</v>
      </c>
      <c r="C1294" s="182"/>
      <c r="D1294" s="179">
        <f>D1295+D1301</f>
        <v>3690</v>
      </c>
      <c r="E1294" s="179">
        <f t="shared" ref="E1294:F1294" si="519">E1295+E1301</f>
        <v>4300</v>
      </c>
      <c r="F1294" s="179">
        <f t="shared" si="519"/>
        <v>4800</v>
      </c>
    </row>
    <row r="1295" spans="1:6" ht="37.5" customHeight="1" x14ac:dyDescent="0.25">
      <c r="A1295" s="24" t="s">
        <v>933</v>
      </c>
      <c r="B1295" s="20" t="s">
        <v>934</v>
      </c>
      <c r="C1295" s="53"/>
      <c r="D1295" s="99">
        <f>D1296</f>
        <v>300</v>
      </c>
      <c r="E1295" s="99">
        <f t="shared" ref="E1295:F1296" si="520">E1296</f>
        <v>300</v>
      </c>
      <c r="F1295" s="99">
        <f t="shared" si="520"/>
        <v>300</v>
      </c>
    </row>
    <row r="1296" spans="1:6" ht="37.5" customHeight="1" x14ac:dyDescent="0.25">
      <c r="A1296" s="58" t="s">
        <v>1376</v>
      </c>
      <c r="B1296" s="20" t="s">
        <v>934</v>
      </c>
      <c r="C1296" s="53">
        <v>200</v>
      </c>
      <c r="D1296" s="99">
        <f>D1297</f>
        <v>300</v>
      </c>
      <c r="E1296" s="99">
        <f t="shared" si="520"/>
        <v>300</v>
      </c>
      <c r="F1296" s="99">
        <f t="shared" si="520"/>
        <v>300</v>
      </c>
    </row>
    <row r="1297" spans="1:6" ht="37.5" customHeight="1" x14ac:dyDescent="0.25">
      <c r="A1297" s="58" t="s">
        <v>1377</v>
      </c>
      <c r="B1297" s="20" t="s">
        <v>934</v>
      </c>
      <c r="C1297" s="53">
        <v>240</v>
      </c>
      <c r="D1297" s="99">
        <v>300</v>
      </c>
      <c r="E1297" s="99">
        <v>300</v>
      </c>
      <c r="F1297" s="99">
        <v>300</v>
      </c>
    </row>
    <row r="1298" spans="1:6" ht="45.75" hidden="1" customHeight="1" x14ac:dyDescent="0.25">
      <c r="A1298" s="24" t="s">
        <v>935</v>
      </c>
      <c r="B1298" s="20" t="s">
        <v>936</v>
      </c>
      <c r="C1298" s="53"/>
      <c r="D1298" s="99">
        <f>D1299</f>
        <v>0</v>
      </c>
      <c r="E1298" s="99">
        <f t="shared" ref="E1298:F1299" si="521">E1299</f>
        <v>0</v>
      </c>
      <c r="F1298" s="99">
        <f t="shared" si="521"/>
        <v>0</v>
      </c>
    </row>
    <row r="1299" spans="1:6" ht="45.75" hidden="1" customHeight="1" x14ac:dyDescent="0.25">
      <c r="A1299" s="16" t="s">
        <v>1379</v>
      </c>
      <c r="B1299" s="20" t="s">
        <v>936</v>
      </c>
      <c r="C1299" s="53">
        <v>600</v>
      </c>
      <c r="D1299" s="99">
        <f>D1300</f>
        <v>0</v>
      </c>
      <c r="E1299" s="99">
        <f t="shared" si="521"/>
        <v>0</v>
      </c>
      <c r="F1299" s="99">
        <f t="shared" si="521"/>
        <v>0</v>
      </c>
    </row>
    <row r="1300" spans="1:6" ht="45.75" hidden="1" customHeight="1" x14ac:dyDescent="0.25">
      <c r="A1300" s="16" t="s">
        <v>1378</v>
      </c>
      <c r="B1300" s="20" t="s">
        <v>936</v>
      </c>
      <c r="C1300" s="53">
        <v>610</v>
      </c>
      <c r="D1300" s="99">
        <v>0</v>
      </c>
      <c r="E1300" s="99">
        <v>0</v>
      </c>
      <c r="F1300" s="99">
        <v>0</v>
      </c>
    </row>
    <row r="1301" spans="1:6" ht="49.5" customHeight="1" x14ac:dyDescent="0.25">
      <c r="A1301" s="24" t="s">
        <v>937</v>
      </c>
      <c r="B1301" s="20" t="s">
        <v>938</v>
      </c>
      <c r="C1301" s="53"/>
      <c r="D1301" s="99">
        <f>D1302</f>
        <v>3390</v>
      </c>
      <c r="E1301" s="99">
        <f t="shared" ref="E1301:F1302" si="522">E1302</f>
        <v>4000</v>
      </c>
      <c r="F1301" s="99">
        <f t="shared" si="522"/>
        <v>4500</v>
      </c>
    </row>
    <row r="1302" spans="1:6" ht="49.5" customHeight="1" x14ac:dyDescent="0.25">
      <c r="A1302" s="16" t="s">
        <v>1379</v>
      </c>
      <c r="B1302" s="20" t="s">
        <v>938</v>
      </c>
      <c r="C1302" s="53">
        <v>600</v>
      </c>
      <c r="D1302" s="99">
        <f>D1303</f>
        <v>3390</v>
      </c>
      <c r="E1302" s="99">
        <f t="shared" si="522"/>
        <v>4000</v>
      </c>
      <c r="F1302" s="99">
        <f t="shared" si="522"/>
        <v>4500</v>
      </c>
    </row>
    <row r="1303" spans="1:6" ht="49.5" customHeight="1" x14ac:dyDescent="0.25">
      <c r="A1303" s="16" t="s">
        <v>1378</v>
      </c>
      <c r="B1303" s="20" t="s">
        <v>938</v>
      </c>
      <c r="C1303" s="53">
        <v>610</v>
      </c>
      <c r="D1303" s="99">
        <v>3390</v>
      </c>
      <c r="E1303" s="99">
        <v>4000</v>
      </c>
      <c r="F1303" s="99">
        <v>4500</v>
      </c>
    </row>
    <row r="1304" spans="1:6" ht="36.75" hidden="1" customHeight="1" x14ac:dyDescent="0.25">
      <c r="A1304" s="14" t="s">
        <v>939</v>
      </c>
      <c r="B1304" s="1" t="s">
        <v>940</v>
      </c>
      <c r="C1304" s="53"/>
      <c r="D1304" s="99">
        <f>D1305+D1308</f>
        <v>0</v>
      </c>
      <c r="E1304" s="99">
        <f t="shared" ref="E1304:F1304" si="523">E1305+E1308</f>
        <v>0</v>
      </c>
      <c r="F1304" s="99">
        <f t="shared" si="523"/>
        <v>0</v>
      </c>
    </row>
    <row r="1305" spans="1:6" ht="43.5" hidden="1" customHeight="1" x14ac:dyDescent="0.25">
      <c r="A1305" s="24" t="s">
        <v>941</v>
      </c>
      <c r="B1305" s="20" t="s">
        <v>942</v>
      </c>
      <c r="C1305" s="53"/>
      <c r="D1305" s="99">
        <f>D1306</f>
        <v>0</v>
      </c>
      <c r="E1305" s="99">
        <f t="shared" ref="E1305:F1306" si="524">E1306</f>
        <v>0</v>
      </c>
      <c r="F1305" s="99">
        <f t="shared" si="524"/>
        <v>0</v>
      </c>
    </row>
    <row r="1306" spans="1:6" ht="28.5" hidden="1" customHeight="1" x14ac:dyDescent="0.25">
      <c r="A1306" s="58" t="s">
        <v>1376</v>
      </c>
      <c r="B1306" s="20" t="s">
        <v>942</v>
      </c>
      <c r="C1306" s="53">
        <v>200</v>
      </c>
      <c r="D1306" s="99">
        <f>D1307</f>
        <v>0</v>
      </c>
      <c r="E1306" s="99">
        <f t="shared" si="524"/>
        <v>0</v>
      </c>
      <c r="F1306" s="99">
        <f t="shared" si="524"/>
        <v>0</v>
      </c>
    </row>
    <row r="1307" spans="1:6" ht="40.5" hidden="1" customHeight="1" x14ac:dyDescent="0.25">
      <c r="A1307" s="58" t="s">
        <v>1377</v>
      </c>
      <c r="B1307" s="20" t="s">
        <v>942</v>
      </c>
      <c r="C1307" s="53">
        <v>240</v>
      </c>
      <c r="D1307" s="99">
        <v>0</v>
      </c>
      <c r="E1307" s="99"/>
      <c r="F1307" s="99"/>
    </row>
    <row r="1308" spans="1:6" ht="39.75" hidden="1" customHeight="1" x14ac:dyDescent="0.25">
      <c r="A1308" s="24" t="s">
        <v>933</v>
      </c>
      <c r="B1308" s="20" t="s">
        <v>943</v>
      </c>
      <c r="C1308" s="53"/>
      <c r="D1308" s="99">
        <f>D1309</f>
        <v>0</v>
      </c>
      <c r="E1308" s="99">
        <f t="shared" ref="E1308:F1309" si="525">E1309</f>
        <v>0</v>
      </c>
      <c r="F1308" s="99">
        <f t="shared" si="525"/>
        <v>0</v>
      </c>
    </row>
    <row r="1309" spans="1:6" ht="39.75" hidden="1" customHeight="1" x14ac:dyDescent="0.25">
      <c r="A1309" s="58" t="s">
        <v>1376</v>
      </c>
      <c r="B1309" s="20" t="s">
        <v>943</v>
      </c>
      <c r="C1309" s="53">
        <v>200</v>
      </c>
      <c r="D1309" s="99">
        <f>D1310</f>
        <v>0</v>
      </c>
      <c r="E1309" s="99">
        <f t="shared" si="525"/>
        <v>0</v>
      </c>
      <c r="F1309" s="99">
        <f t="shared" si="525"/>
        <v>0</v>
      </c>
    </row>
    <row r="1310" spans="1:6" ht="39.75" hidden="1" customHeight="1" x14ac:dyDescent="0.25">
      <c r="A1310" s="58" t="s">
        <v>1377</v>
      </c>
      <c r="B1310" s="20" t="s">
        <v>943</v>
      </c>
      <c r="C1310" s="53">
        <v>240</v>
      </c>
      <c r="D1310" s="99">
        <v>0</v>
      </c>
      <c r="E1310" s="99"/>
      <c r="F1310" s="99"/>
    </row>
    <row r="1311" spans="1:6" ht="36.75" customHeight="1" x14ac:dyDescent="0.25">
      <c r="A1311" s="13" t="s">
        <v>128</v>
      </c>
      <c r="B1311" s="3" t="s">
        <v>944</v>
      </c>
      <c r="C1311" s="53"/>
      <c r="D1311" s="99">
        <f>D1320+D1331+D1312+D1338</f>
        <v>3370</v>
      </c>
      <c r="E1311" s="99">
        <f>E1320+E1331+E1312+E1338</f>
        <v>3056</v>
      </c>
      <c r="F1311" s="99">
        <f>F1320+F1331+F1312+F1338</f>
        <v>2765</v>
      </c>
    </row>
    <row r="1312" spans="1:6" ht="27.75" hidden="1" customHeight="1" x14ac:dyDescent="0.25">
      <c r="A1312" s="7" t="s">
        <v>130</v>
      </c>
      <c r="B1312" s="1" t="s">
        <v>945</v>
      </c>
      <c r="C1312" s="53"/>
      <c r="D1312" s="99">
        <f>D1313</f>
        <v>0</v>
      </c>
      <c r="E1312" s="99">
        <f t="shared" ref="E1312:F1312" si="526">E1313</f>
        <v>0</v>
      </c>
      <c r="F1312" s="99">
        <f t="shared" si="526"/>
        <v>0</v>
      </c>
    </row>
    <row r="1313" spans="1:9" ht="35.25" hidden="1" customHeight="1" x14ac:dyDescent="0.25">
      <c r="A1313" s="24" t="s">
        <v>132</v>
      </c>
      <c r="B1313" s="20" t="s">
        <v>946</v>
      </c>
      <c r="C1313" s="53"/>
      <c r="D1313" s="99">
        <f>D1314+D1316+D1318</f>
        <v>0</v>
      </c>
      <c r="E1313" s="99">
        <f t="shared" ref="E1313:F1313" si="527">E1314+E1316+E1318</f>
        <v>0</v>
      </c>
      <c r="F1313" s="99">
        <f t="shared" si="527"/>
        <v>0</v>
      </c>
    </row>
    <row r="1314" spans="1:9" ht="35.25" hidden="1" customHeight="1" x14ac:dyDescent="0.25">
      <c r="A1314" s="58" t="s">
        <v>1374</v>
      </c>
      <c r="B1314" s="20" t="s">
        <v>946</v>
      </c>
      <c r="C1314" s="53">
        <v>100</v>
      </c>
      <c r="D1314" s="99">
        <f>D1315</f>
        <v>0</v>
      </c>
      <c r="E1314" s="99">
        <f t="shared" ref="E1314:F1314" si="528">E1315</f>
        <v>0</v>
      </c>
      <c r="F1314" s="99">
        <f t="shared" si="528"/>
        <v>0</v>
      </c>
    </row>
    <row r="1315" spans="1:9" ht="35.25" hidden="1" customHeight="1" x14ac:dyDescent="0.25">
      <c r="A1315" s="58" t="s">
        <v>1375</v>
      </c>
      <c r="B1315" s="20" t="s">
        <v>946</v>
      </c>
      <c r="C1315" s="53">
        <v>120</v>
      </c>
      <c r="D1315" s="99"/>
      <c r="E1315" s="99"/>
      <c r="F1315" s="99"/>
    </row>
    <row r="1316" spans="1:9" ht="35.25" hidden="1" customHeight="1" x14ac:dyDescent="0.25">
      <c r="A1316" s="58" t="s">
        <v>1376</v>
      </c>
      <c r="B1316" s="20" t="s">
        <v>946</v>
      </c>
      <c r="C1316" s="53">
        <v>200</v>
      </c>
      <c r="D1316" s="99">
        <f>D1317</f>
        <v>0</v>
      </c>
      <c r="E1316" s="99">
        <f t="shared" ref="E1316:F1316" si="529">E1317</f>
        <v>0</v>
      </c>
      <c r="F1316" s="99">
        <f t="shared" si="529"/>
        <v>0</v>
      </c>
    </row>
    <row r="1317" spans="1:9" ht="35.25" hidden="1" customHeight="1" x14ac:dyDescent="0.25">
      <c r="A1317" s="58" t="s">
        <v>1377</v>
      </c>
      <c r="B1317" s="20" t="s">
        <v>946</v>
      </c>
      <c r="C1317" s="53">
        <v>240</v>
      </c>
      <c r="D1317" s="99"/>
      <c r="E1317" s="99"/>
      <c r="F1317" s="99"/>
    </row>
    <row r="1318" spans="1:9" ht="35.25" hidden="1" customHeight="1" x14ac:dyDescent="0.25">
      <c r="A1318" s="58" t="s">
        <v>1380</v>
      </c>
      <c r="B1318" s="20" t="s">
        <v>946</v>
      </c>
      <c r="C1318" s="53">
        <v>800</v>
      </c>
      <c r="D1318" s="99">
        <f>D1319</f>
        <v>0</v>
      </c>
      <c r="E1318" s="99">
        <f t="shared" ref="E1318:F1318" si="530">E1319</f>
        <v>0</v>
      </c>
      <c r="F1318" s="99">
        <f t="shared" si="530"/>
        <v>0</v>
      </c>
    </row>
    <row r="1319" spans="1:9" ht="35.25" hidden="1" customHeight="1" x14ac:dyDescent="0.25">
      <c r="A1319" s="16" t="s">
        <v>1381</v>
      </c>
      <c r="B1319" s="20" t="s">
        <v>946</v>
      </c>
      <c r="C1319" s="53">
        <v>850</v>
      </c>
      <c r="D1319" s="99"/>
      <c r="E1319" s="99"/>
      <c r="F1319" s="99"/>
    </row>
    <row r="1320" spans="1:9" ht="31.5" x14ac:dyDescent="0.25">
      <c r="A1320" s="14" t="s">
        <v>947</v>
      </c>
      <c r="B1320" s="1" t="s">
        <v>948</v>
      </c>
      <c r="C1320" s="53"/>
      <c r="D1320" s="83">
        <f>D1321+D1326</f>
        <v>2744</v>
      </c>
      <c r="E1320" s="99">
        <f t="shared" ref="E1320:F1320" si="531">E1321+E1326</f>
        <v>2744</v>
      </c>
      <c r="F1320" s="99">
        <f t="shared" si="531"/>
        <v>2744</v>
      </c>
    </row>
    <row r="1321" spans="1:9" ht="51" customHeight="1" x14ac:dyDescent="0.25">
      <c r="A1321" s="19" t="s">
        <v>949</v>
      </c>
      <c r="B1321" s="20" t="s">
        <v>950</v>
      </c>
      <c r="C1321" s="53"/>
      <c r="D1321" s="99">
        <f>D1322+D1324</f>
        <v>2744</v>
      </c>
      <c r="E1321" s="99">
        <f t="shared" ref="E1321:F1321" si="532">E1322+E1324</f>
        <v>2744</v>
      </c>
      <c r="F1321" s="99">
        <f t="shared" si="532"/>
        <v>2744</v>
      </c>
    </row>
    <row r="1322" spans="1:9" ht="48" customHeight="1" x14ac:dyDescent="0.25">
      <c r="A1322" s="58" t="s">
        <v>1374</v>
      </c>
      <c r="B1322" s="20" t="s">
        <v>950</v>
      </c>
      <c r="C1322" s="53">
        <v>100</v>
      </c>
      <c r="D1322" s="99">
        <f>D1323</f>
        <v>2600</v>
      </c>
      <c r="E1322" s="99">
        <f t="shared" ref="E1322:F1322" si="533">E1323</f>
        <v>2600</v>
      </c>
      <c r="F1322" s="99">
        <f t="shared" si="533"/>
        <v>2600</v>
      </c>
    </row>
    <row r="1323" spans="1:9" ht="34.5" customHeight="1" x14ac:dyDescent="0.25">
      <c r="A1323" s="58" t="s">
        <v>1385</v>
      </c>
      <c r="B1323" s="20" t="s">
        <v>950</v>
      </c>
      <c r="C1323" s="53">
        <v>110</v>
      </c>
      <c r="D1323" s="99">
        <v>2600</v>
      </c>
      <c r="E1323" s="99">
        <v>2600</v>
      </c>
      <c r="F1323" s="99">
        <v>2600</v>
      </c>
    </row>
    <row r="1324" spans="1:9" ht="35.25" customHeight="1" x14ac:dyDescent="0.25">
      <c r="A1324" s="58" t="s">
        <v>1376</v>
      </c>
      <c r="B1324" s="20" t="s">
        <v>950</v>
      </c>
      <c r="C1324" s="53">
        <v>200</v>
      </c>
      <c r="D1324" s="83">
        <f>D1325</f>
        <v>144</v>
      </c>
      <c r="E1324" s="83">
        <f t="shared" ref="E1324:F1324" si="534">E1325</f>
        <v>144</v>
      </c>
      <c r="F1324" s="83">
        <f t="shared" si="534"/>
        <v>144</v>
      </c>
    </row>
    <row r="1325" spans="1:9" ht="41.25" customHeight="1" x14ac:dyDescent="0.25">
      <c r="A1325" s="58" t="s">
        <v>1377</v>
      </c>
      <c r="B1325" s="20" t="s">
        <v>950</v>
      </c>
      <c r="C1325" s="53">
        <v>240</v>
      </c>
      <c r="D1325" s="83">
        <v>144</v>
      </c>
      <c r="E1325" s="83">
        <v>144</v>
      </c>
      <c r="F1325" s="83">
        <v>144</v>
      </c>
      <c r="I1325" s="127"/>
    </row>
    <row r="1326" spans="1:9" ht="46.5" hidden="1" customHeight="1" x14ac:dyDescent="0.25">
      <c r="A1326" s="19" t="s">
        <v>951</v>
      </c>
      <c r="B1326" s="20" t="s">
        <v>952</v>
      </c>
      <c r="C1326" s="53"/>
      <c r="D1326" s="83">
        <f>D1327+D1329</f>
        <v>0</v>
      </c>
      <c r="E1326" s="83">
        <f t="shared" ref="E1326:F1326" si="535">E1327+E1329</f>
        <v>0</v>
      </c>
      <c r="F1326" s="83">
        <f t="shared" si="535"/>
        <v>0</v>
      </c>
    </row>
    <row r="1327" spans="1:9" ht="46.5" hidden="1" customHeight="1" x14ac:dyDescent="0.25">
      <c r="A1327" s="58" t="s">
        <v>1374</v>
      </c>
      <c r="B1327" s="20" t="s">
        <v>952</v>
      </c>
      <c r="C1327" s="53">
        <v>100</v>
      </c>
      <c r="D1327" s="83">
        <f>D1328</f>
        <v>0</v>
      </c>
      <c r="E1327" s="83">
        <f t="shared" ref="E1327:F1327" si="536">E1328</f>
        <v>0</v>
      </c>
      <c r="F1327" s="83">
        <f t="shared" si="536"/>
        <v>0</v>
      </c>
    </row>
    <row r="1328" spans="1:9" ht="46.5" hidden="1" customHeight="1" x14ac:dyDescent="0.25">
      <c r="A1328" s="58" t="s">
        <v>1385</v>
      </c>
      <c r="B1328" s="20" t="s">
        <v>952</v>
      </c>
      <c r="C1328" s="53">
        <v>110</v>
      </c>
      <c r="D1328" s="83"/>
      <c r="E1328" s="83"/>
      <c r="F1328" s="83"/>
    </row>
    <row r="1329" spans="1:6" ht="46.5" hidden="1" customHeight="1" x14ac:dyDescent="0.25">
      <c r="A1329" s="58" t="s">
        <v>1376</v>
      </c>
      <c r="B1329" s="20" t="s">
        <v>952</v>
      </c>
      <c r="C1329" s="53">
        <v>200</v>
      </c>
      <c r="D1329" s="83">
        <f>D1330</f>
        <v>0</v>
      </c>
      <c r="E1329" s="83">
        <f t="shared" ref="E1329:F1329" si="537">E1330</f>
        <v>0</v>
      </c>
      <c r="F1329" s="83">
        <f t="shared" si="537"/>
        <v>0</v>
      </c>
    </row>
    <row r="1330" spans="1:6" ht="46.5" hidden="1" customHeight="1" x14ac:dyDescent="0.25">
      <c r="A1330" s="58" t="s">
        <v>1377</v>
      </c>
      <c r="B1330" s="20" t="s">
        <v>952</v>
      </c>
      <c r="C1330" s="53">
        <v>240</v>
      </c>
      <c r="D1330" s="83"/>
      <c r="E1330" s="83"/>
      <c r="F1330" s="83"/>
    </row>
    <row r="1331" spans="1:6" ht="43.5" customHeight="1" x14ac:dyDescent="0.25">
      <c r="A1331" s="14" t="s">
        <v>953</v>
      </c>
      <c r="B1331" s="1" t="s">
        <v>954</v>
      </c>
      <c r="C1331" s="53"/>
      <c r="D1331" s="83">
        <f>D1332+D1335</f>
        <v>7</v>
      </c>
      <c r="E1331" s="83">
        <f t="shared" ref="E1331:F1331" si="538">E1332+E1335</f>
        <v>312</v>
      </c>
      <c r="F1331" s="83">
        <f t="shared" si="538"/>
        <v>21</v>
      </c>
    </row>
    <row r="1332" spans="1:6" ht="62.25" customHeight="1" x14ac:dyDescent="0.25">
      <c r="A1332" s="19" t="s">
        <v>955</v>
      </c>
      <c r="B1332" s="20" t="s">
        <v>956</v>
      </c>
      <c r="C1332" s="53"/>
      <c r="D1332" s="83">
        <f>D1333</f>
        <v>7</v>
      </c>
      <c r="E1332" s="83">
        <f t="shared" ref="E1332:F1333" si="539">E1333</f>
        <v>312</v>
      </c>
      <c r="F1332" s="83">
        <f t="shared" si="539"/>
        <v>21</v>
      </c>
    </row>
    <row r="1333" spans="1:6" ht="36" customHeight="1" x14ac:dyDescent="0.25">
      <c r="A1333" s="58" t="s">
        <v>1376</v>
      </c>
      <c r="B1333" s="20" t="s">
        <v>956</v>
      </c>
      <c r="C1333" s="53">
        <v>200</v>
      </c>
      <c r="D1333" s="83">
        <f>D1334</f>
        <v>7</v>
      </c>
      <c r="E1333" s="83">
        <f t="shared" si="539"/>
        <v>312</v>
      </c>
      <c r="F1333" s="83">
        <f t="shared" si="539"/>
        <v>21</v>
      </c>
    </row>
    <row r="1334" spans="1:6" ht="39" customHeight="1" x14ac:dyDescent="0.25">
      <c r="A1334" s="58" t="s">
        <v>1377</v>
      </c>
      <c r="B1334" s="20" t="s">
        <v>956</v>
      </c>
      <c r="C1334" s="53">
        <v>240</v>
      </c>
      <c r="D1334" s="83">
        <v>7</v>
      </c>
      <c r="E1334" s="83">
        <v>312</v>
      </c>
      <c r="F1334" s="83">
        <v>21</v>
      </c>
    </row>
    <row r="1335" spans="1:6" ht="48" hidden="1" customHeight="1" x14ac:dyDescent="0.25">
      <c r="A1335" s="19" t="s">
        <v>957</v>
      </c>
      <c r="B1335" s="20" t="s">
        <v>958</v>
      </c>
      <c r="C1335" s="53"/>
      <c r="D1335" s="83">
        <f>D1336</f>
        <v>0</v>
      </c>
      <c r="E1335" s="83">
        <f t="shared" ref="E1335:F1336" si="540">E1336</f>
        <v>0</v>
      </c>
      <c r="F1335" s="83">
        <f t="shared" si="540"/>
        <v>0</v>
      </c>
    </row>
    <row r="1336" spans="1:6" ht="48" hidden="1" customHeight="1" x14ac:dyDescent="0.25">
      <c r="A1336" s="95" t="s">
        <v>1376</v>
      </c>
      <c r="B1336" s="20" t="s">
        <v>958</v>
      </c>
      <c r="C1336" s="53">
        <v>200</v>
      </c>
      <c r="D1336" s="83">
        <f>D1337</f>
        <v>0</v>
      </c>
      <c r="E1336" s="83">
        <f t="shared" si="540"/>
        <v>0</v>
      </c>
      <c r="F1336" s="83">
        <f t="shared" si="540"/>
        <v>0</v>
      </c>
    </row>
    <row r="1337" spans="1:6" ht="33.75" hidden="1" customHeight="1" x14ac:dyDescent="0.25">
      <c r="A1337" s="96" t="s">
        <v>1377</v>
      </c>
      <c r="B1337" s="20" t="s">
        <v>958</v>
      </c>
      <c r="C1337" s="53">
        <v>240</v>
      </c>
      <c r="D1337" s="83"/>
      <c r="E1337" s="83"/>
      <c r="F1337" s="83"/>
    </row>
    <row r="1338" spans="1:6" ht="45" customHeight="1" x14ac:dyDescent="0.25">
      <c r="A1338" s="147" t="s">
        <v>1419</v>
      </c>
      <c r="B1338" s="1" t="s">
        <v>1417</v>
      </c>
      <c r="C1338" s="53"/>
      <c r="D1338" s="83">
        <f t="shared" ref="D1338:F1340" si="541">D1339</f>
        <v>619</v>
      </c>
      <c r="E1338" s="83">
        <f t="shared" si="541"/>
        <v>0</v>
      </c>
      <c r="F1338" s="83">
        <f t="shared" si="541"/>
        <v>0</v>
      </c>
    </row>
    <row r="1339" spans="1:6" ht="37.5" customHeight="1" x14ac:dyDescent="0.25">
      <c r="A1339" s="97" t="s">
        <v>1420</v>
      </c>
      <c r="B1339" s="20" t="s">
        <v>1418</v>
      </c>
      <c r="C1339" s="53"/>
      <c r="D1339" s="83">
        <f t="shared" si="541"/>
        <v>619</v>
      </c>
      <c r="E1339" s="83">
        <f t="shared" si="541"/>
        <v>0</v>
      </c>
      <c r="F1339" s="83">
        <f t="shared" si="541"/>
        <v>0</v>
      </c>
    </row>
    <row r="1340" spans="1:6" ht="48" customHeight="1" x14ac:dyDescent="0.25">
      <c r="A1340" s="58" t="s">
        <v>1376</v>
      </c>
      <c r="B1340" s="20" t="s">
        <v>1418</v>
      </c>
      <c r="C1340" s="53">
        <v>200</v>
      </c>
      <c r="D1340" s="83">
        <f t="shared" si="541"/>
        <v>619</v>
      </c>
      <c r="E1340" s="83">
        <f t="shared" si="541"/>
        <v>0</v>
      </c>
      <c r="F1340" s="83">
        <f t="shared" si="541"/>
        <v>0</v>
      </c>
    </row>
    <row r="1341" spans="1:6" ht="48" customHeight="1" x14ac:dyDescent="0.25">
      <c r="A1341" s="95" t="s">
        <v>1377</v>
      </c>
      <c r="B1341" s="20" t="s">
        <v>1418</v>
      </c>
      <c r="C1341" s="53">
        <v>240</v>
      </c>
      <c r="D1341" s="83">
        <v>619</v>
      </c>
      <c r="E1341" s="83"/>
      <c r="F1341" s="83"/>
    </row>
    <row r="1342" spans="1:6" ht="39.75" customHeight="1" x14ac:dyDescent="0.25">
      <c r="A1342" s="13" t="s">
        <v>959</v>
      </c>
      <c r="B1342" s="3" t="s">
        <v>960</v>
      </c>
      <c r="C1342" s="53"/>
      <c r="D1342" s="99">
        <f>D1343</f>
        <v>100</v>
      </c>
      <c r="E1342" s="99">
        <f t="shared" ref="E1342:F1345" si="542">E1343</f>
        <v>100</v>
      </c>
      <c r="F1342" s="99">
        <f t="shared" si="542"/>
        <v>100</v>
      </c>
    </row>
    <row r="1343" spans="1:6" ht="33.75" customHeight="1" x14ac:dyDescent="0.25">
      <c r="A1343" s="17" t="s">
        <v>961</v>
      </c>
      <c r="B1343" s="1" t="s">
        <v>962</v>
      </c>
      <c r="C1343" s="53"/>
      <c r="D1343" s="99">
        <f>D1344</f>
        <v>100</v>
      </c>
      <c r="E1343" s="99">
        <f t="shared" si="542"/>
        <v>100</v>
      </c>
      <c r="F1343" s="99">
        <f t="shared" si="542"/>
        <v>100</v>
      </c>
    </row>
    <row r="1344" spans="1:6" ht="38.25" customHeight="1" x14ac:dyDescent="0.25">
      <c r="A1344" s="24" t="s">
        <v>963</v>
      </c>
      <c r="B1344" s="20" t="s">
        <v>964</v>
      </c>
      <c r="C1344" s="53"/>
      <c r="D1344" s="99">
        <f>D1345+D1347</f>
        <v>100</v>
      </c>
      <c r="E1344" s="99">
        <f t="shared" ref="E1344:F1344" si="543">E1345+E1347</f>
        <v>100</v>
      </c>
      <c r="F1344" s="99">
        <f t="shared" si="543"/>
        <v>100</v>
      </c>
    </row>
    <row r="1345" spans="1:6" ht="38.25" customHeight="1" x14ac:dyDescent="0.25">
      <c r="A1345" s="58" t="s">
        <v>1376</v>
      </c>
      <c r="B1345" s="20" t="s">
        <v>964</v>
      </c>
      <c r="C1345" s="53">
        <v>200</v>
      </c>
      <c r="D1345" s="99">
        <f>D1346</f>
        <v>100</v>
      </c>
      <c r="E1345" s="99">
        <f t="shared" si="542"/>
        <v>100</v>
      </c>
      <c r="F1345" s="99">
        <f t="shared" si="542"/>
        <v>100</v>
      </c>
    </row>
    <row r="1346" spans="1:6" ht="38.25" customHeight="1" x14ac:dyDescent="0.25">
      <c r="A1346" s="58" t="s">
        <v>1377</v>
      </c>
      <c r="B1346" s="20" t="s">
        <v>964</v>
      </c>
      <c r="C1346" s="53">
        <v>240</v>
      </c>
      <c r="D1346" s="99">
        <v>100</v>
      </c>
      <c r="E1346" s="99">
        <v>100</v>
      </c>
      <c r="F1346" s="99">
        <v>100</v>
      </c>
    </row>
    <row r="1347" spans="1:6" ht="38.25" hidden="1" customHeight="1" x14ac:dyDescent="0.25">
      <c r="A1347" s="16" t="s">
        <v>1379</v>
      </c>
      <c r="B1347" s="20" t="s">
        <v>964</v>
      </c>
      <c r="C1347" s="53">
        <v>600</v>
      </c>
      <c r="D1347" s="99">
        <f>D1348</f>
        <v>0</v>
      </c>
      <c r="E1347" s="99">
        <f t="shared" ref="E1347:F1347" si="544">E1348</f>
        <v>0</v>
      </c>
      <c r="F1347" s="99">
        <f t="shared" si="544"/>
        <v>0</v>
      </c>
    </row>
    <row r="1348" spans="1:6" ht="38.25" hidden="1" customHeight="1" x14ac:dyDescent="0.25">
      <c r="A1348" s="16" t="s">
        <v>1378</v>
      </c>
      <c r="B1348" s="20" t="s">
        <v>964</v>
      </c>
      <c r="C1348" s="53">
        <v>610</v>
      </c>
      <c r="D1348" s="99">
        <v>0</v>
      </c>
      <c r="E1348" s="99">
        <v>0</v>
      </c>
      <c r="F1348" s="99">
        <v>0</v>
      </c>
    </row>
    <row r="1349" spans="1:6" ht="43.5" customHeight="1" x14ac:dyDescent="0.25">
      <c r="A1349" s="12" t="s">
        <v>965</v>
      </c>
      <c r="B1349" s="10" t="s">
        <v>966</v>
      </c>
      <c r="C1349" s="53"/>
      <c r="D1349" s="83">
        <f>D1350+D1362+D1390</f>
        <v>313747</v>
      </c>
      <c r="E1349" s="83">
        <f t="shared" ref="E1349:F1349" si="545">E1350+E1362+E1390</f>
        <v>196087</v>
      </c>
      <c r="F1349" s="83">
        <f t="shared" si="545"/>
        <v>169001</v>
      </c>
    </row>
    <row r="1350" spans="1:6" ht="30.75" customHeight="1" x14ac:dyDescent="0.25">
      <c r="A1350" s="13" t="s">
        <v>967</v>
      </c>
      <c r="B1350" s="3" t="s">
        <v>968</v>
      </c>
      <c r="C1350" s="53"/>
      <c r="D1350" s="83">
        <f>D1351</f>
        <v>92037</v>
      </c>
      <c r="E1350" s="83">
        <f t="shared" ref="E1350:F1350" si="546">E1351</f>
        <v>75017</v>
      </c>
      <c r="F1350" s="83">
        <f t="shared" si="546"/>
        <v>77733</v>
      </c>
    </row>
    <row r="1351" spans="1:6" ht="88.5" customHeight="1" x14ac:dyDescent="0.25">
      <c r="A1351" s="122" t="s">
        <v>1471</v>
      </c>
      <c r="B1351" s="1" t="s">
        <v>969</v>
      </c>
      <c r="C1351" s="53"/>
      <c r="D1351" s="83">
        <f>D1352+D1355+D1358+D1359</f>
        <v>92037</v>
      </c>
      <c r="E1351" s="83">
        <f t="shared" ref="E1351:F1351" si="547">E1352+E1355+E1358+E1359</f>
        <v>75017</v>
      </c>
      <c r="F1351" s="83">
        <f t="shared" si="547"/>
        <v>77733</v>
      </c>
    </row>
    <row r="1352" spans="1:6" ht="56.25" customHeight="1" x14ac:dyDescent="0.25">
      <c r="A1352" s="22" t="s">
        <v>970</v>
      </c>
      <c r="B1352" s="20" t="s">
        <v>971</v>
      </c>
      <c r="C1352" s="53"/>
      <c r="D1352" s="99">
        <f>D1353</f>
        <v>92037</v>
      </c>
      <c r="E1352" s="99">
        <f t="shared" ref="E1352:F1353" si="548">E1353</f>
        <v>75017</v>
      </c>
      <c r="F1352" s="99">
        <f t="shared" si="548"/>
        <v>77733</v>
      </c>
    </row>
    <row r="1353" spans="1:6" ht="48" customHeight="1" x14ac:dyDescent="0.25">
      <c r="A1353" s="58" t="s">
        <v>1376</v>
      </c>
      <c r="B1353" s="20" t="s">
        <v>971</v>
      </c>
      <c r="C1353" s="53">
        <v>200</v>
      </c>
      <c r="D1353" s="99">
        <f>D1354</f>
        <v>92037</v>
      </c>
      <c r="E1353" s="99">
        <f t="shared" si="548"/>
        <v>75017</v>
      </c>
      <c r="F1353" s="99">
        <f t="shared" si="548"/>
        <v>77733</v>
      </c>
    </row>
    <row r="1354" spans="1:6" ht="36.75" customHeight="1" x14ac:dyDescent="0.25">
      <c r="A1354" s="58" t="s">
        <v>1377</v>
      </c>
      <c r="B1354" s="20" t="s">
        <v>971</v>
      </c>
      <c r="C1354" s="53">
        <v>240</v>
      </c>
      <c r="D1354" s="99">
        <v>92037</v>
      </c>
      <c r="E1354" s="99">
        <v>75017</v>
      </c>
      <c r="F1354" s="99">
        <v>77733</v>
      </c>
    </row>
    <row r="1355" spans="1:6" ht="51.75" hidden="1" customHeight="1" x14ac:dyDescent="0.25">
      <c r="A1355" s="22" t="s">
        <v>972</v>
      </c>
      <c r="B1355" s="20" t="s">
        <v>973</v>
      </c>
      <c r="C1355" s="53"/>
      <c r="D1355" s="83">
        <f>D1356</f>
        <v>0</v>
      </c>
      <c r="E1355" s="83">
        <f t="shared" ref="E1355:F1356" si="549">E1356</f>
        <v>0</v>
      </c>
      <c r="F1355" s="83">
        <f t="shared" si="549"/>
        <v>0</v>
      </c>
    </row>
    <row r="1356" spans="1:6" ht="35.25" hidden="1" customHeight="1" x14ac:dyDescent="0.25">
      <c r="A1356" s="58" t="s">
        <v>1376</v>
      </c>
      <c r="B1356" s="20" t="s">
        <v>973</v>
      </c>
      <c r="C1356" s="53">
        <v>200</v>
      </c>
      <c r="D1356" s="83">
        <f>D1357</f>
        <v>0</v>
      </c>
      <c r="E1356" s="83">
        <f t="shared" si="549"/>
        <v>0</v>
      </c>
      <c r="F1356" s="83">
        <f t="shared" si="549"/>
        <v>0</v>
      </c>
    </row>
    <row r="1357" spans="1:6" ht="33.75" hidden="1" customHeight="1" x14ac:dyDescent="0.25">
      <c r="A1357" s="58" t="s">
        <v>1377</v>
      </c>
      <c r="B1357" s="20" t="s">
        <v>973</v>
      </c>
      <c r="C1357" s="53">
        <v>240</v>
      </c>
      <c r="D1357" s="83">
        <v>0</v>
      </c>
      <c r="E1357" s="83">
        <v>0</v>
      </c>
      <c r="F1357" s="83">
        <v>0</v>
      </c>
    </row>
    <row r="1358" spans="1:6" ht="48" hidden="1" customHeight="1" x14ac:dyDescent="0.25">
      <c r="A1358" s="22" t="s">
        <v>974</v>
      </c>
      <c r="B1358" s="20" t="s">
        <v>975</v>
      </c>
      <c r="C1358" s="53"/>
      <c r="D1358" s="83">
        <f>D1360</f>
        <v>0</v>
      </c>
      <c r="E1358" s="83">
        <f t="shared" ref="E1358:F1358" si="550">E1360</f>
        <v>0</v>
      </c>
      <c r="F1358" s="83">
        <f t="shared" si="550"/>
        <v>0</v>
      </c>
    </row>
    <row r="1359" spans="1:6" ht="47.25" hidden="1" x14ac:dyDescent="0.25">
      <c r="A1359" s="22" t="s">
        <v>976</v>
      </c>
      <c r="B1359" s="20" t="s">
        <v>977</v>
      </c>
      <c r="C1359" s="53"/>
      <c r="D1359" s="83"/>
      <c r="E1359" s="83"/>
      <c r="F1359" s="83"/>
    </row>
    <row r="1360" spans="1:6" ht="34.5" hidden="1" customHeight="1" x14ac:dyDescent="0.25">
      <c r="A1360" s="58" t="s">
        <v>1376</v>
      </c>
      <c r="B1360" s="20" t="s">
        <v>975</v>
      </c>
      <c r="C1360" s="53">
        <v>200</v>
      </c>
      <c r="D1360" s="83">
        <f>D1361</f>
        <v>0</v>
      </c>
      <c r="E1360" s="83">
        <f t="shared" ref="E1360:F1360" si="551">E1361</f>
        <v>0</v>
      </c>
      <c r="F1360" s="83">
        <f t="shared" si="551"/>
        <v>0</v>
      </c>
    </row>
    <row r="1361" spans="1:6" ht="29.25" hidden="1" customHeight="1" x14ac:dyDescent="0.25">
      <c r="A1361" s="58" t="s">
        <v>1377</v>
      </c>
      <c r="B1361" s="20" t="s">
        <v>975</v>
      </c>
      <c r="C1361" s="53">
        <v>240</v>
      </c>
      <c r="D1361" s="83"/>
      <c r="E1361" s="83"/>
      <c r="F1361" s="83"/>
    </row>
    <row r="1362" spans="1:6" ht="45" customHeight="1" x14ac:dyDescent="0.25">
      <c r="A1362" s="13" t="s">
        <v>978</v>
      </c>
      <c r="B1362" s="3" t="s">
        <v>979</v>
      </c>
      <c r="C1362" s="53"/>
      <c r="D1362" s="83">
        <f>D1363+D1368</f>
        <v>221710</v>
      </c>
      <c r="E1362" s="83">
        <f t="shared" ref="E1362:F1362" si="552">E1363+E1368</f>
        <v>121070</v>
      </c>
      <c r="F1362" s="83">
        <f t="shared" si="552"/>
        <v>91268</v>
      </c>
    </row>
    <row r="1363" spans="1:6" ht="33" customHeight="1" x14ac:dyDescent="0.25">
      <c r="A1363" s="17" t="s">
        <v>980</v>
      </c>
      <c r="B1363" s="1" t="s">
        <v>981</v>
      </c>
      <c r="C1363" s="53"/>
      <c r="D1363" s="100">
        <f>D1365+D1364</f>
        <v>10085</v>
      </c>
      <c r="E1363" s="100">
        <f t="shared" ref="E1363:F1363" si="553">E1365+E1364</f>
        <v>10000</v>
      </c>
      <c r="F1363" s="100">
        <f t="shared" si="553"/>
        <v>5000</v>
      </c>
    </row>
    <row r="1364" spans="1:6" ht="31.5" hidden="1" x14ac:dyDescent="0.25">
      <c r="A1364" s="16" t="s">
        <v>982</v>
      </c>
      <c r="B1364" s="2" t="s">
        <v>983</v>
      </c>
      <c r="C1364" s="53"/>
      <c r="D1364" s="100"/>
      <c r="E1364" s="100"/>
      <c r="F1364" s="100"/>
    </row>
    <row r="1365" spans="1:6" ht="57.75" customHeight="1" x14ac:dyDescent="0.25">
      <c r="A1365" s="22" t="s">
        <v>984</v>
      </c>
      <c r="B1365" s="20" t="s">
        <v>985</v>
      </c>
      <c r="C1365" s="53"/>
      <c r="D1365" s="100">
        <f>D1366</f>
        <v>10085</v>
      </c>
      <c r="E1365" s="100">
        <f t="shared" ref="E1365:F1366" si="554">E1366</f>
        <v>10000</v>
      </c>
      <c r="F1365" s="100">
        <f t="shared" si="554"/>
        <v>5000</v>
      </c>
    </row>
    <row r="1366" spans="1:6" ht="30.75" customHeight="1" x14ac:dyDescent="0.25">
      <c r="A1366" s="58" t="s">
        <v>1376</v>
      </c>
      <c r="B1366" s="20" t="s">
        <v>985</v>
      </c>
      <c r="C1366" s="53">
        <v>200</v>
      </c>
      <c r="D1366" s="100">
        <f>D1367</f>
        <v>10085</v>
      </c>
      <c r="E1366" s="100">
        <f t="shared" si="554"/>
        <v>10000</v>
      </c>
      <c r="F1366" s="100">
        <f t="shared" si="554"/>
        <v>5000</v>
      </c>
    </row>
    <row r="1367" spans="1:6" ht="33" customHeight="1" x14ac:dyDescent="0.25">
      <c r="A1367" s="58" t="s">
        <v>1377</v>
      </c>
      <c r="B1367" s="20" t="s">
        <v>985</v>
      </c>
      <c r="C1367" s="53">
        <v>240</v>
      </c>
      <c r="D1367" s="100">
        <v>10085</v>
      </c>
      <c r="E1367" s="100">
        <v>10000</v>
      </c>
      <c r="F1367" s="100">
        <v>5000</v>
      </c>
    </row>
    <row r="1368" spans="1:6" ht="31.5" x14ac:dyDescent="0.25">
      <c r="A1368" s="17" t="s">
        <v>986</v>
      </c>
      <c r="B1368" s="1" t="s">
        <v>987</v>
      </c>
      <c r="C1368" s="53"/>
      <c r="D1368" s="83">
        <f>D1369+D1372+D1375+D1378+D1381+D1384+D1387</f>
        <v>211625</v>
      </c>
      <c r="E1368" s="83">
        <f t="shared" ref="E1368:F1368" si="555">E1369+E1372+E1375+E1378+E1381+E1384+E1387</f>
        <v>111070</v>
      </c>
      <c r="F1368" s="83">
        <f t="shared" si="555"/>
        <v>86268</v>
      </c>
    </row>
    <row r="1369" spans="1:6" ht="31.5" x14ac:dyDescent="0.25">
      <c r="A1369" s="22" t="s">
        <v>988</v>
      </c>
      <c r="B1369" s="20" t="s">
        <v>989</v>
      </c>
      <c r="C1369" s="53"/>
      <c r="D1369" s="83">
        <f>D1370</f>
        <v>168066</v>
      </c>
      <c r="E1369" s="83">
        <f t="shared" ref="E1369:F1369" si="556">E1370</f>
        <v>74088</v>
      </c>
      <c r="F1369" s="83">
        <f t="shared" si="556"/>
        <v>77045</v>
      </c>
    </row>
    <row r="1370" spans="1:6" ht="31.5" customHeight="1" x14ac:dyDescent="0.25">
      <c r="A1370" s="16" t="s">
        <v>1379</v>
      </c>
      <c r="B1370" s="20" t="s">
        <v>989</v>
      </c>
      <c r="C1370" s="53">
        <v>600</v>
      </c>
      <c r="D1370" s="83">
        <f>D1371</f>
        <v>168066</v>
      </c>
      <c r="E1370" s="83">
        <f t="shared" ref="E1370:F1370" si="557">E1371</f>
        <v>74088</v>
      </c>
      <c r="F1370" s="83">
        <f t="shared" si="557"/>
        <v>77045</v>
      </c>
    </row>
    <row r="1371" spans="1:6" ht="40.5" customHeight="1" x14ac:dyDescent="0.25">
      <c r="A1371" s="16" t="s">
        <v>1378</v>
      </c>
      <c r="B1371" s="20" t="s">
        <v>989</v>
      </c>
      <c r="C1371" s="53">
        <v>610</v>
      </c>
      <c r="D1371" s="83">
        <v>168066</v>
      </c>
      <c r="E1371" s="83">
        <v>74088</v>
      </c>
      <c r="F1371" s="83">
        <v>77045</v>
      </c>
    </row>
    <row r="1372" spans="1:6" ht="54" hidden="1" customHeight="1" x14ac:dyDescent="0.25">
      <c r="A1372" s="22" t="s">
        <v>990</v>
      </c>
      <c r="B1372" s="20" t="s">
        <v>991</v>
      </c>
      <c r="C1372" s="53"/>
      <c r="D1372" s="83">
        <f t="shared" ref="D1372:F1372" si="558">D1373</f>
        <v>0</v>
      </c>
      <c r="E1372" s="83">
        <f t="shared" si="558"/>
        <v>0</v>
      </c>
      <c r="F1372" s="83">
        <f t="shared" si="558"/>
        <v>0</v>
      </c>
    </row>
    <row r="1373" spans="1:6" ht="33.75" hidden="1" customHeight="1" x14ac:dyDescent="0.25">
      <c r="A1373" s="16" t="s">
        <v>1379</v>
      </c>
      <c r="B1373" s="20" t="s">
        <v>991</v>
      </c>
      <c r="C1373" s="53">
        <v>600</v>
      </c>
      <c r="D1373" s="83">
        <f>D1374</f>
        <v>0</v>
      </c>
      <c r="E1373" s="83">
        <f t="shared" ref="E1373:F1373" si="559">E1374</f>
        <v>0</v>
      </c>
      <c r="F1373" s="83">
        <f t="shared" si="559"/>
        <v>0</v>
      </c>
    </row>
    <row r="1374" spans="1:6" ht="39.75" hidden="1" customHeight="1" x14ac:dyDescent="0.25">
      <c r="A1374" s="16" t="s">
        <v>1378</v>
      </c>
      <c r="B1374" s="20" t="s">
        <v>991</v>
      </c>
      <c r="C1374" s="53">
        <v>610</v>
      </c>
      <c r="D1374" s="83"/>
      <c r="E1374" s="83"/>
      <c r="F1374" s="83"/>
    </row>
    <row r="1375" spans="1:6" ht="54" hidden="1" customHeight="1" x14ac:dyDescent="0.25">
      <c r="A1375" s="22" t="s">
        <v>992</v>
      </c>
      <c r="B1375" s="20" t="s">
        <v>993</v>
      </c>
      <c r="C1375" s="53"/>
      <c r="D1375" s="83">
        <f>D1376</f>
        <v>0</v>
      </c>
      <c r="E1375" s="83">
        <f t="shared" ref="E1375:F1375" si="560">E1376</f>
        <v>0</v>
      </c>
      <c r="F1375" s="83">
        <f t="shared" si="560"/>
        <v>0</v>
      </c>
    </row>
    <row r="1376" spans="1:6" ht="54" hidden="1" customHeight="1" x14ac:dyDescent="0.25">
      <c r="A1376" s="16" t="s">
        <v>1379</v>
      </c>
      <c r="B1376" s="20" t="s">
        <v>993</v>
      </c>
      <c r="C1376" s="53">
        <v>600</v>
      </c>
      <c r="D1376" s="83">
        <f>D1377</f>
        <v>0</v>
      </c>
      <c r="E1376" s="83">
        <f t="shared" ref="E1376:F1376" si="561">E1377</f>
        <v>0</v>
      </c>
      <c r="F1376" s="83">
        <f t="shared" si="561"/>
        <v>0</v>
      </c>
    </row>
    <row r="1377" spans="1:6" ht="54" hidden="1" customHeight="1" x14ac:dyDescent="0.25">
      <c r="A1377" s="16" t="s">
        <v>1378</v>
      </c>
      <c r="B1377" s="20" t="s">
        <v>993</v>
      </c>
      <c r="C1377" s="53">
        <v>610</v>
      </c>
      <c r="D1377" s="83">
        <v>0</v>
      </c>
      <c r="E1377" s="83">
        <v>0</v>
      </c>
      <c r="F1377" s="83">
        <v>0</v>
      </c>
    </row>
    <row r="1378" spans="1:6" ht="54" hidden="1" customHeight="1" x14ac:dyDescent="0.25">
      <c r="A1378" s="22" t="s">
        <v>994</v>
      </c>
      <c r="B1378" s="20" t="s">
        <v>995</v>
      </c>
      <c r="C1378" s="53"/>
      <c r="D1378" s="83">
        <f>D1379</f>
        <v>0</v>
      </c>
      <c r="E1378" s="83">
        <f t="shared" ref="E1378:F1378" si="562">E1379</f>
        <v>0</v>
      </c>
      <c r="F1378" s="83">
        <f t="shared" si="562"/>
        <v>0</v>
      </c>
    </row>
    <row r="1379" spans="1:6" ht="54" hidden="1" customHeight="1" x14ac:dyDescent="0.25">
      <c r="A1379" s="16" t="s">
        <v>1379</v>
      </c>
      <c r="B1379" s="20" t="s">
        <v>995</v>
      </c>
      <c r="C1379" s="53">
        <v>600</v>
      </c>
      <c r="D1379" s="83">
        <f>D1380</f>
        <v>0</v>
      </c>
      <c r="E1379" s="83">
        <f t="shared" ref="E1379:F1379" si="563">E1380</f>
        <v>0</v>
      </c>
      <c r="F1379" s="83">
        <f t="shared" si="563"/>
        <v>0</v>
      </c>
    </row>
    <row r="1380" spans="1:6" ht="54" hidden="1" customHeight="1" x14ac:dyDescent="0.25">
      <c r="A1380" s="16" t="s">
        <v>1378</v>
      </c>
      <c r="B1380" s="20" t="s">
        <v>995</v>
      </c>
      <c r="C1380" s="53">
        <v>610</v>
      </c>
      <c r="D1380" s="83">
        <v>0</v>
      </c>
      <c r="E1380" s="83">
        <v>0</v>
      </c>
      <c r="F1380" s="83">
        <v>0</v>
      </c>
    </row>
    <row r="1381" spans="1:6" ht="54" customHeight="1" x14ac:dyDescent="0.25">
      <c r="A1381" s="21" t="s">
        <v>996</v>
      </c>
      <c r="B1381" s="20" t="s">
        <v>997</v>
      </c>
      <c r="C1381" s="53"/>
      <c r="D1381" s="83">
        <f>D1382</f>
        <v>38014</v>
      </c>
      <c r="E1381" s="83">
        <f t="shared" ref="E1381:F1381" si="564">E1382</f>
        <v>30000</v>
      </c>
      <c r="F1381" s="83">
        <f t="shared" si="564"/>
        <v>5000</v>
      </c>
    </row>
    <row r="1382" spans="1:6" ht="33.75" customHeight="1" x14ac:dyDescent="0.25">
      <c r="A1382" s="16" t="s">
        <v>1379</v>
      </c>
      <c r="B1382" s="20" t="s">
        <v>997</v>
      </c>
      <c r="C1382" s="53">
        <v>600</v>
      </c>
      <c r="D1382" s="83">
        <f>D1383</f>
        <v>38014</v>
      </c>
      <c r="E1382" s="83">
        <f t="shared" ref="E1382:F1382" si="565">E1383</f>
        <v>30000</v>
      </c>
      <c r="F1382" s="83">
        <f t="shared" si="565"/>
        <v>5000</v>
      </c>
    </row>
    <row r="1383" spans="1:6" ht="38.25" customHeight="1" x14ac:dyDescent="0.25">
      <c r="A1383" s="16" t="s">
        <v>1378</v>
      </c>
      <c r="B1383" s="20" t="s">
        <v>997</v>
      </c>
      <c r="C1383" s="53">
        <v>610</v>
      </c>
      <c r="D1383" s="83">
        <v>38014</v>
      </c>
      <c r="E1383" s="83">
        <v>30000</v>
      </c>
      <c r="F1383" s="83">
        <v>5000</v>
      </c>
    </row>
    <row r="1384" spans="1:6" ht="63" customHeight="1" x14ac:dyDescent="0.25">
      <c r="A1384" s="21" t="s">
        <v>998</v>
      </c>
      <c r="B1384" s="20" t="s">
        <v>999</v>
      </c>
      <c r="C1384" s="53"/>
      <c r="D1384" s="83">
        <f>D1385</f>
        <v>5545</v>
      </c>
      <c r="E1384" s="83">
        <f t="shared" ref="E1384:F1385" si="566">E1385</f>
        <v>6982</v>
      </c>
      <c r="F1384" s="83">
        <f t="shared" si="566"/>
        <v>4223</v>
      </c>
    </row>
    <row r="1385" spans="1:6" ht="39.75" customHeight="1" x14ac:dyDescent="0.25">
      <c r="A1385" s="16" t="s">
        <v>1379</v>
      </c>
      <c r="B1385" s="20" t="s">
        <v>999</v>
      </c>
      <c r="C1385" s="53">
        <v>600</v>
      </c>
      <c r="D1385" s="83">
        <f>D1386</f>
        <v>5545</v>
      </c>
      <c r="E1385" s="83">
        <f t="shared" si="566"/>
        <v>6982</v>
      </c>
      <c r="F1385" s="83">
        <f t="shared" si="566"/>
        <v>4223</v>
      </c>
    </row>
    <row r="1386" spans="1:6" ht="37.5" customHeight="1" x14ac:dyDescent="0.25">
      <c r="A1386" s="16" t="s">
        <v>1378</v>
      </c>
      <c r="B1386" s="20" t="s">
        <v>999</v>
      </c>
      <c r="C1386" s="53">
        <v>610</v>
      </c>
      <c r="D1386" s="83">
        <v>5545</v>
      </c>
      <c r="E1386" s="83">
        <v>6982</v>
      </c>
      <c r="F1386" s="83">
        <v>4223</v>
      </c>
    </row>
    <row r="1387" spans="1:6" ht="63" hidden="1" customHeight="1" x14ac:dyDescent="0.25">
      <c r="A1387" s="21" t="s">
        <v>1000</v>
      </c>
      <c r="B1387" s="20" t="s">
        <v>1001</v>
      </c>
      <c r="C1387" s="53"/>
      <c r="D1387" s="83">
        <f>D1388</f>
        <v>0</v>
      </c>
      <c r="E1387" s="83">
        <f t="shared" ref="E1387:F1387" si="567">E1388</f>
        <v>0</v>
      </c>
      <c r="F1387" s="83">
        <f t="shared" si="567"/>
        <v>0</v>
      </c>
    </row>
    <row r="1388" spans="1:6" ht="42.75" hidden="1" customHeight="1" x14ac:dyDescent="0.25">
      <c r="A1388" s="58" t="s">
        <v>1376</v>
      </c>
      <c r="B1388" s="20" t="s">
        <v>1001</v>
      </c>
      <c r="C1388" s="53">
        <v>200</v>
      </c>
      <c r="D1388" s="83">
        <f>D1389</f>
        <v>0</v>
      </c>
      <c r="E1388" s="83">
        <f t="shared" ref="E1388:F1388" si="568">E1389</f>
        <v>0</v>
      </c>
      <c r="F1388" s="83">
        <f t="shared" si="568"/>
        <v>0</v>
      </c>
    </row>
    <row r="1389" spans="1:6" ht="40.5" hidden="1" customHeight="1" x14ac:dyDescent="0.25">
      <c r="A1389" s="58" t="s">
        <v>1377</v>
      </c>
      <c r="B1389" s="20" t="s">
        <v>1001</v>
      </c>
      <c r="C1389" s="53">
        <v>240</v>
      </c>
      <c r="D1389" s="83">
        <v>0</v>
      </c>
      <c r="E1389" s="83">
        <v>0</v>
      </c>
      <c r="F1389" s="83">
        <v>0</v>
      </c>
    </row>
    <row r="1390" spans="1:6" ht="63" hidden="1" customHeight="1" x14ac:dyDescent="0.25">
      <c r="A1390" s="13" t="s">
        <v>128</v>
      </c>
      <c r="B1390" s="3" t="s">
        <v>1002</v>
      </c>
      <c r="C1390" s="53"/>
      <c r="D1390" s="83">
        <f>D1391</f>
        <v>0</v>
      </c>
      <c r="E1390" s="83">
        <f t="shared" ref="E1390:F1390" si="569">E1391</f>
        <v>0</v>
      </c>
      <c r="F1390" s="83">
        <f t="shared" si="569"/>
        <v>0</v>
      </c>
    </row>
    <row r="1391" spans="1:6" ht="63" hidden="1" customHeight="1" x14ac:dyDescent="0.25">
      <c r="A1391" s="7" t="s">
        <v>130</v>
      </c>
      <c r="B1391" s="1" t="s">
        <v>1003</v>
      </c>
      <c r="C1391" s="53"/>
      <c r="D1391" s="83">
        <f>D1392+D1393+D1394</f>
        <v>0</v>
      </c>
      <c r="E1391" s="83">
        <f t="shared" ref="E1391:F1391" si="570">E1392+E1393+E1394</f>
        <v>0</v>
      </c>
      <c r="F1391" s="83">
        <f t="shared" si="570"/>
        <v>0</v>
      </c>
    </row>
    <row r="1392" spans="1:6" ht="63" hidden="1" customHeight="1" x14ac:dyDescent="0.25">
      <c r="A1392" s="39" t="s">
        <v>1004</v>
      </c>
      <c r="B1392" s="40" t="s">
        <v>1005</v>
      </c>
      <c r="C1392" s="53"/>
      <c r="D1392" s="83"/>
      <c r="E1392" s="83"/>
      <c r="F1392" s="83"/>
    </row>
    <row r="1393" spans="1:6" ht="63" hidden="1" customHeight="1" x14ac:dyDescent="0.25">
      <c r="A1393" s="21" t="s">
        <v>1006</v>
      </c>
      <c r="B1393" s="20" t="s">
        <v>1007</v>
      </c>
      <c r="C1393" s="53"/>
      <c r="D1393" s="83"/>
      <c r="E1393" s="83"/>
      <c r="F1393" s="83"/>
    </row>
    <row r="1394" spans="1:6" ht="63" hidden="1" customHeight="1" x14ac:dyDescent="0.25">
      <c r="A1394" s="22" t="s">
        <v>132</v>
      </c>
      <c r="B1394" s="20" t="s">
        <v>1008</v>
      </c>
      <c r="C1394" s="53"/>
      <c r="D1394" s="83">
        <f>D1395</f>
        <v>0</v>
      </c>
      <c r="E1394" s="83">
        <f t="shared" ref="E1394:F1395" si="571">E1395</f>
        <v>0</v>
      </c>
      <c r="F1394" s="83">
        <f t="shared" si="571"/>
        <v>0</v>
      </c>
    </row>
    <row r="1395" spans="1:6" ht="30.75" hidden="1" customHeight="1" x14ac:dyDescent="0.25">
      <c r="A1395" s="16"/>
      <c r="B1395" s="20" t="s">
        <v>1008</v>
      </c>
      <c r="C1395" s="53">
        <v>100</v>
      </c>
      <c r="D1395" s="83">
        <f>D1396</f>
        <v>0</v>
      </c>
      <c r="E1395" s="83">
        <f t="shared" si="571"/>
        <v>0</v>
      </c>
      <c r="F1395" s="83">
        <f t="shared" si="571"/>
        <v>0</v>
      </c>
    </row>
    <row r="1396" spans="1:6" ht="30.75" hidden="1" customHeight="1" x14ac:dyDescent="0.25">
      <c r="A1396" s="16"/>
      <c r="B1396" s="20" t="s">
        <v>1008</v>
      </c>
      <c r="C1396" s="53">
        <v>120</v>
      </c>
      <c r="D1396" s="83"/>
      <c r="E1396" s="83"/>
      <c r="F1396" s="83"/>
    </row>
    <row r="1397" spans="1:6" ht="30.75" customHeight="1" x14ac:dyDescent="0.25">
      <c r="A1397" s="12" t="s">
        <v>1009</v>
      </c>
      <c r="B1397" s="10" t="s">
        <v>1010</v>
      </c>
      <c r="C1397" s="53"/>
      <c r="D1397" s="83">
        <f>D1398+D1432</f>
        <v>50195</v>
      </c>
      <c r="E1397" s="83">
        <f t="shared" ref="E1397:F1397" si="572">E1398+E1432</f>
        <v>56864</v>
      </c>
      <c r="F1397" s="83">
        <f t="shared" si="572"/>
        <v>30171</v>
      </c>
    </row>
    <row r="1398" spans="1:6" ht="63" x14ac:dyDescent="0.25">
      <c r="A1398" s="13" t="s">
        <v>1011</v>
      </c>
      <c r="B1398" s="3" t="s">
        <v>1012</v>
      </c>
      <c r="C1398" s="53"/>
      <c r="D1398" s="83">
        <f>D1399+D1419</f>
        <v>30335</v>
      </c>
      <c r="E1398" s="83">
        <f t="shared" ref="E1398:F1398" si="573">E1399+E1419</f>
        <v>37251</v>
      </c>
      <c r="F1398" s="83">
        <f t="shared" si="573"/>
        <v>24335</v>
      </c>
    </row>
    <row r="1399" spans="1:6" ht="45.75" customHeight="1" x14ac:dyDescent="0.25">
      <c r="A1399" s="7" t="s">
        <v>1013</v>
      </c>
      <c r="B1399" s="1" t="s">
        <v>1014</v>
      </c>
      <c r="C1399" s="53"/>
      <c r="D1399" s="83">
        <f>D1400+D1403+D1406+D1409+D1412</f>
        <v>30335</v>
      </c>
      <c r="E1399" s="83">
        <f t="shared" ref="E1399:F1399" si="574">E1400+E1403+E1406+E1409+E1412</f>
        <v>37251</v>
      </c>
      <c r="F1399" s="83">
        <f t="shared" si="574"/>
        <v>24335</v>
      </c>
    </row>
    <row r="1400" spans="1:6" ht="110.25" hidden="1" x14ac:dyDescent="0.25">
      <c r="A1400" s="58" t="s">
        <v>1530</v>
      </c>
      <c r="B1400" s="20" t="s">
        <v>1529</v>
      </c>
      <c r="C1400" s="53"/>
      <c r="D1400" s="83">
        <f>D1401</f>
        <v>0</v>
      </c>
      <c r="E1400" s="83">
        <f t="shared" ref="E1400:F1400" si="575">E1401</f>
        <v>0</v>
      </c>
      <c r="F1400" s="83">
        <f t="shared" si="575"/>
        <v>0</v>
      </c>
    </row>
    <row r="1401" spans="1:6" ht="32.25" hidden="1" customHeight="1" x14ac:dyDescent="0.25">
      <c r="A1401" s="58" t="s">
        <v>1374</v>
      </c>
      <c r="B1401" s="20" t="s">
        <v>1529</v>
      </c>
      <c r="C1401" s="53">
        <v>100</v>
      </c>
      <c r="D1401" s="83">
        <f>D1402</f>
        <v>0</v>
      </c>
      <c r="E1401" s="83">
        <f t="shared" ref="E1401:F1401" si="576">E1402</f>
        <v>0</v>
      </c>
      <c r="F1401" s="83">
        <f t="shared" si="576"/>
        <v>0</v>
      </c>
    </row>
    <row r="1402" spans="1:6" ht="31.5" hidden="1" customHeight="1" x14ac:dyDescent="0.25">
      <c r="A1402" s="58" t="s">
        <v>1385</v>
      </c>
      <c r="B1402" s="20" t="s">
        <v>1529</v>
      </c>
      <c r="C1402" s="53">
        <v>110</v>
      </c>
      <c r="D1402" s="83"/>
      <c r="E1402" s="83"/>
      <c r="F1402" s="83"/>
    </row>
    <row r="1403" spans="1:6" ht="78.75" hidden="1" x14ac:dyDescent="0.25">
      <c r="A1403" s="21" t="s">
        <v>1015</v>
      </c>
      <c r="B1403" s="20" t="s">
        <v>1016</v>
      </c>
      <c r="C1403" s="53"/>
      <c r="D1403" s="83">
        <f>D1404</f>
        <v>0</v>
      </c>
      <c r="E1403" s="83">
        <f t="shared" ref="E1403:F1403" si="577">E1404</f>
        <v>0</v>
      </c>
      <c r="F1403" s="83">
        <f t="shared" si="577"/>
        <v>0</v>
      </c>
    </row>
    <row r="1404" spans="1:6" ht="32.25" hidden="1" customHeight="1" x14ac:dyDescent="0.25">
      <c r="A1404" s="58" t="s">
        <v>1376</v>
      </c>
      <c r="B1404" s="20" t="s">
        <v>1016</v>
      </c>
      <c r="C1404" s="53">
        <v>200</v>
      </c>
      <c r="D1404" s="83">
        <f>D1405</f>
        <v>0</v>
      </c>
      <c r="E1404" s="83">
        <f t="shared" ref="E1404:F1404" si="578">E1405</f>
        <v>0</v>
      </c>
      <c r="F1404" s="83">
        <f t="shared" si="578"/>
        <v>0</v>
      </c>
    </row>
    <row r="1405" spans="1:6" ht="34.5" hidden="1" customHeight="1" x14ac:dyDescent="0.25">
      <c r="A1405" s="58" t="s">
        <v>1377</v>
      </c>
      <c r="B1405" s="20" t="s">
        <v>1016</v>
      </c>
      <c r="C1405" s="53">
        <v>240</v>
      </c>
      <c r="D1405" s="83"/>
      <c r="E1405" s="83"/>
      <c r="F1405" s="83"/>
    </row>
    <row r="1406" spans="1:6" ht="45" hidden="1" customHeight="1" x14ac:dyDescent="0.25">
      <c r="A1406" s="21" t="s">
        <v>1017</v>
      </c>
      <c r="B1406" s="20" t="s">
        <v>1018</v>
      </c>
      <c r="C1406" s="53"/>
      <c r="D1406" s="83">
        <f>D1407</f>
        <v>0</v>
      </c>
      <c r="E1406" s="83">
        <f t="shared" ref="E1406:F1406" si="579">E1407</f>
        <v>0</v>
      </c>
      <c r="F1406" s="83">
        <f t="shared" si="579"/>
        <v>0</v>
      </c>
    </row>
    <row r="1407" spans="1:6" ht="32.25" hidden="1" customHeight="1" x14ac:dyDescent="0.25">
      <c r="A1407" s="4" t="s">
        <v>1376</v>
      </c>
      <c r="B1407" s="20" t="s">
        <v>1018</v>
      </c>
      <c r="C1407" s="53">
        <v>200</v>
      </c>
      <c r="D1407" s="83">
        <f>D1408</f>
        <v>0</v>
      </c>
      <c r="E1407" s="83">
        <f t="shared" ref="E1407:F1407" si="580">E1408</f>
        <v>0</v>
      </c>
      <c r="F1407" s="83">
        <f t="shared" si="580"/>
        <v>0</v>
      </c>
    </row>
    <row r="1408" spans="1:6" ht="33" hidden="1" customHeight="1" x14ac:dyDescent="0.25">
      <c r="A1408" s="4" t="s">
        <v>1377</v>
      </c>
      <c r="B1408" s="20" t="s">
        <v>1018</v>
      </c>
      <c r="C1408" s="53">
        <v>240</v>
      </c>
      <c r="D1408" s="83"/>
      <c r="E1408" s="83"/>
      <c r="F1408" s="83"/>
    </row>
    <row r="1409" spans="1:6" ht="47.25" hidden="1" x14ac:dyDescent="0.25">
      <c r="A1409" s="21" t="s">
        <v>1019</v>
      </c>
      <c r="B1409" s="20" t="s">
        <v>1020</v>
      </c>
      <c r="C1409" s="53"/>
      <c r="D1409" s="83">
        <f>D1410</f>
        <v>0</v>
      </c>
      <c r="E1409" s="83">
        <f t="shared" ref="E1409:F1409" si="581">E1410</f>
        <v>0</v>
      </c>
      <c r="F1409" s="83">
        <f t="shared" si="581"/>
        <v>0</v>
      </c>
    </row>
    <row r="1410" spans="1:6" ht="31.5" hidden="1" customHeight="1" x14ac:dyDescent="0.25">
      <c r="A1410" s="58" t="s">
        <v>1376</v>
      </c>
      <c r="B1410" s="20" t="s">
        <v>1020</v>
      </c>
      <c r="C1410" s="53">
        <v>200</v>
      </c>
      <c r="D1410" s="83">
        <f>D1411</f>
        <v>0</v>
      </c>
      <c r="E1410" s="83">
        <f>E1411</f>
        <v>0</v>
      </c>
      <c r="F1410" s="83">
        <f>F1411</f>
        <v>0</v>
      </c>
    </row>
    <row r="1411" spans="1:6" ht="31.5" hidden="1" customHeight="1" x14ac:dyDescent="0.25">
      <c r="A1411" s="58" t="s">
        <v>1377</v>
      </c>
      <c r="B1411" s="20" t="s">
        <v>1020</v>
      </c>
      <c r="C1411" s="53">
        <v>240</v>
      </c>
      <c r="D1411" s="83"/>
      <c r="E1411" s="83"/>
      <c r="F1411" s="83"/>
    </row>
    <row r="1412" spans="1:6" ht="47.25" x14ac:dyDescent="0.25">
      <c r="A1412" s="22" t="s">
        <v>1021</v>
      </c>
      <c r="B1412" s="20" t="s">
        <v>1022</v>
      </c>
      <c r="C1412" s="53"/>
      <c r="D1412" s="99">
        <f>D1413+D1415+D1417</f>
        <v>30335</v>
      </c>
      <c r="E1412" s="99">
        <f t="shared" ref="E1412:F1412" si="582">E1413+E1415+E1417</f>
        <v>37251</v>
      </c>
      <c r="F1412" s="99">
        <f t="shared" si="582"/>
        <v>24335</v>
      </c>
    </row>
    <row r="1413" spans="1:6" ht="61.5" customHeight="1" x14ac:dyDescent="0.25">
      <c r="A1413" s="58" t="s">
        <v>1374</v>
      </c>
      <c r="B1413" s="20" t="s">
        <v>1022</v>
      </c>
      <c r="C1413" s="53">
        <v>100</v>
      </c>
      <c r="D1413" s="99">
        <f>D1414</f>
        <v>23102</v>
      </c>
      <c r="E1413" s="99">
        <f t="shared" ref="E1413:F1413" si="583">E1414</f>
        <v>32916</v>
      </c>
      <c r="F1413" s="99">
        <f t="shared" si="583"/>
        <v>20000</v>
      </c>
    </row>
    <row r="1414" spans="1:6" ht="40.5" customHeight="1" x14ac:dyDescent="0.25">
      <c r="A1414" s="58" t="s">
        <v>1385</v>
      </c>
      <c r="B1414" s="20" t="s">
        <v>1022</v>
      </c>
      <c r="C1414">
        <v>110</v>
      </c>
      <c r="D1414" s="99">
        <v>23102</v>
      </c>
      <c r="E1414" s="99">
        <v>32916</v>
      </c>
      <c r="F1414" s="83">
        <v>20000</v>
      </c>
    </row>
    <row r="1415" spans="1:6" ht="40.5" customHeight="1" x14ac:dyDescent="0.25">
      <c r="A1415" s="58" t="s">
        <v>1376</v>
      </c>
      <c r="B1415" s="20" t="s">
        <v>1022</v>
      </c>
      <c r="C1415" s="53">
        <v>200</v>
      </c>
      <c r="D1415" s="99">
        <f>D1416</f>
        <v>7229</v>
      </c>
      <c r="E1415" s="99">
        <f>E1416</f>
        <v>4331</v>
      </c>
      <c r="F1415" s="99">
        <f t="shared" ref="F1415" si="584">F1416</f>
        <v>4331</v>
      </c>
    </row>
    <row r="1416" spans="1:6" ht="40.5" customHeight="1" x14ac:dyDescent="0.25">
      <c r="A1416" s="58" t="s">
        <v>1377</v>
      </c>
      <c r="B1416" s="20" t="s">
        <v>1022</v>
      </c>
      <c r="C1416" s="53">
        <v>240</v>
      </c>
      <c r="D1416" s="99">
        <v>7229</v>
      </c>
      <c r="E1416" s="99">
        <v>4331</v>
      </c>
      <c r="F1416" s="99">
        <v>4331</v>
      </c>
    </row>
    <row r="1417" spans="1:6" ht="40.5" customHeight="1" x14ac:dyDescent="0.25">
      <c r="A1417" s="58" t="s">
        <v>1380</v>
      </c>
      <c r="B1417" s="20" t="s">
        <v>1022</v>
      </c>
      <c r="C1417" s="53">
        <v>800</v>
      </c>
      <c r="D1417" s="99">
        <f>D1418</f>
        <v>4</v>
      </c>
      <c r="E1417" s="99">
        <f t="shared" ref="E1417:F1417" si="585">E1418</f>
        <v>4</v>
      </c>
      <c r="F1417" s="99">
        <f t="shared" si="585"/>
        <v>4</v>
      </c>
    </row>
    <row r="1418" spans="1:6" ht="40.5" customHeight="1" x14ac:dyDescent="0.25">
      <c r="A1418" s="16" t="s">
        <v>1381</v>
      </c>
      <c r="B1418" s="20" t="s">
        <v>1022</v>
      </c>
      <c r="C1418" s="53">
        <v>850</v>
      </c>
      <c r="D1418" s="99">
        <v>4</v>
      </c>
      <c r="E1418" s="99">
        <v>4</v>
      </c>
      <c r="F1418" s="99">
        <v>4</v>
      </c>
    </row>
    <row r="1419" spans="1:6" ht="63" hidden="1" x14ac:dyDescent="0.25">
      <c r="A1419" s="7" t="s">
        <v>1023</v>
      </c>
      <c r="B1419" s="1" t="s">
        <v>1024</v>
      </c>
      <c r="C1419" s="53"/>
      <c r="D1419" s="83">
        <f>D1420+D1423+D1426+D1429</f>
        <v>0</v>
      </c>
      <c r="E1419" s="83">
        <f t="shared" ref="E1419:F1419" si="586">E1420+E1423+E1426+E1429</f>
        <v>0</v>
      </c>
      <c r="F1419" s="83">
        <f t="shared" si="586"/>
        <v>0</v>
      </c>
    </row>
    <row r="1420" spans="1:6" ht="63" hidden="1" x14ac:dyDescent="0.25">
      <c r="A1420" s="21" t="s">
        <v>1025</v>
      </c>
      <c r="B1420" s="20" t="s">
        <v>1026</v>
      </c>
      <c r="C1420" s="53"/>
      <c r="D1420" s="83">
        <f>D1421</f>
        <v>0</v>
      </c>
      <c r="E1420" s="83">
        <f t="shared" ref="E1420:F1420" si="587">E1421</f>
        <v>0</v>
      </c>
      <c r="F1420" s="83">
        <f t="shared" si="587"/>
        <v>0</v>
      </c>
    </row>
    <row r="1421" spans="1:6" ht="35.25" hidden="1" customHeight="1" x14ac:dyDescent="0.25">
      <c r="A1421" s="58" t="s">
        <v>1376</v>
      </c>
      <c r="B1421" s="20" t="s">
        <v>1026</v>
      </c>
      <c r="C1421" s="53">
        <v>200</v>
      </c>
      <c r="D1421" s="83">
        <f>D1422</f>
        <v>0</v>
      </c>
      <c r="E1421" s="83">
        <f t="shared" ref="E1421:F1421" si="588">E1422</f>
        <v>0</v>
      </c>
      <c r="F1421" s="83">
        <f t="shared" si="588"/>
        <v>0</v>
      </c>
    </row>
    <row r="1422" spans="1:6" ht="28.5" hidden="1" customHeight="1" x14ac:dyDescent="0.25">
      <c r="A1422" s="58" t="s">
        <v>1377</v>
      </c>
      <c r="B1422" s="20" t="s">
        <v>1026</v>
      </c>
      <c r="C1422" s="53">
        <v>240</v>
      </c>
      <c r="D1422" s="83"/>
      <c r="E1422" s="83"/>
      <c r="F1422" s="83"/>
    </row>
    <row r="1423" spans="1:6" ht="63" hidden="1" x14ac:dyDescent="0.25">
      <c r="A1423" s="21" t="s">
        <v>1027</v>
      </c>
      <c r="B1423" s="20" t="s">
        <v>1028</v>
      </c>
      <c r="C1423" s="53"/>
      <c r="D1423" s="83">
        <f>D1424</f>
        <v>0</v>
      </c>
      <c r="E1423" s="83">
        <f t="shared" ref="E1423:F1423" si="589">E1424</f>
        <v>0</v>
      </c>
      <c r="F1423" s="83">
        <f t="shared" si="589"/>
        <v>0</v>
      </c>
    </row>
    <row r="1424" spans="1:6" ht="31.5" hidden="1" customHeight="1" x14ac:dyDescent="0.25">
      <c r="A1424" s="58" t="s">
        <v>1376</v>
      </c>
      <c r="B1424" s="20" t="s">
        <v>1028</v>
      </c>
      <c r="C1424" s="53">
        <v>200</v>
      </c>
      <c r="D1424" s="83">
        <f>D1425</f>
        <v>0</v>
      </c>
      <c r="E1424" s="83">
        <f t="shared" ref="E1424:F1424" si="590">E1425</f>
        <v>0</v>
      </c>
      <c r="F1424" s="83">
        <f t="shared" si="590"/>
        <v>0</v>
      </c>
    </row>
    <row r="1425" spans="1:6" ht="30.75" hidden="1" customHeight="1" x14ac:dyDescent="0.25">
      <c r="A1425" s="58" t="s">
        <v>1377</v>
      </c>
      <c r="B1425" s="20" t="s">
        <v>1028</v>
      </c>
      <c r="C1425" s="53">
        <v>240</v>
      </c>
      <c r="D1425" s="83"/>
      <c r="E1425" s="83"/>
      <c r="F1425" s="83"/>
    </row>
    <row r="1426" spans="1:6" ht="94.5" hidden="1" x14ac:dyDescent="0.25">
      <c r="A1426" s="21" t="s">
        <v>1029</v>
      </c>
      <c r="B1426" s="20" t="s">
        <v>1030</v>
      </c>
      <c r="C1426" s="53"/>
      <c r="D1426" s="83">
        <f>D1427</f>
        <v>0</v>
      </c>
      <c r="E1426" s="83">
        <f t="shared" ref="E1426:F1426" si="591">E1427</f>
        <v>0</v>
      </c>
      <c r="F1426" s="83">
        <f t="shared" si="591"/>
        <v>0</v>
      </c>
    </row>
    <row r="1427" spans="1:6" ht="28.5" hidden="1" customHeight="1" x14ac:dyDescent="0.25">
      <c r="A1427" s="58" t="s">
        <v>1376</v>
      </c>
      <c r="B1427" s="20" t="s">
        <v>1030</v>
      </c>
      <c r="C1427" s="53">
        <v>200</v>
      </c>
      <c r="D1427" s="83">
        <f>D1428</f>
        <v>0</v>
      </c>
      <c r="E1427" s="83">
        <f t="shared" ref="E1427:F1427" si="592">E1428</f>
        <v>0</v>
      </c>
      <c r="F1427" s="83">
        <f t="shared" si="592"/>
        <v>0</v>
      </c>
    </row>
    <row r="1428" spans="1:6" ht="39" hidden="1" customHeight="1" x14ac:dyDescent="0.25">
      <c r="A1428" s="58" t="s">
        <v>1377</v>
      </c>
      <c r="B1428" s="20" t="s">
        <v>1030</v>
      </c>
      <c r="C1428" s="53">
        <v>240</v>
      </c>
      <c r="D1428" s="83"/>
      <c r="E1428" s="83"/>
      <c r="F1428" s="83"/>
    </row>
    <row r="1429" spans="1:6" ht="94.5" hidden="1" x14ac:dyDescent="0.25">
      <c r="A1429" s="21" t="s">
        <v>1031</v>
      </c>
      <c r="B1429" s="20" t="s">
        <v>1032</v>
      </c>
      <c r="C1429" s="53"/>
      <c r="D1429" s="83">
        <f>D1430</f>
        <v>0</v>
      </c>
      <c r="E1429" s="83">
        <f t="shared" ref="E1429:F1429" si="593">E1430</f>
        <v>0</v>
      </c>
      <c r="F1429" s="83">
        <f t="shared" si="593"/>
        <v>0</v>
      </c>
    </row>
    <row r="1430" spans="1:6" ht="32.25" hidden="1" customHeight="1" x14ac:dyDescent="0.25">
      <c r="A1430" s="58" t="s">
        <v>1376</v>
      </c>
      <c r="B1430" s="20" t="s">
        <v>1032</v>
      </c>
      <c r="C1430" s="53">
        <v>200</v>
      </c>
      <c r="D1430" s="83">
        <f>D1431</f>
        <v>0</v>
      </c>
      <c r="E1430" s="83">
        <f t="shared" ref="E1430:F1430" si="594">E1431</f>
        <v>0</v>
      </c>
      <c r="F1430" s="83">
        <f t="shared" si="594"/>
        <v>0</v>
      </c>
    </row>
    <row r="1431" spans="1:6" ht="36" hidden="1" customHeight="1" x14ac:dyDescent="0.25">
      <c r="A1431" s="58" t="s">
        <v>1377</v>
      </c>
      <c r="B1431" s="20" t="s">
        <v>1032</v>
      </c>
      <c r="C1431" s="53">
        <v>240</v>
      </c>
      <c r="D1431" s="83"/>
      <c r="E1431" s="83"/>
      <c r="F1431" s="83"/>
    </row>
    <row r="1432" spans="1:6" ht="47.25" x14ac:dyDescent="0.25">
      <c r="A1432" s="13" t="s">
        <v>1033</v>
      </c>
      <c r="B1432" s="3" t="s">
        <v>1034</v>
      </c>
      <c r="C1432" s="53"/>
      <c r="D1432" s="83">
        <f>D1433+D1440+D1444+D1448+D1452+D1464+D1471</f>
        <v>19860</v>
      </c>
      <c r="E1432" s="83">
        <f t="shared" ref="E1432:F1432" si="595">E1433+E1440+E1444+E1448+E1452+E1464+E1471</f>
        <v>19613</v>
      </c>
      <c r="F1432" s="83">
        <f t="shared" si="595"/>
        <v>5836</v>
      </c>
    </row>
    <row r="1433" spans="1:6" ht="36" customHeight="1" x14ac:dyDescent="0.25">
      <c r="A1433" s="7" t="s">
        <v>1035</v>
      </c>
      <c r="B1433" s="1" t="s">
        <v>1036</v>
      </c>
      <c r="C1433" s="53"/>
      <c r="D1433" s="83">
        <f>D1434+D1437</f>
        <v>3650</v>
      </c>
      <c r="E1433" s="83">
        <f t="shared" ref="E1433:F1433" si="596">E1434+E1437</f>
        <v>3191</v>
      </c>
      <c r="F1433" s="83">
        <f t="shared" si="596"/>
        <v>3426</v>
      </c>
    </row>
    <row r="1434" spans="1:6" ht="37.5" customHeight="1" x14ac:dyDescent="0.25">
      <c r="A1434" s="39" t="s">
        <v>1037</v>
      </c>
      <c r="B1434" s="20" t="s">
        <v>1038</v>
      </c>
      <c r="C1434" s="53"/>
      <c r="D1434" s="83">
        <f>D1435</f>
        <v>1809</v>
      </c>
      <c r="E1434" s="83">
        <f t="shared" ref="E1433:F1435" si="597">E1435</f>
        <v>1350</v>
      </c>
      <c r="F1434" s="83">
        <f t="shared" si="597"/>
        <v>1585</v>
      </c>
    </row>
    <row r="1435" spans="1:6" ht="37.5" customHeight="1" x14ac:dyDescent="0.25">
      <c r="A1435" s="58" t="s">
        <v>1376</v>
      </c>
      <c r="B1435" s="20" t="s">
        <v>1038</v>
      </c>
      <c r="C1435" s="53">
        <v>200</v>
      </c>
      <c r="D1435" s="83">
        <f>D1436</f>
        <v>1809</v>
      </c>
      <c r="E1435" s="83">
        <f t="shared" si="597"/>
        <v>1350</v>
      </c>
      <c r="F1435" s="83">
        <f t="shared" si="597"/>
        <v>1585</v>
      </c>
    </row>
    <row r="1436" spans="1:6" ht="37.5" customHeight="1" x14ac:dyDescent="0.25">
      <c r="A1436" s="95" t="s">
        <v>1377</v>
      </c>
      <c r="B1436" s="20" t="s">
        <v>1038</v>
      </c>
      <c r="C1436" s="53">
        <v>240</v>
      </c>
      <c r="D1436" s="83">
        <v>1809</v>
      </c>
      <c r="E1436" s="83">
        <v>1350</v>
      </c>
      <c r="F1436" s="83">
        <v>1585</v>
      </c>
    </row>
    <row r="1437" spans="1:6" ht="76.5" customHeight="1" x14ac:dyDescent="0.25">
      <c r="A1437" s="21" t="s">
        <v>1643</v>
      </c>
      <c r="B1437" s="20" t="s">
        <v>1690</v>
      </c>
      <c r="C1437" s="53"/>
      <c r="D1437" s="83">
        <f>D1438</f>
        <v>1841</v>
      </c>
      <c r="E1437" s="83">
        <f>E1438</f>
        <v>1841</v>
      </c>
      <c r="F1437" s="83">
        <f>F1438</f>
        <v>1841</v>
      </c>
    </row>
    <row r="1438" spans="1:6" ht="37.5" customHeight="1" x14ac:dyDescent="0.25">
      <c r="A1438" s="16" t="s">
        <v>1379</v>
      </c>
      <c r="B1438" s="20" t="s">
        <v>1690</v>
      </c>
      <c r="C1438" s="53">
        <v>600</v>
      </c>
      <c r="D1438" s="83">
        <f>D1439</f>
        <v>1841</v>
      </c>
      <c r="E1438" s="83">
        <f>E1439</f>
        <v>1841</v>
      </c>
      <c r="F1438" s="83">
        <f>F1439</f>
        <v>1841</v>
      </c>
    </row>
    <row r="1439" spans="1:6" ht="37.5" customHeight="1" x14ac:dyDescent="0.25">
      <c r="A1439" s="16" t="s">
        <v>1378</v>
      </c>
      <c r="B1439" s="20" t="s">
        <v>1690</v>
      </c>
      <c r="C1439" s="53">
        <v>610</v>
      </c>
      <c r="D1439" s="83">
        <v>1841</v>
      </c>
      <c r="E1439" s="83">
        <v>1841</v>
      </c>
      <c r="F1439" s="83">
        <v>1841</v>
      </c>
    </row>
    <row r="1440" spans="1:6" ht="28.5" customHeight="1" x14ac:dyDescent="0.25">
      <c r="A1440" s="7" t="s">
        <v>1039</v>
      </c>
      <c r="B1440" s="1" t="s">
        <v>1040</v>
      </c>
      <c r="C1440" s="53"/>
      <c r="D1440" s="83">
        <f>D1441</f>
        <v>800</v>
      </c>
      <c r="E1440" s="83">
        <f t="shared" ref="E1440:F1442" si="598">E1441</f>
        <v>800</v>
      </c>
      <c r="F1440" s="83">
        <f t="shared" si="598"/>
        <v>880</v>
      </c>
    </row>
    <row r="1441" spans="1:6" ht="28.5" customHeight="1" x14ac:dyDescent="0.25">
      <c r="A1441" s="39" t="s">
        <v>1041</v>
      </c>
      <c r="B1441" s="20" t="s">
        <v>1042</v>
      </c>
      <c r="C1441" s="53"/>
      <c r="D1441" s="83">
        <f>D1442</f>
        <v>800</v>
      </c>
      <c r="E1441" s="83">
        <f t="shared" si="598"/>
        <v>800</v>
      </c>
      <c r="F1441" s="83">
        <f t="shared" si="598"/>
        <v>880</v>
      </c>
    </row>
    <row r="1442" spans="1:6" ht="28.5" customHeight="1" x14ac:dyDescent="0.25">
      <c r="A1442" s="58" t="s">
        <v>1376</v>
      </c>
      <c r="B1442" s="20" t="s">
        <v>1042</v>
      </c>
      <c r="C1442" s="53">
        <v>200</v>
      </c>
      <c r="D1442" s="83">
        <f>D1443</f>
        <v>800</v>
      </c>
      <c r="E1442" s="83">
        <f t="shared" si="598"/>
        <v>800</v>
      </c>
      <c r="F1442" s="83">
        <f t="shared" si="598"/>
        <v>880</v>
      </c>
    </row>
    <row r="1443" spans="1:6" ht="28.5" customHeight="1" x14ac:dyDescent="0.25">
      <c r="A1443" s="58" t="s">
        <v>1377</v>
      </c>
      <c r="B1443" s="20" t="s">
        <v>1042</v>
      </c>
      <c r="C1443" s="53">
        <v>240</v>
      </c>
      <c r="D1443" s="83">
        <v>800</v>
      </c>
      <c r="E1443" s="83">
        <v>800</v>
      </c>
      <c r="F1443" s="83">
        <v>880</v>
      </c>
    </row>
    <row r="1444" spans="1:6" ht="39.75" customHeight="1" x14ac:dyDescent="0.25">
      <c r="A1444" s="7" t="s">
        <v>1043</v>
      </c>
      <c r="B1444" s="1" t="s">
        <v>1044</v>
      </c>
      <c r="C1444" s="53"/>
      <c r="D1444" s="83">
        <f>D1445</f>
        <v>871</v>
      </c>
      <c r="E1444" s="83">
        <f t="shared" ref="E1444:F1446" si="599">E1445</f>
        <v>1530</v>
      </c>
      <c r="F1444" s="83">
        <f t="shared" si="599"/>
        <v>1530</v>
      </c>
    </row>
    <row r="1445" spans="1:6" ht="51" customHeight="1" x14ac:dyDescent="0.25">
      <c r="A1445" s="39" t="s">
        <v>1045</v>
      </c>
      <c r="B1445" s="20" t="s">
        <v>1046</v>
      </c>
      <c r="C1445" s="53"/>
      <c r="D1445" s="83">
        <f>D1446</f>
        <v>871</v>
      </c>
      <c r="E1445" s="83">
        <f t="shared" si="599"/>
        <v>1530</v>
      </c>
      <c r="F1445" s="83">
        <f t="shared" si="599"/>
        <v>1530</v>
      </c>
    </row>
    <row r="1446" spans="1:6" ht="51" customHeight="1" x14ac:dyDescent="0.25">
      <c r="A1446" s="58" t="s">
        <v>1376</v>
      </c>
      <c r="B1446" s="20" t="s">
        <v>1046</v>
      </c>
      <c r="C1446" s="53">
        <v>200</v>
      </c>
      <c r="D1446" s="83">
        <f>D1447</f>
        <v>871</v>
      </c>
      <c r="E1446" s="83">
        <f t="shared" si="599"/>
        <v>1530</v>
      </c>
      <c r="F1446" s="83">
        <f t="shared" si="599"/>
        <v>1530</v>
      </c>
    </row>
    <row r="1447" spans="1:6" ht="51" customHeight="1" x14ac:dyDescent="0.25">
      <c r="A1447" s="58" t="s">
        <v>1377</v>
      </c>
      <c r="B1447" s="20" t="s">
        <v>1046</v>
      </c>
      <c r="C1447" s="53">
        <v>240</v>
      </c>
      <c r="D1447" s="83">
        <v>871</v>
      </c>
      <c r="E1447" s="83">
        <v>1530</v>
      </c>
      <c r="F1447" s="83">
        <v>1530</v>
      </c>
    </row>
    <row r="1448" spans="1:6" ht="33" hidden="1" customHeight="1" x14ac:dyDescent="0.25">
      <c r="A1448" s="7" t="s">
        <v>1047</v>
      </c>
      <c r="B1448" s="1" t="s">
        <v>1048</v>
      </c>
      <c r="C1448" s="53"/>
      <c r="D1448" s="83">
        <f>D1449</f>
        <v>0</v>
      </c>
      <c r="E1448" s="83">
        <f t="shared" ref="E1448:F1450" si="600">E1449</f>
        <v>0</v>
      </c>
      <c r="F1448" s="83">
        <f t="shared" si="600"/>
        <v>0</v>
      </c>
    </row>
    <row r="1449" spans="1:6" ht="36.75" hidden="1" customHeight="1" x14ac:dyDescent="0.25">
      <c r="A1449" s="39" t="s">
        <v>1049</v>
      </c>
      <c r="B1449" s="20" t="s">
        <v>1050</v>
      </c>
      <c r="C1449" s="53"/>
      <c r="D1449" s="83">
        <f>D1450</f>
        <v>0</v>
      </c>
      <c r="E1449" s="83">
        <f t="shared" si="600"/>
        <v>0</v>
      </c>
      <c r="F1449" s="83">
        <f t="shared" si="600"/>
        <v>0</v>
      </c>
    </row>
    <row r="1450" spans="1:6" ht="36.75" hidden="1" customHeight="1" x14ac:dyDescent="0.25">
      <c r="A1450" s="16" t="s">
        <v>1379</v>
      </c>
      <c r="B1450" s="20" t="s">
        <v>1050</v>
      </c>
      <c r="C1450" s="53">
        <v>600</v>
      </c>
      <c r="D1450" s="83">
        <f>D1451</f>
        <v>0</v>
      </c>
      <c r="E1450" s="83">
        <f t="shared" si="600"/>
        <v>0</v>
      </c>
      <c r="F1450" s="83">
        <f t="shared" si="600"/>
        <v>0</v>
      </c>
    </row>
    <row r="1451" spans="1:6" ht="36.75" hidden="1" customHeight="1" x14ac:dyDescent="0.25">
      <c r="A1451" s="16" t="s">
        <v>1378</v>
      </c>
      <c r="B1451" s="20" t="s">
        <v>1050</v>
      </c>
      <c r="C1451" s="53">
        <v>610</v>
      </c>
      <c r="D1451" s="83">
        <v>0</v>
      </c>
      <c r="E1451" s="83">
        <v>0</v>
      </c>
      <c r="F1451" s="83">
        <v>0</v>
      </c>
    </row>
    <row r="1452" spans="1:6" ht="32.25" hidden="1" customHeight="1" x14ac:dyDescent="0.25">
      <c r="A1452" s="7" t="s">
        <v>1051</v>
      </c>
      <c r="B1452" s="1" t="s">
        <v>1052</v>
      </c>
      <c r="C1452" s="53"/>
      <c r="D1452" s="83">
        <f>D1457+D1460+D1453</f>
        <v>0</v>
      </c>
      <c r="E1452" s="83">
        <f t="shared" ref="E1452:F1452" si="601">E1457+E1460+E1453</f>
        <v>0</v>
      </c>
      <c r="F1452" s="83">
        <f t="shared" si="601"/>
        <v>0</v>
      </c>
    </row>
    <row r="1453" spans="1:6" ht="63" hidden="1" x14ac:dyDescent="0.25">
      <c r="A1453" s="21" t="s">
        <v>1053</v>
      </c>
      <c r="B1453" s="20" t="s">
        <v>1054</v>
      </c>
      <c r="C1453" s="53"/>
      <c r="D1453" s="83">
        <f>D1454</f>
        <v>0</v>
      </c>
      <c r="E1453" s="83">
        <f t="shared" ref="E1453:F1453" si="602">E1454</f>
        <v>0</v>
      </c>
      <c r="F1453" s="83">
        <f t="shared" si="602"/>
        <v>0</v>
      </c>
    </row>
    <row r="1454" spans="1:6" ht="46.5" hidden="1" customHeight="1" x14ac:dyDescent="0.25">
      <c r="A1454" s="16" t="s">
        <v>1379</v>
      </c>
      <c r="B1454" s="20" t="s">
        <v>1054</v>
      </c>
      <c r="C1454" s="53">
        <v>600</v>
      </c>
      <c r="D1454" s="83">
        <f>D1455+D1456</f>
        <v>0</v>
      </c>
      <c r="E1454" s="83">
        <f t="shared" ref="E1454:F1454" si="603">E1455+E1456</f>
        <v>0</v>
      </c>
      <c r="F1454" s="83">
        <f t="shared" si="603"/>
        <v>0</v>
      </c>
    </row>
    <row r="1455" spans="1:6" ht="41.25" hidden="1" customHeight="1" x14ac:dyDescent="0.25">
      <c r="A1455" s="16" t="s">
        <v>1378</v>
      </c>
      <c r="B1455" s="20" t="s">
        <v>1054</v>
      </c>
      <c r="C1455" s="53">
        <v>610</v>
      </c>
      <c r="D1455" s="83">
        <v>0</v>
      </c>
      <c r="E1455" s="83">
        <v>0</v>
      </c>
      <c r="F1455" s="83">
        <v>0</v>
      </c>
    </row>
    <row r="1456" spans="1:6" ht="37.5" hidden="1" customHeight="1" x14ac:dyDescent="0.25">
      <c r="A1456" s="4" t="s">
        <v>1391</v>
      </c>
      <c r="B1456" s="20" t="s">
        <v>1054</v>
      </c>
      <c r="C1456" s="53">
        <v>620</v>
      </c>
      <c r="D1456" s="83">
        <v>0</v>
      </c>
      <c r="E1456" s="83">
        <v>0</v>
      </c>
      <c r="F1456" s="83">
        <v>0</v>
      </c>
    </row>
    <row r="1457" spans="1:7" ht="73.5" hidden="1" customHeight="1" x14ac:dyDescent="0.25">
      <c r="A1457" s="21" t="s">
        <v>1643</v>
      </c>
      <c r="B1457" s="20" t="s">
        <v>1597</v>
      </c>
      <c r="C1457" s="53"/>
      <c r="D1457" s="83">
        <f>D1458</f>
        <v>0</v>
      </c>
      <c r="E1457" s="83">
        <f t="shared" ref="E1457:F1458" si="604">E1458</f>
        <v>0</v>
      </c>
      <c r="F1457" s="83">
        <f t="shared" si="604"/>
        <v>0</v>
      </c>
    </row>
    <row r="1458" spans="1:7" ht="31.5" hidden="1" customHeight="1" x14ac:dyDescent="0.25">
      <c r="A1458" s="16" t="s">
        <v>1379</v>
      </c>
      <c r="B1458" s="20" t="s">
        <v>1597</v>
      </c>
      <c r="C1458" s="53">
        <v>600</v>
      </c>
      <c r="D1458" s="83">
        <f>D1459</f>
        <v>0</v>
      </c>
      <c r="E1458" s="83">
        <f t="shared" si="604"/>
        <v>0</v>
      </c>
      <c r="F1458" s="83">
        <f t="shared" si="604"/>
        <v>0</v>
      </c>
    </row>
    <row r="1459" spans="1:7" ht="39.75" hidden="1" customHeight="1" x14ac:dyDescent="0.25">
      <c r="A1459" s="16" t="s">
        <v>1378</v>
      </c>
      <c r="B1459" s="20" t="s">
        <v>1597</v>
      </c>
      <c r="C1459" s="53">
        <v>610</v>
      </c>
      <c r="D1459" s="83"/>
      <c r="E1459" s="83"/>
      <c r="F1459" s="83"/>
    </row>
    <row r="1460" spans="1:7" ht="64.5" hidden="1" customHeight="1" x14ac:dyDescent="0.25">
      <c r="A1460" s="21" t="s">
        <v>1397</v>
      </c>
      <c r="B1460" s="20" t="s">
        <v>1396</v>
      </c>
      <c r="C1460" s="53"/>
      <c r="D1460" s="83">
        <f>D1461</f>
        <v>0</v>
      </c>
      <c r="E1460" s="83">
        <f t="shared" ref="E1460:F1460" si="605">E1461</f>
        <v>0</v>
      </c>
      <c r="F1460" s="83">
        <f t="shared" si="605"/>
        <v>0</v>
      </c>
    </row>
    <row r="1461" spans="1:7" ht="39.75" hidden="1" customHeight="1" x14ac:dyDescent="0.25">
      <c r="A1461" s="16" t="s">
        <v>1379</v>
      </c>
      <c r="B1461" s="20" t="s">
        <v>1396</v>
      </c>
      <c r="C1461" s="53">
        <v>600</v>
      </c>
      <c r="D1461" s="83">
        <f>D1462+D1463</f>
        <v>0</v>
      </c>
      <c r="E1461" s="83">
        <f t="shared" ref="E1461:F1461" si="606">E1462+E1463</f>
        <v>0</v>
      </c>
      <c r="F1461" s="83">
        <f t="shared" si="606"/>
        <v>0</v>
      </c>
    </row>
    <row r="1462" spans="1:7" ht="39.75" hidden="1" customHeight="1" x14ac:dyDescent="0.25">
      <c r="A1462" s="16" t="s">
        <v>1378</v>
      </c>
      <c r="B1462" s="20" t="s">
        <v>1396</v>
      </c>
      <c r="C1462" s="53">
        <v>610</v>
      </c>
      <c r="D1462" s="83">
        <v>0</v>
      </c>
      <c r="E1462" s="83">
        <v>0</v>
      </c>
      <c r="F1462" s="83">
        <v>0</v>
      </c>
    </row>
    <row r="1463" spans="1:7" ht="35.25" hidden="1" customHeight="1" x14ac:dyDescent="0.25">
      <c r="A1463" s="16" t="s">
        <v>1395</v>
      </c>
      <c r="B1463" s="20" t="s">
        <v>1396</v>
      </c>
      <c r="C1463" s="53">
        <v>620</v>
      </c>
      <c r="D1463" s="83">
        <v>0</v>
      </c>
      <c r="E1463" s="83">
        <v>0</v>
      </c>
      <c r="F1463" s="83">
        <v>0</v>
      </c>
    </row>
    <row r="1464" spans="1:7" ht="27.75" hidden="1" customHeight="1" x14ac:dyDescent="0.25">
      <c r="A1464" s="7" t="s">
        <v>1055</v>
      </c>
      <c r="B1464" s="1" t="s">
        <v>1056</v>
      </c>
      <c r="C1464" s="53"/>
      <c r="D1464" s="83">
        <f>D1465+D1468</f>
        <v>0</v>
      </c>
      <c r="E1464" s="83">
        <f t="shared" ref="E1464:F1464" si="607">E1465+E1468</f>
        <v>0</v>
      </c>
      <c r="F1464" s="83">
        <f t="shared" si="607"/>
        <v>0</v>
      </c>
    </row>
    <row r="1465" spans="1:7" ht="31.5" hidden="1" x14ac:dyDescent="0.25">
      <c r="A1465" s="21" t="s">
        <v>1057</v>
      </c>
      <c r="B1465" s="20" t="s">
        <v>1058</v>
      </c>
      <c r="C1465" s="53"/>
      <c r="D1465" s="83">
        <f>D1466</f>
        <v>0</v>
      </c>
      <c r="E1465" s="83">
        <f t="shared" ref="E1465:F1466" si="608">E1466</f>
        <v>0</v>
      </c>
      <c r="F1465" s="83">
        <f t="shared" si="608"/>
        <v>0</v>
      </c>
    </row>
    <row r="1466" spans="1:7" ht="40.5" hidden="1" customHeight="1" x14ac:dyDescent="0.25">
      <c r="A1466" s="58" t="s">
        <v>1376</v>
      </c>
      <c r="B1466" s="20" t="s">
        <v>1058</v>
      </c>
      <c r="C1466" s="53">
        <v>200</v>
      </c>
      <c r="D1466" s="83">
        <f>D1467</f>
        <v>0</v>
      </c>
      <c r="E1466" s="83">
        <f t="shared" si="608"/>
        <v>0</v>
      </c>
      <c r="F1466" s="83">
        <f t="shared" si="608"/>
        <v>0</v>
      </c>
    </row>
    <row r="1467" spans="1:7" ht="36.75" hidden="1" customHeight="1" x14ac:dyDescent="0.25">
      <c r="A1467" s="58" t="s">
        <v>1377</v>
      </c>
      <c r="B1467" s="20" t="s">
        <v>1058</v>
      </c>
      <c r="C1467" s="53">
        <v>240</v>
      </c>
      <c r="D1467" s="83"/>
      <c r="E1467" s="83">
        <v>0</v>
      </c>
      <c r="F1467" s="83">
        <v>0</v>
      </c>
      <c r="G1467" s="64"/>
    </row>
    <row r="1468" spans="1:7" ht="47.25" hidden="1" x14ac:dyDescent="0.25">
      <c r="A1468" s="21" t="s">
        <v>1059</v>
      </c>
      <c r="B1468" s="20" t="s">
        <v>1060</v>
      </c>
      <c r="C1468" s="53"/>
      <c r="D1468" s="83">
        <f>D1469</f>
        <v>0</v>
      </c>
      <c r="E1468" s="83">
        <f t="shared" ref="E1468:F1469" si="609">E1469</f>
        <v>0</v>
      </c>
      <c r="F1468" s="83">
        <f t="shared" si="609"/>
        <v>0</v>
      </c>
    </row>
    <row r="1469" spans="1:7" ht="33" hidden="1" customHeight="1" x14ac:dyDescent="0.25">
      <c r="A1469" s="58" t="s">
        <v>1376</v>
      </c>
      <c r="B1469" s="20" t="s">
        <v>1060</v>
      </c>
      <c r="C1469" s="53">
        <v>200</v>
      </c>
      <c r="D1469" s="83">
        <f>D1470</f>
        <v>0</v>
      </c>
      <c r="E1469" s="83">
        <f t="shared" si="609"/>
        <v>0</v>
      </c>
      <c r="F1469" s="83">
        <f t="shared" si="609"/>
        <v>0</v>
      </c>
    </row>
    <row r="1470" spans="1:7" ht="36" hidden="1" customHeight="1" x14ac:dyDescent="0.25">
      <c r="A1470" s="58" t="s">
        <v>1377</v>
      </c>
      <c r="B1470" s="20" t="s">
        <v>1060</v>
      </c>
      <c r="C1470" s="53">
        <v>240</v>
      </c>
      <c r="D1470" s="83">
        <v>0</v>
      </c>
      <c r="E1470" s="83">
        <v>0</v>
      </c>
      <c r="F1470" s="83">
        <v>0</v>
      </c>
    </row>
    <row r="1471" spans="1:7" ht="35.25" customHeight="1" x14ac:dyDescent="0.25">
      <c r="A1471" s="7" t="s">
        <v>282</v>
      </c>
      <c r="B1471" s="1" t="s">
        <v>1061</v>
      </c>
      <c r="C1471" s="53"/>
      <c r="D1471" s="83">
        <f>D1472+D1477+D1480+D1483+D1489+D1492+D1495+D1498+D1501+D1486</f>
        <v>14539</v>
      </c>
      <c r="E1471" s="83">
        <f>E1472+E1477+E1480+E1483+E1489+E1492+E1495+E1498+E1501+E1486</f>
        <v>14092</v>
      </c>
      <c r="F1471" s="83">
        <f>F1472+F1477+F1480+F1483+F1489+F1492+F1495+F1498+F1501+F1486</f>
        <v>0</v>
      </c>
    </row>
    <row r="1472" spans="1:7" ht="88.5" customHeight="1" x14ac:dyDescent="0.25">
      <c r="A1472" s="21" t="s">
        <v>1583</v>
      </c>
      <c r="B1472" s="20" t="s">
        <v>1582</v>
      </c>
      <c r="C1472" s="186"/>
      <c r="D1472" s="99">
        <f>D1475+D1473</f>
        <v>14539</v>
      </c>
      <c r="E1472" s="99">
        <f>E1475+E1473</f>
        <v>6297</v>
      </c>
      <c r="F1472" s="99">
        <f>F1475</f>
        <v>0</v>
      </c>
    </row>
    <row r="1473" spans="1:9" ht="39.75" customHeight="1" x14ac:dyDescent="0.25">
      <c r="A1473" s="58" t="s">
        <v>1376</v>
      </c>
      <c r="B1473" s="20" t="s">
        <v>1582</v>
      </c>
      <c r="C1473" s="186">
        <v>200</v>
      </c>
      <c r="D1473" s="99">
        <f>D1474</f>
        <v>14539</v>
      </c>
      <c r="E1473" s="99">
        <f t="shared" ref="E1473:F1473" si="610">E1474</f>
        <v>6297</v>
      </c>
      <c r="F1473" s="99">
        <f t="shared" si="610"/>
        <v>0</v>
      </c>
    </row>
    <row r="1474" spans="1:9" ht="45.75" customHeight="1" x14ac:dyDescent="0.25">
      <c r="A1474" s="58" t="s">
        <v>1377</v>
      </c>
      <c r="B1474" s="20" t="s">
        <v>1582</v>
      </c>
      <c r="C1474" s="186">
        <v>240</v>
      </c>
      <c r="D1474" s="99">
        <v>14539</v>
      </c>
      <c r="E1474" s="99">
        <v>6297</v>
      </c>
      <c r="F1474" s="99"/>
    </row>
    <row r="1475" spans="1:9" ht="47.25" hidden="1" customHeight="1" x14ac:dyDescent="0.25">
      <c r="A1475" s="16" t="s">
        <v>1379</v>
      </c>
      <c r="B1475" s="20" t="s">
        <v>1582</v>
      </c>
      <c r="C1475" s="186">
        <v>600</v>
      </c>
      <c r="D1475" s="99">
        <f>D1476</f>
        <v>0</v>
      </c>
      <c r="E1475" s="99">
        <f t="shared" ref="E1475:F1475" si="611">E1476</f>
        <v>0</v>
      </c>
      <c r="F1475" s="99">
        <f t="shared" si="611"/>
        <v>0</v>
      </c>
    </row>
    <row r="1476" spans="1:9" ht="47.25" hidden="1" customHeight="1" x14ac:dyDescent="0.25">
      <c r="A1476" s="16" t="s">
        <v>1378</v>
      </c>
      <c r="B1476" s="20" t="s">
        <v>1582</v>
      </c>
      <c r="C1476" s="186">
        <v>610</v>
      </c>
      <c r="D1476" s="99">
        <v>0</v>
      </c>
      <c r="E1476" s="99">
        <v>0</v>
      </c>
      <c r="F1476" s="99">
        <v>0</v>
      </c>
    </row>
    <row r="1477" spans="1:9" ht="45" hidden="1" customHeight="1" x14ac:dyDescent="0.25">
      <c r="A1477" s="21" t="s">
        <v>1062</v>
      </c>
      <c r="B1477" s="20" t="s">
        <v>1063</v>
      </c>
      <c r="C1477" s="186"/>
      <c r="D1477" s="99">
        <f>D1478</f>
        <v>0</v>
      </c>
      <c r="E1477" s="99">
        <f t="shared" ref="E1477:F1478" si="612">E1478</f>
        <v>0</v>
      </c>
      <c r="F1477" s="99">
        <f t="shared" si="612"/>
        <v>0</v>
      </c>
    </row>
    <row r="1478" spans="1:9" ht="45" hidden="1" customHeight="1" x14ac:dyDescent="0.25">
      <c r="A1478" s="16" t="s">
        <v>1379</v>
      </c>
      <c r="B1478" s="20" t="s">
        <v>1063</v>
      </c>
      <c r="C1478" s="186">
        <v>600</v>
      </c>
      <c r="D1478" s="99">
        <f>D1479</f>
        <v>0</v>
      </c>
      <c r="E1478" s="99">
        <f t="shared" si="612"/>
        <v>0</v>
      </c>
      <c r="F1478" s="99">
        <f t="shared" si="612"/>
        <v>0</v>
      </c>
    </row>
    <row r="1479" spans="1:9" ht="45" hidden="1" customHeight="1" x14ac:dyDescent="0.25">
      <c r="A1479" s="16" t="s">
        <v>1378</v>
      </c>
      <c r="B1479" s="20" t="s">
        <v>1063</v>
      </c>
      <c r="C1479" s="186">
        <v>610</v>
      </c>
      <c r="D1479" s="99"/>
      <c r="E1479" s="99"/>
      <c r="F1479" s="99"/>
    </row>
    <row r="1480" spans="1:9" ht="42" hidden="1" customHeight="1" x14ac:dyDescent="0.25">
      <c r="A1480" s="21" t="s">
        <v>1064</v>
      </c>
      <c r="B1480" s="20" t="s">
        <v>1065</v>
      </c>
      <c r="C1480" s="186"/>
      <c r="D1480" s="99">
        <f>D1481</f>
        <v>0</v>
      </c>
      <c r="E1480" s="99">
        <f t="shared" ref="E1480:F1481" si="613">E1481</f>
        <v>0</v>
      </c>
      <c r="F1480" s="99">
        <f t="shared" si="613"/>
        <v>0</v>
      </c>
    </row>
    <row r="1481" spans="1:9" ht="40.5" hidden="1" customHeight="1" x14ac:dyDescent="0.25">
      <c r="A1481" s="16" t="s">
        <v>1379</v>
      </c>
      <c r="B1481" s="20" t="s">
        <v>1065</v>
      </c>
      <c r="C1481" s="186">
        <v>600</v>
      </c>
      <c r="D1481" s="99">
        <f>D1482</f>
        <v>0</v>
      </c>
      <c r="E1481" s="99">
        <f t="shared" si="613"/>
        <v>0</v>
      </c>
      <c r="F1481" s="99">
        <f t="shared" si="613"/>
        <v>0</v>
      </c>
    </row>
    <row r="1482" spans="1:9" ht="36.75" hidden="1" customHeight="1" x14ac:dyDescent="0.25">
      <c r="A1482" s="16" t="s">
        <v>1378</v>
      </c>
      <c r="B1482" s="20" t="s">
        <v>1065</v>
      </c>
      <c r="C1482" s="186">
        <v>610</v>
      </c>
      <c r="D1482" s="99"/>
      <c r="E1482" s="99"/>
      <c r="F1482" s="99"/>
    </row>
    <row r="1483" spans="1:9" ht="54.75" hidden="1" customHeight="1" x14ac:dyDescent="0.25">
      <c r="A1483" s="21" t="s">
        <v>1066</v>
      </c>
      <c r="B1483" s="20" t="s">
        <v>1067</v>
      </c>
      <c r="C1483" s="186"/>
      <c r="D1483" s="99">
        <f>D1484</f>
        <v>0</v>
      </c>
      <c r="E1483" s="99">
        <f t="shared" ref="E1483:F1484" si="614">E1484</f>
        <v>0</v>
      </c>
      <c r="F1483" s="99">
        <f t="shared" si="614"/>
        <v>0</v>
      </c>
    </row>
    <row r="1484" spans="1:9" ht="54.75" hidden="1" customHeight="1" x14ac:dyDescent="0.25">
      <c r="A1484" s="16" t="s">
        <v>1379</v>
      </c>
      <c r="B1484" s="20" t="s">
        <v>1067</v>
      </c>
      <c r="C1484" s="186">
        <v>600</v>
      </c>
      <c r="D1484" s="99">
        <f>D1485</f>
        <v>0</v>
      </c>
      <c r="E1484" s="99">
        <f t="shared" si="614"/>
        <v>0</v>
      </c>
      <c r="F1484" s="99">
        <f t="shared" si="614"/>
        <v>0</v>
      </c>
    </row>
    <row r="1485" spans="1:9" ht="54.75" hidden="1" customHeight="1" x14ac:dyDescent="0.25">
      <c r="A1485" s="16" t="s">
        <v>1378</v>
      </c>
      <c r="B1485" s="20" t="s">
        <v>1067</v>
      </c>
      <c r="C1485" s="186">
        <v>610</v>
      </c>
      <c r="D1485" s="99"/>
      <c r="E1485" s="99"/>
      <c r="F1485" s="99"/>
    </row>
    <row r="1486" spans="1:9" ht="119.25" customHeight="1" x14ac:dyDescent="0.25">
      <c r="A1486" s="66" t="s">
        <v>1585</v>
      </c>
      <c r="B1486" s="20" t="s">
        <v>1584</v>
      </c>
      <c r="C1486" s="186"/>
      <c r="D1486" s="99">
        <f t="shared" ref="D1486:F1487" si="615">D1487</f>
        <v>0</v>
      </c>
      <c r="E1486" s="99">
        <f t="shared" si="615"/>
        <v>1998</v>
      </c>
      <c r="F1486" s="99">
        <f t="shared" si="615"/>
        <v>0</v>
      </c>
    </row>
    <row r="1487" spans="1:9" ht="54.75" customHeight="1" x14ac:dyDescent="0.25">
      <c r="A1487" s="16" t="s">
        <v>1379</v>
      </c>
      <c r="B1487" s="20" t="s">
        <v>1584</v>
      </c>
      <c r="C1487" s="186">
        <v>600</v>
      </c>
      <c r="D1487" s="99">
        <f t="shared" si="615"/>
        <v>0</v>
      </c>
      <c r="E1487" s="99">
        <f t="shared" si="615"/>
        <v>1998</v>
      </c>
      <c r="F1487" s="99">
        <f t="shared" si="615"/>
        <v>0</v>
      </c>
      <c r="G1487" s="107"/>
      <c r="H1487" s="107"/>
      <c r="I1487" s="107"/>
    </row>
    <row r="1488" spans="1:9" ht="54.75" customHeight="1" x14ac:dyDescent="0.25">
      <c r="A1488" s="16" t="s">
        <v>1378</v>
      </c>
      <c r="B1488" s="20" t="s">
        <v>1584</v>
      </c>
      <c r="C1488" s="186">
        <v>610</v>
      </c>
      <c r="D1488" s="99">
        <v>0</v>
      </c>
      <c r="E1488" s="99">
        <v>1998</v>
      </c>
      <c r="F1488" s="99"/>
      <c r="H1488" s="126"/>
    </row>
    <row r="1489" spans="1:9" ht="33.75" customHeight="1" x14ac:dyDescent="0.25">
      <c r="A1489" s="21" t="s">
        <v>1068</v>
      </c>
      <c r="B1489" s="20" t="s">
        <v>1069</v>
      </c>
      <c r="C1489" s="186"/>
      <c r="D1489" s="99">
        <f>D1490</f>
        <v>0</v>
      </c>
      <c r="E1489" s="99">
        <f t="shared" ref="E1489:F1490" si="616">E1490</f>
        <v>2012</v>
      </c>
      <c r="F1489" s="99">
        <f t="shared" si="616"/>
        <v>0</v>
      </c>
    </row>
    <row r="1490" spans="1:9" ht="33.75" customHeight="1" x14ac:dyDescent="0.25">
      <c r="A1490" s="16" t="s">
        <v>1379</v>
      </c>
      <c r="B1490" s="20" t="s">
        <v>1069</v>
      </c>
      <c r="C1490" s="186">
        <v>600</v>
      </c>
      <c r="D1490" s="99">
        <f>D1491</f>
        <v>0</v>
      </c>
      <c r="E1490" s="99">
        <f t="shared" si="616"/>
        <v>2012</v>
      </c>
      <c r="F1490" s="99">
        <f t="shared" si="616"/>
        <v>0</v>
      </c>
      <c r="G1490" s="107"/>
      <c r="H1490" s="107"/>
      <c r="I1490" s="107"/>
    </row>
    <row r="1491" spans="1:9" ht="33.75" customHeight="1" x14ac:dyDescent="0.25">
      <c r="A1491" s="16" t="s">
        <v>1378</v>
      </c>
      <c r="B1491" s="20" t="s">
        <v>1069</v>
      </c>
      <c r="C1491" s="186">
        <v>610</v>
      </c>
      <c r="D1491" s="99"/>
      <c r="E1491" s="99">
        <v>2012</v>
      </c>
      <c r="F1491" s="99"/>
    </row>
    <row r="1492" spans="1:9" ht="39.75" hidden="1" customHeight="1" x14ac:dyDescent="0.25">
      <c r="A1492" s="21" t="s">
        <v>1070</v>
      </c>
      <c r="B1492" s="20" t="s">
        <v>1071</v>
      </c>
      <c r="C1492" s="186"/>
      <c r="D1492" s="99">
        <f>D1493</f>
        <v>0</v>
      </c>
      <c r="E1492" s="99">
        <f t="shared" ref="E1492:F1493" si="617">E1493</f>
        <v>0</v>
      </c>
      <c r="F1492" s="99">
        <f t="shared" si="617"/>
        <v>0</v>
      </c>
    </row>
    <row r="1493" spans="1:9" ht="39.75" hidden="1" customHeight="1" x14ac:dyDescent="0.25">
      <c r="A1493" s="16" t="s">
        <v>1379</v>
      </c>
      <c r="B1493" s="20" t="s">
        <v>1071</v>
      </c>
      <c r="C1493" s="186">
        <v>600</v>
      </c>
      <c r="D1493" s="99">
        <f>D1494</f>
        <v>0</v>
      </c>
      <c r="E1493" s="99">
        <f t="shared" si="617"/>
        <v>0</v>
      </c>
      <c r="F1493" s="99">
        <f t="shared" si="617"/>
        <v>0</v>
      </c>
    </row>
    <row r="1494" spans="1:9" ht="39.75" hidden="1" customHeight="1" x14ac:dyDescent="0.25">
      <c r="A1494" s="16" t="s">
        <v>1378</v>
      </c>
      <c r="B1494" s="20" t="s">
        <v>1071</v>
      </c>
      <c r="C1494" s="186">
        <v>610</v>
      </c>
      <c r="D1494" s="99"/>
      <c r="E1494" s="99"/>
      <c r="F1494" s="99"/>
    </row>
    <row r="1495" spans="1:9" ht="42" customHeight="1" x14ac:dyDescent="0.25">
      <c r="A1495" s="21" t="s">
        <v>1072</v>
      </c>
      <c r="B1495" s="20" t="s">
        <v>1073</v>
      </c>
      <c r="C1495" s="186"/>
      <c r="D1495" s="99">
        <f>D1496</f>
        <v>0</v>
      </c>
      <c r="E1495" s="99">
        <f t="shared" ref="E1495:F1496" si="618">E1496</f>
        <v>3785</v>
      </c>
      <c r="F1495" s="99">
        <f t="shared" si="618"/>
        <v>0</v>
      </c>
    </row>
    <row r="1496" spans="1:9" ht="42" customHeight="1" x14ac:dyDescent="0.25">
      <c r="A1496" s="16" t="s">
        <v>1379</v>
      </c>
      <c r="B1496" s="20" t="s">
        <v>1073</v>
      </c>
      <c r="C1496" s="186">
        <v>600</v>
      </c>
      <c r="D1496" s="99">
        <f>D1497</f>
        <v>0</v>
      </c>
      <c r="E1496" s="99">
        <f t="shared" si="618"/>
        <v>3785</v>
      </c>
      <c r="F1496" s="99">
        <f t="shared" si="618"/>
        <v>0</v>
      </c>
    </row>
    <row r="1497" spans="1:9" ht="42" customHeight="1" x14ac:dyDescent="0.25">
      <c r="A1497" s="16" t="s">
        <v>1378</v>
      </c>
      <c r="B1497" s="20" t="s">
        <v>1073</v>
      </c>
      <c r="C1497" s="186">
        <v>610</v>
      </c>
      <c r="D1497" s="99"/>
      <c r="E1497" s="99">
        <v>3785</v>
      </c>
      <c r="F1497" s="99"/>
    </row>
    <row r="1498" spans="1:9" ht="45.75" hidden="1" customHeight="1" x14ac:dyDescent="0.25">
      <c r="A1498" s="21" t="s">
        <v>1074</v>
      </c>
      <c r="B1498" s="20" t="s">
        <v>1075</v>
      </c>
      <c r="C1498" s="53"/>
      <c r="D1498" s="83">
        <f>D1499</f>
        <v>0</v>
      </c>
      <c r="E1498" s="83">
        <f t="shared" ref="E1498:F1499" si="619">E1499</f>
        <v>0</v>
      </c>
      <c r="F1498" s="83">
        <f t="shared" si="619"/>
        <v>0</v>
      </c>
    </row>
    <row r="1499" spans="1:9" ht="45.75" hidden="1" customHeight="1" x14ac:dyDescent="0.25">
      <c r="A1499" s="16" t="s">
        <v>1379</v>
      </c>
      <c r="B1499" s="20" t="s">
        <v>1075</v>
      </c>
      <c r="C1499" s="53">
        <v>600</v>
      </c>
      <c r="D1499" s="83">
        <f>D1500</f>
        <v>0</v>
      </c>
      <c r="E1499" s="83">
        <f t="shared" si="619"/>
        <v>0</v>
      </c>
      <c r="F1499" s="83">
        <f t="shared" si="619"/>
        <v>0</v>
      </c>
    </row>
    <row r="1500" spans="1:9" ht="45.75" hidden="1" customHeight="1" x14ac:dyDescent="0.25">
      <c r="A1500" s="16" t="s">
        <v>1378</v>
      </c>
      <c r="B1500" s="20" t="s">
        <v>1075</v>
      </c>
      <c r="C1500" s="53">
        <v>610</v>
      </c>
      <c r="D1500" s="83"/>
      <c r="E1500" s="83"/>
      <c r="F1500" s="83"/>
    </row>
    <row r="1501" spans="1:9" ht="34.5" hidden="1" customHeight="1" x14ac:dyDescent="0.25">
      <c r="A1501" s="42" t="s">
        <v>1076</v>
      </c>
      <c r="B1501" s="20" t="s">
        <v>1077</v>
      </c>
      <c r="C1501" s="53"/>
      <c r="D1501" s="83">
        <f>D1502</f>
        <v>0</v>
      </c>
      <c r="E1501" s="83">
        <f t="shared" ref="E1501:F1502" si="620">E1502</f>
        <v>0</v>
      </c>
      <c r="F1501" s="83">
        <f t="shared" si="620"/>
        <v>0</v>
      </c>
    </row>
    <row r="1502" spans="1:9" ht="34.5" hidden="1" customHeight="1" x14ac:dyDescent="0.25">
      <c r="A1502" s="16" t="s">
        <v>1379</v>
      </c>
      <c r="B1502" s="20" t="s">
        <v>1077</v>
      </c>
      <c r="C1502" s="53">
        <v>600</v>
      </c>
      <c r="D1502" s="83">
        <f>D1503</f>
        <v>0</v>
      </c>
      <c r="E1502" s="83">
        <f t="shared" si="620"/>
        <v>0</v>
      </c>
      <c r="F1502" s="83">
        <f t="shared" si="620"/>
        <v>0</v>
      </c>
    </row>
    <row r="1503" spans="1:9" ht="34.5" hidden="1" customHeight="1" x14ac:dyDescent="0.25">
      <c r="A1503" s="16" t="s">
        <v>1378</v>
      </c>
      <c r="B1503" s="20" t="s">
        <v>1077</v>
      </c>
      <c r="C1503" s="53">
        <v>610</v>
      </c>
      <c r="D1503" s="83"/>
      <c r="E1503" s="83"/>
      <c r="F1503" s="83"/>
    </row>
    <row r="1504" spans="1:9" ht="41.25" customHeight="1" x14ac:dyDescent="0.25">
      <c r="A1504" s="12" t="s">
        <v>1078</v>
      </c>
      <c r="B1504" s="10" t="s">
        <v>1079</v>
      </c>
      <c r="C1504" s="53"/>
      <c r="D1504" s="83">
        <f>D1505+D1510</f>
        <v>1478</v>
      </c>
      <c r="E1504" s="83">
        <f t="shared" ref="E1504:F1504" si="621">E1505+E1510</f>
        <v>478</v>
      </c>
      <c r="F1504" s="83">
        <f t="shared" si="621"/>
        <v>478</v>
      </c>
    </row>
    <row r="1505" spans="1:6" ht="41.25" hidden="1" customHeight="1" x14ac:dyDescent="0.25">
      <c r="A1505" s="13" t="s">
        <v>1080</v>
      </c>
      <c r="B1505" s="3" t="s">
        <v>1081</v>
      </c>
      <c r="C1505" s="53"/>
      <c r="D1505" s="83">
        <f>D1506</f>
        <v>0</v>
      </c>
      <c r="E1505" s="83">
        <f t="shared" ref="E1505:F1508" si="622">E1506</f>
        <v>0</v>
      </c>
      <c r="F1505" s="83">
        <f t="shared" si="622"/>
        <v>0</v>
      </c>
    </row>
    <row r="1506" spans="1:6" ht="52.5" hidden="1" customHeight="1" x14ac:dyDescent="0.25">
      <c r="A1506" s="7" t="s">
        <v>1082</v>
      </c>
      <c r="B1506" s="1" t="s">
        <v>1083</v>
      </c>
      <c r="C1506" s="53"/>
      <c r="D1506" s="83">
        <f>D1507</f>
        <v>0</v>
      </c>
      <c r="E1506" s="83">
        <f t="shared" si="622"/>
        <v>0</v>
      </c>
      <c r="F1506" s="83">
        <f t="shared" si="622"/>
        <v>0</v>
      </c>
    </row>
    <row r="1507" spans="1:6" ht="54" hidden="1" customHeight="1" x14ac:dyDescent="0.25">
      <c r="A1507" s="22" t="s">
        <v>1084</v>
      </c>
      <c r="B1507" s="20" t="s">
        <v>1085</v>
      </c>
      <c r="C1507" s="53"/>
      <c r="D1507" s="83">
        <f>D1508</f>
        <v>0</v>
      </c>
      <c r="E1507" s="83">
        <f t="shared" si="622"/>
        <v>0</v>
      </c>
      <c r="F1507" s="83">
        <f t="shared" si="622"/>
        <v>0</v>
      </c>
    </row>
    <row r="1508" spans="1:6" ht="36.75" hidden="1" customHeight="1" x14ac:dyDescent="0.25">
      <c r="A1508" s="58" t="s">
        <v>1376</v>
      </c>
      <c r="B1508" s="20" t="s">
        <v>1085</v>
      </c>
      <c r="C1508" s="53">
        <v>200</v>
      </c>
      <c r="D1508" s="83">
        <f>D1509</f>
        <v>0</v>
      </c>
      <c r="E1508" s="83">
        <f t="shared" si="622"/>
        <v>0</v>
      </c>
      <c r="F1508" s="83">
        <f t="shared" si="622"/>
        <v>0</v>
      </c>
    </row>
    <row r="1509" spans="1:6" ht="46.5" hidden="1" customHeight="1" x14ac:dyDescent="0.25">
      <c r="A1509" s="58" t="s">
        <v>1377</v>
      </c>
      <c r="B1509" s="20" t="s">
        <v>1085</v>
      </c>
      <c r="C1509" s="53">
        <v>240</v>
      </c>
      <c r="D1509" s="83">
        <v>0</v>
      </c>
      <c r="E1509" s="83"/>
      <c r="F1509" s="83"/>
    </row>
    <row r="1510" spans="1:6" ht="51" customHeight="1" x14ac:dyDescent="0.25">
      <c r="A1510" s="13" t="s">
        <v>1086</v>
      </c>
      <c r="B1510" s="3" t="s">
        <v>1087</v>
      </c>
      <c r="C1510" s="53"/>
      <c r="D1510" s="83">
        <f>D1511+D1520</f>
        <v>1478</v>
      </c>
      <c r="E1510" s="83">
        <f t="shared" ref="E1510:F1510" si="623">E1511+E1520</f>
        <v>478</v>
      </c>
      <c r="F1510" s="83">
        <f t="shared" si="623"/>
        <v>478</v>
      </c>
    </row>
    <row r="1511" spans="1:6" ht="66.75" customHeight="1" x14ac:dyDescent="0.25">
      <c r="A1511" s="7" t="s">
        <v>1635</v>
      </c>
      <c r="B1511" s="1" t="s">
        <v>1088</v>
      </c>
      <c r="C1511" s="53"/>
      <c r="D1511" s="83">
        <f>D1512+D1517</f>
        <v>478</v>
      </c>
      <c r="E1511" s="83">
        <f t="shared" ref="E1511:F1511" si="624">E1512+E1517</f>
        <v>478</v>
      </c>
      <c r="F1511" s="83">
        <f t="shared" si="624"/>
        <v>478</v>
      </c>
    </row>
    <row r="1512" spans="1:6" ht="137.25" customHeight="1" x14ac:dyDescent="0.25">
      <c r="A1512" s="63" t="s">
        <v>1472</v>
      </c>
      <c r="B1512" s="20" t="s">
        <v>1089</v>
      </c>
      <c r="C1512" s="53"/>
      <c r="D1512" s="83">
        <f>D1513+D1515</f>
        <v>478</v>
      </c>
      <c r="E1512" s="83">
        <f t="shared" ref="E1512:F1512" si="625">E1513+E1515</f>
        <v>478</v>
      </c>
      <c r="F1512" s="83">
        <f t="shared" si="625"/>
        <v>478</v>
      </c>
    </row>
    <row r="1513" spans="1:6" ht="58.5" customHeight="1" x14ac:dyDescent="0.25">
      <c r="A1513" s="58" t="s">
        <v>1374</v>
      </c>
      <c r="B1513" s="20" t="s">
        <v>1089</v>
      </c>
      <c r="C1513" s="53">
        <v>100</v>
      </c>
      <c r="D1513" s="83">
        <f>D1514</f>
        <v>406</v>
      </c>
      <c r="E1513" s="83">
        <f t="shared" ref="E1513:F1513" si="626">E1514</f>
        <v>406</v>
      </c>
      <c r="F1513" s="83">
        <f t="shared" si="626"/>
        <v>406</v>
      </c>
    </row>
    <row r="1514" spans="1:6" ht="32.25" customHeight="1" x14ac:dyDescent="0.25">
      <c r="A1514" s="58" t="s">
        <v>1375</v>
      </c>
      <c r="B1514" s="20" t="s">
        <v>1089</v>
      </c>
      <c r="C1514" s="53">
        <v>120</v>
      </c>
      <c r="D1514" s="83">
        <v>406</v>
      </c>
      <c r="E1514" s="83">
        <v>406</v>
      </c>
      <c r="F1514" s="83">
        <v>406</v>
      </c>
    </row>
    <row r="1515" spans="1:6" ht="34.5" customHeight="1" x14ac:dyDescent="0.25">
      <c r="A1515" s="58" t="s">
        <v>1376</v>
      </c>
      <c r="B1515" s="20" t="s">
        <v>1089</v>
      </c>
      <c r="C1515" s="53">
        <v>200</v>
      </c>
      <c r="D1515" s="83">
        <f>D1516</f>
        <v>72</v>
      </c>
      <c r="E1515" s="83">
        <f t="shared" ref="E1515:F1515" si="627">E1516</f>
        <v>72</v>
      </c>
      <c r="F1515" s="83">
        <f t="shared" si="627"/>
        <v>72</v>
      </c>
    </row>
    <row r="1516" spans="1:6" ht="39" customHeight="1" x14ac:dyDescent="0.25">
      <c r="A1516" s="58" t="s">
        <v>1377</v>
      </c>
      <c r="B1516" s="20" t="s">
        <v>1089</v>
      </c>
      <c r="C1516" s="53">
        <v>240</v>
      </c>
      <c r="D1516" s="83">
        <v>72</v>
      </c>
      <c r="E1516" s="83">
        <v>72</v>
      </c>
      <c r="F1516" s="83">
        <v>72</v>
      </c>
    </row>
    <row r="1517" spans="1:6" ht="89.25" hidden="1" customHeight="1" x14ac:dyDescent="0.25">
      <c r="A1517" s="21" t="s">
        <v>1090</v>
      </c>
      <c r="B1517" s="20" t="s">
        <v>1091</v>
      </c>
      <c r="C1517" s="53"/>
      <c r="D1517" s="83">
        <f>D1518</f>
        <v>0</v>
      </c>
      <c r="E1517" s="83">
        <f t="shared" ref="E1517:F1518" si="628">E1518</f>
        <v>0</v>
      </c>
      <c r="F1517" s="83">
        <f t="shared" si="628"/>
        <v>0</v>
      </c>
    </row>
    <row r="1518" spans="1:6" ht="42" hidden="1" customHeight="1" x14ac:dyDescent="0.25">
      <c r="A1518" s="58" t="s">
        <v>1376</v>
      </c>
      <c r="B1518" s="20" t="s">
        <v>1091</v>
      </c>
      <c r="C1518" s="53">
        <v>200</v>
      </c>
      <c r="D1518" s="83">
        <f>D1519</f>
        <v>0</v>
      </c>
      <c r="E1518" s="83">
        <f t="shared" si="628"/>
        <v>0</v>
      </c>
      <c r="F1518" s="83">
        <f t="shared" si="628"/>
        <v>0</v>
      </c>
    </row>
    <row r="1519" spans="1:6" ht="37.5" hidden="1" customHeight="1" x14ac:dyDescent="0.25">
      <c r="A1519" s="58" t="s">
        <v>1377</v>
      </c>
      <c r="B1519" s="20" t="s">
        <v>1091</v>
      </c>
      <c r="C1519" s="53">
        <v>240</v>
      </c>
      <c r="D1519" s="83"/>
      <c r="E1519" s="83"/>
      <c r="F1519" s="83"/>
    </row>
    <row r="1520" spans="1:6" ht="47.25" x14ac:dyDescent="0.25">
      <c r="A1520" s="50" t="s">
        <v>1636</v>
      </c>
      <c r="B1520" s="1" t="s">
        <v>1092</v>
      </c>
      <c r="C1520" s="53"/>
      <c r="D1520" s="83">
        <f>D1521</f>
        <v>1000</v>
      </c>
      <c r="E1520" s="83">
        <f t="shared" ref="E1520:F1522" si="629">E1521</f>
        <v>0</v>
      </c>
      <c r="F1520" s="83">
        <f t="shared" si="629"/>
        <v>0</v>
      </c>
    </row>
    <row r="1521" spans="1:6" ht="40.5" customHeight="1" x14ac:dyDescent="0.25">
      <c r="A1521" s="51" t="s">
        <v>1093</v>
      </c>
      <c r="B1521" s="20" t="s">
        <v>1094</v>
      </c>
      <c r="C1521" s="53"/>
      <c r="D1521" s="83">
        <f>D1522</f>
        <v>1000</v>
      </c>
      <c r="E1521" s="83">
        <f t="shared" si="629"/>
        <v>0</v>
      </c>
      <c r="F1521" s="83">
        <f t="shared" si="629"/>
        <v>0</v>
      </c>
    </row>
    <row r="1522" spans="1:6" ht="40.5" customHeight="1" x14ac:dyDescent="0.25">
      <c r="A1522" s="58" t="s">
        <v>1376</v>
      </c>
      <c r="B1522" s="20" t="s">
        <v>1094</v>
      </c>
      <c r="C1522" s="53">
        <v>200</v>
      </c>
      <c r="D1522" s="83">
        <f>D1523</f>
        <v>1000</v>
      </c>
      <c r="E1522" s="83">
        <f t="shared" si="629"/>
        <v>0</v>
      </c>
      <c r="F1522" s="83">
        <f t="shared" si="629"/>
        <v>0</v>
      </c>
    </row>
    <row r="1523" spans="1:6" ht="40.5" customHeight="1" x14ac:dyDescent="0.25">
      <c r="A1523" s="58" t="s">
        <v>1377</v>
      </c>
      <c r="B1523" s="20" t="s">
        <v>1094</v>
      </c>
      <c r="C1523" s="53">
        <v>240</v>
      </c>
      <c r="D1523" s="83">
        <v>1000</v>
      </c>
      <c r="E1523" s="83"/>
      <c r="F1523" s="83"/>
    </row>
    <row r="1524" spans="1:6" ht="36" hidden="1" customHeight="1" x14ac:dyDescent="0.25">
      <c r="A1524" s="13" t="s">
        <v>128</v>
      </c>
      <c r="B1524" s="3" t="s">
        <v>1095</v>
      </c>
      <c r="C1524" s="53"/>
      <c r="D1524" s="83"/>
      <c r="E1524" s="83"/>
      <c r="F1524" s="83"/>
    </row>
    <row r="1525" spans="1:6" ht="36.75" hidden="1" customHeight="1" x14ac:dyDescent="0.25">
      <c r="A1525" s="7" t="s">
        <v>130</v>
      </c>
      <c r="B1525" s="1" t="s">
        <v>1096</v>
      </c>
      <c r="C1525" s="53"/>
      <c r="D1525" s="83"/>
      <c r="E1525" s="83"/>
      <c r="F1525" s="83"/>
    </row>
    <row r="1526" spans="1:6" ht="34.5" hidden="1" customHeight="1" x14ac:dyDescent="0.25">
      <c r="A1526" s="22" t="s">
        <v>132</v>
      </c>
      <c r="B1526" s="20" t="s">
        <v>1097</v>
      </c>
      <c r="C1526" s="53"/>
      <c r="D1526" s="83"/>
      <c r="E1526" s="83"/>
      <c r="F1526" s="83"/>
    </row>
    <row r="1527" spans="1:6" ht="34.5" hidden="1" customHeight="1" x14ac:dyDescent="0.25">
      <c r="A1527" s="58" t="s">
        <v>1374</v>
      </c>
      <c r="B1527" s="20" t="s">
        <v>1097</v>
      </c>
      <c r="C1527" s="53">
        <v>100</v>
      </c>
      <c r="D1527" s="83"/>
      <c r="E1527" s="83"/>
      <c r="F1527" s="83"/>
    </row>
    <row r="1528" spans="1:6" ht="34.5" hidden="1" customHeight="1" x14ac:dyDescent="0.25">
      <c r="A1528" s="58" t="s">
        <v>1375</v>
      </c>
      <c r="B1528" s="20" t="s">
        <v>1097</v>
      </c>
      <c r="C1528" s="53">
        <v>120</v>
      </c>
      <c r="D1528" s="83"/>
      <c r="E1528" s="83"/>
      <c r="F1528" s="83"/>
    </row>
    <row r="1529" spans="1:6" ht="31.5" hidden="1" x14ac:dyDescent="0.25">
      <c r="A1529" s="22" t="s">
        <v>1098</v>
      </c>
      <c r="B1529" s="20" t="s">
        <v>1099</v>
      </c>
      <c r="C1529" s="53"/>
      <c r="D1529" s="83"/>
      <c r="E1529" s="83"/>
      <c r="F1529" s="83"/>
    </row>
    <row r="1530" spans="1:6" ht="37.5" hidden="1" customHeight="1" x14ac:dyDescent="0.25">
      <c r="A1530" s="16" t="s">
        <v>1379</v>
      </c>
      <c r="B1530" s="20" t="s">
        <v>1099</v>
      </c>
      <c r="C1530" s="53">
        <v>600</v>
      </c>
      <c r="D1530" s="83"/>
      <c r="E1530" s="83"/>
      <c r="F1530" s="83"/>
    </row>
    <row r="1531" spans="1:6" ht="35.25" hidden="1" customHeight="1" x14ac:dyDescent="0.25">
      <c r="A1531" s="16" t="s">
        <v>1378</v>
      </c>
      <c r="B1531" s="20" t="s">
        <v>1099</v>
      </c>
      <c r="C1531" s="53">
        <v>610</v>
      </c>
      <c r="D1531" s="83"/>
      <c r="E1531" s="83"/>
      <c r="F1531" s="83"/>
    </row>
    <row r="1532" spans="1:6" ht="37.5" customHeight="1" x14ac:dyDescent="0.25">
      <c r="A1532" s="12" t="s">
        <v>1100</v>
      </c>
      <c r="B1532" s="10" t="s">
        <v>1101</v>
      </c>
      <c r="C1532" s="53"/>
      <c r="D1532" s="83">
        <f>D1533+D1690+D1709+D1727</f>
        <v>555630</v>
      </c>
      <c r="E1532" s="83">
        <f>E1533+E1690+E1709+E1727</f>
        <v>190992</v>
      </c>
      <c r="F1532" s="83">
        <f>F1533+F1690+F1709+F1727</f>
        <v>242575</v>
      </c>
    </row>
    <row r="1533" spans="1:6" ht="49.5" customHeight="1" x14ac:dyDescent="0.25">
      <c r="A1533" s="13" t="s">
        <v>1102</v>
      </c>
      <c r="B1533" s="3" t="s">
        <v>1103</v>
      </c>
      <c r="C1533" s="53"/>
      <c r="D1533" s="83">
        <f>D1534+D1589</f>
        <v>432071</v>
      </c>
      <c r="E1533" s="83">
        <f>E1534+E1589</f>
        <v>154128</v>
      </c>
      <c r="F1533" s="83">
        <f>F1534+F1589</f>
        <v>193479</v>
      </c>
    </row>
    <row r="1534" spans="1:6" ht="49.5" customHeight="1" x14ac:dyDescent="0.25">
      <c r="A1534" s="7" t="s">
        <v>1458</v>
      </c>
      <c r="B1534" s="3" t="s">
        <v>1457</v>
      </c>
      <c r="C1534" s="53"/>
      <c r="D1534" s="83">
        <f>D1549+D1555+D1535+D1564+D1538+D1546+D1543+D1561+D1570+D1573+D1552+D1567+D1558</f>
        <v>149989</v>
      </c>
      <c r="E1534" s="83">
        <f t="shared" ref="E1534:F1534" si="630">E1549+E1555+E1535+E1564+E1538+E1546+E1543+E1561+E1570+E1573+E1552+E1567+E1558</f>
        <v>4127</v>
      </c>
      <c r="F1534" s="83">
        <f t="shared" si="630"/>
        <v>4478</v>
      </c>
    </row>
    <row r="1535" spans="1:6" ht="49.5" hidden="1" customHeight="1" x14ac:dyDescent="0.25">
      <c r="A1535" s="35" t="s">
        <v>1484</v>
      </c>
      <c r="B1535" s="3" t="s">
        <v>1483</v>
      </c>
      <c r="C1535" s="53"/>
      <c r="D1535" s="83">
        <f>D1536</f>
        <v>0</v>
      </c>
      <c r="E1535" s="83"/>
      <c r="F1535" s="83"/>
    </row>
    <row r="1536" spans="1:6" ht="49.5" hidden="1" customHeight="1" x14ac:dyDescent="0.25">
      <c r="A1536" s="16" t="s">
        <v>1379</v>
      </c>
      <c r="B1536" s="3" t="s">
        <v>1483</v>
      </c>
      <c r="C1536" s="53">
        <v>600</v>
      </c>
      <c r="D1536" s="83">
        <f>D1537</f>
        <v>0</v>
      </c>
      <c r="E1536" s="83"/>
      <c r="F1536" s="83"/>
    </row>
    <row r="1537" spans="1:6" ht="49.5" hidden="1" customHeight="1" x14ac:dyDescent="0.25">
      <c r="A1537" s="16" t="s">
        <v>1378</v>
      </c>
      <c r="B1537" s="3" t="s">
        <v>1483</v>
      </c>
      <c r="C1537" s="53">
        <v>610</v>
      </c>
      <c r="D1537" s="83"/>
      <c r="E1537" s="83"/>
      <c r="F1537" s="83"/>
    </row>
    <row r="1538" spans="1:6" ht="32.25" customHeight="1" x14ac:dyDescent="0.25">
      <c r="A1538" s="137" t="s">
        <v>1135</v>
      </c>
      <c r="B1538" s="3" t="s">
        <v>1516</v>
      </c>
      <c r="C1538" s="53"/>
      <c r="D1538" s="83">
        <f>D1541+D1539</f>
        <v>2548</v>
      </c>
      <c r="E1538" s="83">
        <f>E1541</f>
        <v>2127</v>
      </c>
      <c r="F1538" s="83">
        <f>F1541</f>
        <v>1478</v>
      </c>
    </row>
    <row r="1539" spans="1:6" ht="32.25" customHeight="1" x14ac:dyDescent="0.25">
      <c r="A1539" s="58" t="s">
        <v>1376</v>
      </c>
      <c r="B1539" s="3" t="s">
        <v>1516</v>
      </c>
      <c r="C1539" s="53">
        <v>200</v>
      </c>
      <c r="D1539" s="83">
        <f>D1540</f>
        <v>840</v>
      </c>
      <c r="E1539" s="83">
        <f t="shared" ref="E1539:F1539" si="631">E1540</f>
        <v>0</v>
      </c>
      <c r="F1539" s="83">
        <f t="shared" si="631"/>
        <v>0</v>
      </c>
    </row>
    <row r="1540" spans="1:6" ht="32.25" customHeight="1" x14ac:dyDescent="0.25">
      <c r="A1540" s="58" t="s">
        <v>1377</v>
      </c>
      <c r="B1540" s="3" t="s">
        <v>1516</v>
      </c>
      <c r="C1540" s="53">
        <v>240</v>
      </c>
      <c r="D1540" s="83">
        <v>840</v>
      </c>
      <c r="E1540" s="83"/>
      <c r="F1540" s="83"/>
    </row>
    <row r="1541" spans="1:6" ht="49.5" customHeight="1" x14ac:dyDescent="0.25">
      <c r="A1541" s="16" t="s">
        <v>1379</v>
      </c>
      <c r="B1541" s="3" t="s">
        <v>1516</v>
      </c>
      <c r="C1541" s="53">
        <v>600</v>
      </c>
      <c r="D1541" s="83">
        <f>D1542</f>
        <v>1708</v>
      </c>
      <c r="E1541" s="83">
        <f t="shared" ref="E1541:F1541" si="632">E1542</f>
        <v>2127</v>
      </c>
      <c r="F1541" s="83">
        <f t="shared" si="632"/>
        <v>1478</v>
      </c>
    </row>
    <row r="1542" spans="1:6" ht="49.5" customHeight="1" x14ac:dyDescent="0.25">
      <c r="A1542" s="16" t="s">
        <v>1378</v>
      </c>
      <c r="B1542" s="3" t="s">
        <v>1516</v>
      </c>
      <c r="C1542" s="53">
        <v>610</v>
      </c>
      <c r="D1542" s="83">
        <v>1708</v>
      </c>
      <c r="E1542" s="83">
        <v>2127</v>
      </c>
      <c r="F1542" s="83">
        <v>1478</v>
      </c>
    </row>
    <row r="1543" spans="1:6" ht="49.5" customHeight="1" x14ac:dyDescent="0.25">
      <c r="A1543" s="130" t="s">
        <v>1651</v>
      </c>
      <c r="B1543" s="3" t="s">
        <v>1650</v>
      </c>
      <c r="C1543" s="53"/>
      <c r="D1543" s="83">
        <f>D1544</f>
        <v>3700</v>
      </c>
      <c r="E1543" s="83">
        <f t="shared" ref="E1543:F1543" si="633">E1544</f>
        <v>2000</v>
      </c>
      <c r="F1543" s="83">
        <f t="shared" si="633"/>
        <v>3000</v>
      </c>
    </row>
    <row r="1544" spans="1:6" ht="49.5" customHeight="1" x14ac:dyDescent="0.25">
      <c r="A1544" s="16" t="s">
        <v>1379</v>
      </c>
      <c r="B1544" s="3" t="s">
        <v>1650</v>
      </c>
      <c r="C1544" s="53">
        <v>600</v>
      </c>
      <c r="D1544" s="83">
        <f>D1545</f>
        <v>3700</v>
      </c>
      <c r="E1544" s="83">
        <f t="shared" ref="E1544:F1544" si="634">E1545</f>
        <v>2000</v>
      </c>
      <c r="F1544" s="83">
        <f t="shared" si="634"/>
        <v>3000</v>
      </c>
    </row>
    <row r="1545" spans="1:6" ht="49.5" customHeight="1" x14ac:dyDescent="0.25">
      <c r="A1545" s="16" t="s">
        <v>1378</v>
      </c>
      <c r="B1545" s="3" t="s">
        <v>1650</v>
      </c>
      <c r="C1545" s="53">
        <v>610</v>
      </c>
      <c r="D1545" s="83">
        <v>3700</v>
      </c>
      <c r="E1545" s="83">
        <v>2000</v>
      </c>
      <c r="F1545" s="83">
        <v>3000</v>
      </c>
    </row>
    <row r="1546" spans="1:6" ht="49.5" customHeight="1" x14ac:dyDescent="0.25">
      <c r="A1546" s="139" t="s">
        <v>1570</v>
      </c>
      <c r="B1546" s="3" t="s">
        <v>1571</v>
      </c>
      <c r="C1546" s="53"/>
      <c r="D1546" s="83">
        <f>D1547</f>
        <v>2000</v>
      </c>
      <c r="E1546" s="83"/>
      <c r="F1546" s="83"/>
    </row>
    <row r="1547" spans="1:6" ht="49.5" customHeight="1" x14ac:dyDescent="0.25">
      <c r="A1547" s="16" t="s">
        <v>1379</v>
      </c>
      <c r="B1547" s="3" t="s">
        <v>1571</v>
      </c>
      <c r="C1547" s="53">
        <v>600</v>
      </c>
      <c r="D1547" s="83">
        <f>D1548</f>
        <v>2000</v>
      </c>
      <c r="E1547" s="83"/>
      <c r="F1547" s="83"/>
    </row>
    <row r="1548" spans="1:6" ht="49.5" customHeight="1" x14ac:dyDescent="0.25">
      <c r="A1548" s="16" t="s">
        <v>1378</v>
      </c>
      <c r="B1548" s="3" t="s">
        <v>1571</v>
      </c>
      <c r="C1548" s="53">
        <v>610</v>
      </c>
      <c r="D1548" s="83">
        <v>2000</v>
      </c>
      <c r="E1548" s="83"/>
      <c r="F1548" s="83"/>
    </row>
    <row r="1549" spans="1:6" ht="39.75" customHeight="1" x14ac:dyDescent="0.25">
      <c r="A1549" s="138" t="s">
        <v>1640</v>
      </c>
      <c r="B1549" s="3" t="s">
        <v>1459</v>
      </c>
      <c r="C1549" s="53"/>
      <c r="D1549" s="83">
        <f t="shared" ref="D1549:F1550" si="635">D1550</f>
        <v>24500</v>
      </c>
      <c r="E1549" s="83">
        <f t="shared" si="635"/>
        <v>0</v>
      </c>
      <c r="F1549" s="83">
        <f t="shared" si="635"/>
        <v>0</v>
      </c>
    </row>
    <row r="1550" spans="1:6" ht="49.5" customHeight="1" x14ac:dyDescent="0.25">
      <c r="A1550" s="16" t="s">
        <v>1379</v>
      </c>
      <c r="B1550" s="3" t="s">
        <v>1459</v>
      </c>
      <c r="C1550" s="53">
        <v>600</v>
      </c>
      <c r="D1550" s="83">
        <f t="shared" si="635"/>
        <v>24500</v>
      </c>
      <c r="E1550" s="83">
        <f t="shared" si="635"/>
        <v>0</v>
      </c>
      <c r="F1550" s="83">
        <f t="shared" si="635"/>
        <v>0</v>
      </c>
    </row>
    <row r="1551" spans="1:6" ht="49.5" customHeight="1" x14ac:dyDescent="0.25">
      <c r="A1551" s="16" t="s">
        <v>1378</v>
      </c>
      <c r="B1551" s="3" t="s">
        <v>1459</v>
      </c>
      <c r="C1551" s="53">
        <v>610</v>
      </c>
      <c r="D1551" s="83">
        <v>24500</v>
      </c>
      <c r="E1551" s="83"/>
      <c r="F1551" s="83"/>
    </row>
    <row r="1552" spans="1:6" ht="49.5" customHeight="1" x14ac:dyDescent="0.25">
      <c r="A1552" s="16" t="s">
        <v>1149</v>
      </c>
      <c r="B1552" s="3" t="s">
        <v>1663</v>
      </c>
      <c r="C1552" s="53"/>
      <c r="D1552" s="83">
        <f>D1553</f>
        <v>8761</v>
      </c>
      <c r="E1552" s="83"/>
      <c r="F1552" s="83"/>
    </row>
    <row r="1553" spans="1:6" ht="49.5" customHeight="1" x14ac:dyDescent="0.25">
      <c r="A1553" s="16" t="s">
        <v>1379</v>
      </c>
      <c r="B1553" s="3" t="s">
        <v>1663</v>
      </c>
      <c r="C1553" s="53">
        <v>600</v>
      </c>
      <c r="D1553" s="83">
        <f>D1554</f>
        <v>8761</v>
      </c>
      <c r="E1553" s="83"/>
      <c r="F1553" s="83"/>
    </row>
    <row r="1554" spans="1:6" ht="49.5" customHeight="1" x14ac:dyDescent="0.25">
      <c r="A1554" s="16" t="s">
        <v>1378</v>
      </c>
      <c r="B1554" s="3" t="s">
        <v>1663</v>
      </c>
      <c r="C1554" s="53">
        <v>610</v>
      </c>
      <c r="D1554" s="83">
        <v>8761</v>
      </c>
      <c r="E1554" s="83"/>
      <c r="F1554" s="83"/>
    </row>
    <row r="1555" spans="1:6" ht="37.5" customHeight="1" x14ac:dyDescent="0.25">
      <c r="A1555" s="138" t="s">
        <v>1461</v>
      </c>
      <c r="B1555" s="3" t="s">
        <v>1460</v>
      </c>
      <c r="C1555" s="53"/>
      <c r="D1555" s="83">
        <f>D1556</f>
        <v>4862</v>
      </c>
      <c r="E1555" s="83">
        <f>E1556</f>
        <v>0</v>
      </c>
      <c r="F1555" s="83">
        <f>F1556</f>
        <v>0</v>
      </c>
    </row>
    <row r="1556" spans="1:6" ht="49.5" customHeight="1" x14ac:dyDescent="0.25">
      <c r="A1556" s="16" t="s">
        <v>1379</v>
      </c>
      <c r="B1556" s="3" t="s">
        <v>1460</v>
      </c>
      <c r="C1556" s="53">
        <v>600</v>
      </c>
      <c r="D1556" s="83">
        <f t="shared" ref="D1556:F1556" si="636">D1557</f>
        <v>4862</v>
      </c>
      <c r="E1556" s="83">
        <f t="shared" si="636"/>
        <v>0</v>
      </c>
      <c r="F1556" s="83">
        <f t="shared" si="636"/>
        <v>0</v>
      </c>
    </row>
    <row r="1557" spans="1:6" ht="49.5" customHeight="1" x14ac:dyDescent="0.25">
      <c r="A1557" s="16" t="s">
        <v>1378</v>
      </c>
      <c r="B1557" s="3" t="s">
        <v>1460</v>
      </c>
      <c r="C1557" s="53">
        <v>610</v>
      </c>
      <c r="D1557" s="83">
        <v>4862</v>
      </c>
      <c r="E1557" s="83"/>
      <c r="F1557" s="83"/>
    </row>
    <row r="1558" spans="1:6" ht="49.5" customHeight="1" x14ac:dyDescent="0.25">
      <c r="A1558" s="16" t="s">
        <v>1688</v>
      </c>
      <c r="B1558" s="3" t="s">
        <v>1687</v>
      </c>
      <c r="C1558" s="53"/>
      <c r="D1558" s="83">
        <f>D1559</f>
        <v>2300</v>
      </c>
      <c r="E1558" s="83"/>
      <c r="F1558" s="83"/>
    </row>
    <row r="1559" spans="1:6" ht="49.5" customHeight="1" x14ac:dyDescent="0.25">
      <c r="A1559" s="58" t="s">
        <v>1376</v>
      </c>
      <c r="B1559" s="3" t="s">
        <v>1687</v>
      </c>
      <c r="C1559" s="53">
        <v>200</v>
      </c>
      <c r="D1559" s="83">
        <f>D1560</f>
        <v>2300</v>
      </c>
      <c r="E1559" s="83"/>
      <c r="F1559" s="83"/>
    </row>
    <row r="1560" spans="1:6" ht="49.5" customHeight="1" x14ac:dyDescent="0.25">
      <c r="A1560" s="58" t="s">
        <v>1377</v>
      </c>
      <c r="B1560" s="3" t="s">
        <v>1687</v>
      </c>
      <c r="C1560" s="53">
        <v>240</v>
      </c>
      <c r="D1560" s="83">
        <v>2300</v>
      </c>
      <c r="E1560" s="83"/>
      <c r="F1560" s="83"/>
    </row>
    <row r="1561" spans="1:6" ht="49.5" customHeight="1" x14ac:dyDescent="0.25">
      <c r="A1561" s="16" t="s">
        <v>1684</v>
      </c>
      <c r="B1561" s="3" t="s">
        <v>1683</v>
      </c>
      <c r="C1561" s="53"/>
      <c r="D1561" s="83">
        <f>D1562</f>
        <v>275</v>
      </c>
      <c r="E1561" s="83"/>
      <c r="F1561" s="83"/>
    </row>
    <row r="1562" spans="1:6" ht="49.5" customHeight="1" x14ac:dyDescent="0.25">
      <c r="A1562" s="16" t="s">
        <v>1379</v>
      </c>
      <c r="B1562" s="3" t="s">
        <v>1683</v>
      </c>
      <c r="C1562" s="53">
        <v>600</v>
      </c>
      <c r="D1562" s="83">
        <f>D1563</f>
        <v>275</v>
      </c>
      <c r="E1562" s="83"/>
      <c r="F1562" s="83"/>
    </row>
    <row r="1563" spans="1:6" ht="49.5" customHeight="1" x14ac:dyDescent="0.25">
      <c r="A1563" s="16" t="s">
        <v>1378</v>
      </c>
      <c r="B1563" s="3" t="s">
        <v>1683</v>
      </c>
      <c r="C1563" s="53">
        <v>610</v>
      </c>
      <c r="D1563" s="83">
        <v>275</v>
      </c>
      <c r="E1563" s="83"/>
      <c r="F1563" s="83"/>
    </row>
    <row r="1564" spans="1:6" ht="49.5" customHeight="1" x14ac:dyDescent="0.25">
      <c r="A1564" s="22" t="s">
        <v>1665</v>
      </c>
      <c r="B1564" s="3" t="s">
        <v>1664</v>
      </c>
      <c r="C1564" s="53"/>
      <c r="D1564" s="83">
        <f>D1565</f>
        <v>7263</v>
      </c>
      <c r="E1564" s="83">
        <f t="shared" ref="E1564:F1564" si="637">E1565</f>
        <v>0</v>
      </c>
      <c r="F1564" s="83">
        <f t="shared" si="637"/>
        <v>0</v>
      </c>
    </row>
    <row r="1565" spans="1:6" ht="49.5" customHeight="1" x14ac:dyDescent="0.25">
      <c r="A1565" s="16" t="s">
        <v>1379</v>
      </c>
      <c r="B1565" s="3" t="s">
        <v>1664</v>
      </c>
      <c r="C1565" s="53">
        <v>600</v>
      </c>
      <c r="D1565" s="83">
        <f>D1566</f>
        <v>7263</v>
      </c>
      <c r="E1565" s="83"/>
      <c r="F1565" s="83"/>
    </row>
    <row r="1566" spans="1:6" ht="49.5" customHeight="1" x14ac:dyDescent="0.25">
      <c r="A1566" s="16" t="s">
        <v>1378</v>
      </c>
      <c r="B1566" s="3" t="s">
        <v>1664</v>
      </c>
      <c r="C1566" s="53">
        <v>610</v>
      </c>
      <c r="D1566" s="83">
        <v>7263</v>
      </c>
      <c r="E1566" s="83"/>
      <c r="F1566" s="83"/>
    </row>
    <row r="1567" spans="1:6" ht="49.5" customHeight="1" x14ac:dyDescent="0.25">
      <c r="A1567" s="16" t="s">
        <v>1686</v>
      </c>
      <c r="B1567" s="3" t="s">
        <v>1685</v>
      </c>
      <c r="C1567" s="53"/>
      <c r="D1567" s="83">
        <f>D1568</f>
        <v>84284</v>
      </c>
      <c r="E1567" s="83"/>
      <c r="F1567" s="83"/>
    </row>
    <row r="1568" spans="1:6" ht="49.5" customHeight="1" x14ac:dyDescent="0.25">
      <c r="A1568" s="16" t="s">
        <v>1379</v>
      </c>
      <c r="B1568" s="3" t="s">
        <v>1685</v>
      </c>
      <c r="C1568" s="53">
        <v>600</v>
      </c>
      <c r="D1568" s="83">
        <f>D1569</f>
        <v>84284</v>
      </c>
      <c r="E1568" s="83"/>
      <c r="F1568" s="83"/>
    </row>
    <row r="1569" spans="1:6" ht="49.5" customHeight="1" x14ac:dyDescent="0.25">
      <c r="A1569" s="16" t="s">
        <v>1378</v>
      </c>
      <c r="B1569" s="3" t="s">
        <v>1685</v>
      </c>
      <c r="C1569" s="53">
        <v>610</v>
      </c>
      <c r="D1569" s="83">
        <v>84284</v>
      </c>
      <c r="E1569" s="83"/>
      <c r="F1569" s="83"/>
    </row>
    <row r="1570" spans="1:6" ht="37.5" customHeight="1" x14ac:dyDescent="0.25">
      <c r="A1570" s="188" t="s">
        <v>1682</v>
      </c>
      <c r="B1570" s="3" t="s">
        <v>1681</v>
      </c>
      <c r="C1570" s="53"/>
      <c r="D1570" s="83">
        <f>D1571</f>
        <v>6081</v>
      </c>
      <c r="E1570" s="83"/>
      <c r="F1570" s="83"/>
    </row>
    <row r="1571" spans="1:6" ht="44.25" customHeight="1" x14ac:dyDescent="0.25">
      <c r="A1571" s="122" t="s">
        <v>1624</v>
      </c>
      <c r="B1571" s="3" t="s">
        <v>1681</v>
      </c>
      <c r="C1571" s="53">
        <v>600</v>
      </c>
      <c r="D1571" s="83">
        <f>D1572</f>
        <v>6081</v>
      </c>
      <c r="E1571" s="83"/>
      <c r="F1571" s="83"/>
    </row>
    <row r="1572" spans="1:6" ht="36" customHeight="1" x14ac:dyDescent="0.25">
      <c r="A1572" s="183" t="s">
        <v>1601</v>
      </c>
      <c r="B1572" s="3" t="s">
        <v>1681</v>
      </c>
      <c r="C1572" s="53">
        <v>610</v>
      </c>
      <c r="D1572" s="83">
        <v>6081</v>
      </c>
      <c r="E1572" s="83"/>
      <c r="F1572" s="83"/>
    </row>
    <row r="1573" spans="1:6" ht="36" customHeight="1" x14ac:dyDescent="0.25">
      <c r="A1573" s="183" t="s">
        <v>1631</v>
      </c>
      <c r="B1573" s="3" t="s">
        <v>1630</v>
      </c>
      <c r="C1573" s="53"/>
      <c r="D1573" s="83">
        <f>D1574</f>
        <v>3415</v>
      </c>
      <c r="E1573" s="83"/>
      <c r="F1573" s="83"/>
    </row>
    <row r="1574" spans="1:6" ht="36" customHeight="1" x14ac:dyDescent="0.25">
      <c r="A1574" s="16" t="s">
        <v>1379</v>
      </c>
      <c r="B1574" s="3" t="s">
        <v>1630</v>
      </c>
      <c r="C1574" s="53">
        <v>600</v>
      </c>
      <c r="D1574" s="83">
        <f>D1575</f>
        <v>3415</v>
      </c>
      <c r="E1574" s="83"/>
      <c r="F1574" s="83"/>
    </row>
    <row r="1575" spans="1:6" ht="36" customHeight="1" x14ac:dyDescent="0.25">
      <c r="A1575" s="16" t="s">
        <v>1378</v>
      </c>
      <c r="B1575" s="3" t="s">
        <v>1630</v>
      </c>
      <c r="C1575" s="53">
        <v>610</v>
      </c>
      <c r="D1575" s="83">
        <v>3415</v>
      </c>
      <c r="E1575" s="83"/>
      <c r="F1575" s="83"/>
    </row>
    <row r="1576" spans="1:6" ht="49.5" hidden="1" customHeight="1" x14ac:dyDescent="0.25">
      <c r="A1576" s="17" t="s">
        <v>1104</v>
      </c>
      <c r="B1576" s="1" t="s">
        <v>1413</v>
      </c>
      <c r="C1576" s="53"/>
      <c r="D1576" s="83">
        <f>D1579+D1586</f>
        <v>0</v>
      </c>
      <c r="E1576" s="83">
        <f t="shared" ref="E1576:F1576" si="638">E1579+E1586</f>
        <v>0</v>
      </c>
      <c r="F1576" s="83">
        <f t="shared" si="638"/>
        <v>0</v>
      </c>
    </row>
    <row r="1577" spans="1:6" ht="49.5" hidden="1" customHeight="1" x14ac:dyDescent="0.25">
      <c r="A1577" s="16" t="s">
        <v>1105</v>
      </c>
      <c r="B1577" s="2" t="s">
        <v>1106</v>
      </c>
      <c r="C1577" s="53"/>
      <c r="D1577" s="83"/>
      <c r="E1577" s="83"/>
      <c r="F1577" s="83"/>
    </row>
    <row r="1578" spans="1:6" ht="49.5" hidden="1" customHeight="1" x14ac:dyDescent="0.25">
      <c r="A1578" s="16" t="s">
        <v>1107</v>
      </c>
      <c r="B1578" s="2" t="s">
        <v>1108</v>
      </c>
      <c r="C1578" s="53"/>
      <c r="D1578" s="83"/>
      <c r="E1578" s="83"/>
      <c r="F1578" s="83"/>
    </row>
    <row r="1579" spans="1:6" ht="49.5" hidden="1" customHeight="1" x14ac:dyDescent="0.25">
      <c r="A1579" s="22" t="s">
        <v>1109</v>
      </c>
      <c r="B1579" s="20" t="s">
        <v>1414</v>
      </c>
      <c r="C1579" s="53"/>
      <c r="D1579" s="83">
        <f>D1580+D1582+D1584</f>
        <v>0</v>
      </c>
      <c r="E1579" s="83">
        <f t="shared" ref="E1579:F1579" si="639">E1580+E1582+E1584</f>
        <v>0</v>
      </c>
      <c r="F1579" s="83">
        <f t="shared" si="639"/>
        <v>0</v>
      </c>
    </row>
    <row r="1580" spans="1:6" ht="49.5" hidden="1" customHeight="1" x14ac:dyDescent="0.25">
      <c r="A1580" s="16" t="s">
        <v>1379</v>
      </c>
      <c r="B1580" s="20" t="s">
        <v>1414</v>
      </c>
      <c r="C1580" s="53">
        <v>100</v>
      </c>
      <c r="D1580" s="83">
        <f>D1581</f>
        <v>0</v>
      </c>
      <c r="E1580" s="83">
        <f t="shared" ref="E1580:F1580" si="640">E1581</f>
        <v>0</v>
      </c>
      <c r="F1580" s="83">
        <f t="shared" si="640"/>
        <v>0</v>
      </c>
    </row>
    <row r="1581" spans="1:6" ht="49.5" hidden="1" customHeight="1" x14ac:dyDescent="0.25">
      <c r="A1581" s="16" t="s">
        <v>1378</v>
      </c>
      <c r="B1581" s="20" t="s">
        <v>1414</v>
      </c>
      <c r="C1581" s="53">
        <v>110</v>
      </c>
      <c r="D1581" s="83"/>
      <c r="E1581" s="83"/>
      <c r="F1581" s="83"/>
    </row>
    <row r="1582" spans="1:6" ht="49.5" hidden="1" customHeight="1" x14ac:dyDescent="0.25">
      <c r="A1582" s="58" t="s">
        <v>1376</v>
      </c>
      <c r="B1582" s="20" t="s">
        <v>1414</v>
      </c>
      <c r="C1582" s="53">
        <v>200</v>
      </c>
      <c r="D1582" s="83">
        <f>D1583</f>
        <v>0</v>
      </c>
      <c r="E1582" s="83">
        <f t="shared" ref="E1582:F1582" si="641">E1583</f>
        <v>0</v>
      </c>
      <c r="F1582" s="83">
        <f t="shared" si="641"/>
        <v>0</v>
      </c>
    </row>
    <row r="1583" spans="1:6" ht="49.5" hidden="1" customHeight="1" x14ac:dyDescent="0.25">
      <c r="A1583" s="58" t="s">
        <v>1377</v>
      </c>
      <c r="B1583" s="20" t="s">
        <v>1414</v>
      </c>
      <c r="C1583" s="53">
        <v>240</v>
      </c>
      <c r="D1583" s="83"/>
      <c r="E1583" s="83"/>
      <c r="F1583" s="83"/>
    </row>
    <row r="1584" spans="1:6" ht="49.5" hidden="1" customHeight="1" x14ac:dyDescent="0.25">
      <c r="A1584" s="58" t="s">
        <v>1380</v>
      </c>
      <c r="B1584" s="20" t="s">
        <v>1414</v>
      </c>
      <c r="C1584" s="53">
        <v>800</v>
      </c>
      <c r="D1584" s="83">
        <f>D1585</f>
        <v>0</v>
      </c>
      <c r="E1584" s="83">
        <f t="shared" ref="E1584:F1584" si="642">E1585</f>
        <v>0</v>
      </c>
      <c r="F1584" s="83">
        <f t="shared" si="642"/>
        <v>0</v>
      </c>
    </row>
    <row r="1585" spans="1:6" ht="49.5" hidden="1" customHeight="1" x14ac:dyDescent="0.25">
      <c r="A1585" s="16" t="s">
        <v>1381</v>
      </c>
      <c r="B1585" s="20" t="s">
        <v>1414</v>
      </c>
      <c r="C1585" s="53">
        <v>850</v>
      </c>
      <c r="D1585" s="83"/>
      <c r="E1585" s="83"/>
      <c r="F1585" s="83"/>
    </row>
    <row r="1586" spans="1:6" ht="49.5" hidden="1" customHeight="1" x14ac:dyDescent="0.25">
      <c r="A1586" s="91"/>
      <c r="B1586" s="20" t="s">
        <v>1415</v>
      </c>
      <c r="C1586" s="53"/>
      <c r="D1586" s="83">
        <f>D1587</f>
        <v>0</v>
      </c>
      <c r="E1586" s="83">
        <f t="shared" ref="E1586" si="643">E1587</f>
        <v>0</v>
      </c>
      <c r="F1586" s="83">
        <f>F1587</f>
        <v>0</v>
      </c>
    </row>
    <row r="1587" spans="1:6" ht="49.5" hidden="1" customHeight="1" x14ac:dyDescent="0.25">
      <c r="A1587" s="58" t="s">
        <v>1376</v>
      </c>
      <c r="B1587" s="20" t="s">
        <v>1415</v>
      </c>
      <c r="C1587" s="53">
        <v>200</v>
      </c>
      <c r="D1587" s="83">
        <f>D1588</f>
        <v>0</v>
      </c>
      <c r="E1587" s="83">
        <f t="shared" ref="E1587:F1587" si="644">E1588</f>
        <v>0</v>
      </c>
      <c r="F1587" s="83">
        <f t="shared" si="644"/>
        <v>0</v>
      </c>
    </row>
    <row r="1588" spans="1:6" ht="49.5" hidden="1" customHeight="1" x14ac:dyDescent="0.25">
      <c r="A1588" s="58" t="s">
        <v>1377</v>
      </c>
      <c r="B1588" s="20" t="s">
        <v>1415</v>
      </c>
      <c r="C1588" s="53">
        <v>240</v>
      </c>
      <c r="D1588" s="83"/>
      <c r="E1588" s="83"/>
      <c r="F1588" s="83"/>
    </row>
    <row r="1589" spans="1:6" ht="49.5" customHeight="1" x14ac:dyDescent="0.25">
      <c r="A1589" s="17" t="s">
        <v>1110</v>
      </c>
      <c r="B1589" s="1" t="s">
        <v>1111</v>
      </c>
      <c r="C1589" s="53"/>
      <c r="D1589" s="83">
        <f>D1590+D1593+D1598+D1606+D1659+D1673+D1676+D1684</f>
        <v>282082</v>
      </c>
      <c r="E1589" s="83">
        <f>E1590+E1593+E1598+E1606+E1659+E1673+E1676+E1684</f>
        <v>150001</v>
      </c>
      <c r="F1589" s="83">
        <f t="shared" ref="F1589" si="645">F1606+F1653+F1659+F1667+F1673+F1676+F1684+F1687</f>
        <v>189001</v>
      </c>
    </row>
    <row r="1590" spans="1:6" ht="57.75" hidden="1" customHeight="1" x14ac:dyDescent="0.25">
      <c r="A1590" s="144" t="s">
        <v>1517</v>
      </c>
      <c r="B1590" s="20" t="s">
        <v>1142</v>
      </c>
      <c r="C1590" s="53"/>
      <c r="D1590" s="83">
        <f>D1591</f>
        <v>0</v>
      </c>
      <c r="E1590" s="83">
        <f t="shared" ref="E1590:F1591" si="646">E1591</f>
        <v>0</v>
      </c>
      <c r="F1590" s="83">
        <f t="shared" si="646"/>
        <v>0</v>
      </c>
    </row>
    <row r="1591" spans="1:6" ht="45" hidden="1" customHeight="1" x14ac:dyDescent="0.25">
      <c r="A1591" s="16" t="s">
        <v>1379</v>
      </c>
      <c r="B1591" s="20" t="s">
        <v>1142</v>
      </c>
      <c r="C1591" s="53">
        <v>600</v>
      </c>
      <c r="D1591" s="83">
        <f>D1592</f>
        <v>0</v>
      </c>
      <c r="E1591" s="83">
        <f t="shared" si="646"/>
        <v>0</v>
      </c>
      <c r="F1591" s="83">
        <f t="shared" si="646"/>
        <v>0</v>
      </c>
    </row>
    <row r="1592" spans="1:6" ht="45" hidden="1" customHeight="1" x14ac:dyDescent="0.25">
      <c r="A1592" s="16" t="s">
        <v>1378</v>
      </c>
      <c r="B1592" s="20" t="s">
        <v>1142</v>
      </c>
      <c r="C1592" s="53">
        <v>610</v>
      </c>
      <c r="D1592" s="83"/>
      <c r="E1592" s="83">
        <v>0</v>
      </c>
      <c r="F1592" s="83">
        <v>0</v>
      </c>
    </row>
    <row r="1593" spans="1:6" ht="47.25" hidden="1" customHeight="1" x14ac:dyDescent="0.25">
      <c r="A1593" s="145" t="s">
        <v>1519</v>
      </c>
      <c r="B1593" s="20" t="s">
        <v>1518</v>
      </c>
      <c r="C1593" s="53"/>
      <c r="D1593" s="83">
        <f>D1596+D1594</f>
        <v>0</v>
      </c>
      <c r="E1593" s="83">
        <f t="shared" ref="E1593:F1593" si="647">E1596+E1594</f>
        <v>0</v>
      </c>
      <c r="F1593" s="83">
        <f t="shared" si="647"/>
        <v>0</v>
      </c>
    </row>
    <row r="1594" spans="1:6" ht="47.25" hidden="1" customHeight="1" x14ac:dyDescent="0.25">
      <c r="A1594" s="58" t="s">
        <v>1376</v>
      </c>
      <c r="B1594" s="20" t="s">
        <v>1518</v>
      </c>
      <c r="C1594" s="53">
        <v>200</v>
      </c>
      <c r="D1594" s="83">
        <f>D1595</f>
        <v>0</v>
      </c>
      <c r="E1594" s="83"/>
      <c r="F1594" s="83"/>
    </row>
    <row r="1595" spans="1:6" ht="47.25" hidden="1" customHeight="1" x14ac:dyDescent="0.25">
      <c r="A1595" s="58" t="s">
        <v>1377</v>
      </c>
      <c r="B1595" s="20" t="s">
        <v>1518</v>
      </c>
      <c r="C1595" s="53">
        <v>240</v>
      </c>
      <c r="D1595" s="83"/>
      <c r="E1595" s="83"/>
      <c r="F1595" s="83"/>
    </row>
    <row r="1596" spans="1:6" ht="47.25" hidden="1" customHeight="1" x14ac:dyDescent="0.25">
      <c r="A1596" s="16" t="s">
        <v>1379</v>
      </c>
      <c r="B1596" s="20" t="s">
        <v>1518</v>
      </c>
      <c r="C1596" s="53">
        <v>600</v>
      </c>
      <c r="D1596" s="83">
        <f>D1597</f>
        <v>0</v>
      </c>
      <c r="E1596" s="83">
        <f t="shared" ref="E1596:F1596" si="648">E1597</f>
        <v>0</v>
      </c>
      <c r="F1596" s="83">
        <f t="shared" si="648"/>
        <v>0</v>
      </c>
    </row>
    <row r="1597" spans="1:6" ht="47.25" hidden="1" customHeight="1" x14ac:dyDescent="0.25">
      <c r="A1597" s="16" t="s">
        <v>1378</v>
      </c>
      <c r="B1597" s="20" t="s">
        <v>1518</v>
      </c>
      <c r="C1597" s="53">
        <v>610</v>
      </c>
      <c r="D1597" s="83"/>
      <c r="E1597" s="83">
        <v>0</v>
      </c>
      <c r="F1597" s="83">
        <v>0</v>
      </c>
    </row>
    <row r="1598" spans="1:6" ht="51" customHeight="1" x14ac:dyDescent="0.25">
      <c r="A1598" s="189" t="s">
        <v>1521</v>
      </c>
      <c r="B1598" s="20" t="s">
        <v>1520</v>
      </c>
      <c r="C1598" s="53"/>
      <c r="D1598" s="83">
        <f>D1601+D1599</f>
        <v>207712</v>
      </c>
      <c r="E1598" s="83">
        <f t="shared" ref="E1598:F1598" si="649">E1601+E1599</f>
        <v>0</v>
      </c>
      <c r="F1598" s="83">
        <f t="shared" si="649"/>
        <v>0</v>
      </c>
    </row>
    <row r="1599" spans="1:6" ht="32.25" customHeight="1" x14ac:dyDescent="0.25">
      <c r="A1599" s="58" t="s">
        <v>1376</v>
      </c>
      <c r="B1599" s="20" t="s">
        <v>1520</v>
      </c>
      <c r="C1599" s="53">
        <v>200</v>
      </c>
      <c r="D1599" s="83">
        <f>D1600</f>
        <v>24000</v>
      </c>
      <c r="E1599" s="83"/>
      <c r="F1599" s="83"/>
    </row>
    <row r="1600" spans="1:6" ht="29.25" customHeight="1" x14ac:dyDescent="0.25">
      <c r="A1600" s="58" t="s">
        <v>1377</v>
      </c>
      <c r="B1600" s="20" t="s">
        <v>1520</v>
      </c>
      <c r="C1600" s="53">
        <v>240</v>
      </c>
      <c r="D1600" s="83">
        <v>24000</v>
      </c>
      <c r="E1600" s="83"/>
      <c r="F1600" s="83"/>
    </row>
    <row r="1601" spans="1:9" ht="29.25" customHeight="1" x14ac:dyDescent="0.25">
      <c r="A1601" s="16" t="s">
        <v>1379</v>
      </c>
      <c r="B1601" s="20" t="s">
        <v>1520</v>
      </c>
      <c r="C1601" s="53">
        <v>600</v>
      </c>
      <c r="D1601" s="83">
        <f>D1602</f>
        <v>183712</v>
      </c>
      <c r="E1601" s="83">
        <f t="shared" ref="E1601:F1601" si="650">E1602</f>
        <v>0</v>
      </c>
      <c r="F1601" s="83">
        <f t="shared" si="650"/>
        <v>0</v>
      </c>
    </row>
    <row r="1602" spans="1:9" ht="36.75" customHeight="1" x14ac:dyDescent="0.25">
      <c r="A1602" s="16" t="s">
        <v>1378</v>
      </c>
      <c r="B1602" s="20" t="s">
        <v>1520</v>
      </c>
      <c r="C1602" s="53">
        <v>610</v>
      </c>
      <c r="D1602" s="83">
        <v>183712</v>
      </c>
      <c r="E1602" s="83"/>
      <c r="F1602" s="83">
        <v>0</v>
      </c>
      <c r="G1602" s="103"/>
      <c r="H1602" s="103"/>
    </row>
    <row r="1603" spans="1:9" ht="37.5" hidden="1" customHeight="1" x14ac:dyDescent="0.25">
      <c r="A1603" s="22" t="s">
        <v>1112</v>
      </c>
      <c r="B1603" s="20" t="s">
        <v>1113</v>
      </c>
      <c r="C1603" s="53"/>
      <c r="D1603" s="83">
        <f>D1604</f>
        <v>0</v>
      </c>
      <c r="E1603" s="83">
        <f t="shared" ref="E1603:F1604" si="651">E1604</f>
        <v>0</v>
      </c>
      <c r="F1603" s="83">
        <f t="shared" si="651"/>
        <v>0</v>
      </c>
    </row>
    <row r="1604" spans="1:9" ht="37.5" hidden="1" customHeight="1" x14ac:dyDescent="0.25">
      <c r="A1604" s="16" t="s">
        <v>1379</v>
      </c>
      <c r="B1604" s="20" t="s">
        <v>1113</v>
      </c>
      <c r="C1604" s="53">
        <v>600</v>
      </c>
      <c r="D1604" s="83">
        <f>D1605</f>
        <v>0</v>
      </c>
      <c r="E1604" s="83">
        <f t="shared" si="651"/>
        <v>0</v>
      </c>
      <c r="F1604" s="83">
        <f t="shared" si="651"/>
        <v>0</v>
      </c>
    </row>
    <row r="1605" spans="1:9" ht="37.5" hidden="1" customHeight="1" x14ac:dyDescent="0.25">
      <c r="A1605" s="16" t="s">
        <v>1378</v>
      </c>
      <c r="B1605" s="20" t="s">
        <v>1113</v>
      </c>
      <c r="C1605" s="53">
        <v>610</v>
      </c>
      <c r="D1605" s="83">
        <v>0</v>
      </c>
      <c r="E1605" s="83">
        <v>0</v>
      </c>
      <c r="F1605" s="83">
        <v>0</v>
      </c>
    </row>
    <row r="1606" spans="1:9" ht="51" customHeight="1" x14ac:dyDescent="0.25">
      <c r="A1606" s="22" t="s">
        <v>1673</v>
      </c>
      <c r="B1606" s="20" t="s">
        <v>1672</v>
      </c>
      <c r="C1606" s="53"/>
      <c r="D1606" s="83">
        <f t="shared" ref="D1606:F1606" si="652">D1609+D1607</f>
        <v>0</v>
      </c>
      <c r="E1606" s="83">
        <f t="shared" si="652"/>
        <v>150001</v>
      </c>
      <c r="F1606" s="83">
        <f t="shared" si="652"/>
        <v>189001</v>
      </c>
    </row>
    <row r="1607" spans="1:9" ht="32.25" customHeight="1" x14ac:dyDescent="0.25">
      <c r="A1607" s="58" t="s">
        <v>1376</v>
      </c>
      <c r="B1607" s="20" t="s">
        <v>1672</v>
      </c>
      <c r="C1607" s="53">
        <v>200</v>
      </c>
      <c r="D1607" s="83">
        <f>D1608</f>
        <v>0</v>
      </c>
      <c r="E1607" s="83">
        <f>E1608</f>
        <v>150001</v>
      </c>
      <c r="F1607" s="83">
        <f>F1608</f>
        <v>189001</v>
      </c>
    </row>
    <row r="1608" spans="1:9" ht="42.75" customHeight="1" x14ac:dyDescent="0.25">
      <c r="A1608" s="58" t="s">
        <v>1377</v>
      </c>
      <c r="B1608" s="20" t="s">
        <v>1672</v>
      </c>
      <c r="C1608" s="53">
        <v>240</v>
      </c>
      <c r="D1608" s="83">
        <v>0</v>
      </c>
      <c r="E1608" s="83">
        <v>150001</v>
      </c>
      <c r="F1608" s="83">
        <v>189001</v>
      </c>
      <c r="G1608" s="146"/>
    </row>
    <row r="1609" spans="1:9" ht="42.75" hidden="1" customHeight="1" x14ac:dyDescent="0.25">
      <c r="A1609" s="16" t="s">
        <v>1379</v>
      </c>
      <c r="B1609" s="20" t="s">
        <v>1114</v>
      </c>
      <c r="C1609" s="53">
        <v>600</v>
      </c>
      <c r="D1609" s="83">
        <f>D1610</f>
        <v>0</v>
      </c>
      <c r="E1609" s="83">
        <f t="shared" ref="E1609:F1609" si="653">E1610</f>
        <v>0</v>
      </c>
      <c r="F1609" s="83">
        <f t="shared" si="653"/>
        <v>0</v>
      </c>
    </row>
    <row r="1610" spans="1:9" ht="42.75" hidden="1" customHeight="1" x14ac:dyDescent="0.25">
      <c r="A1610" s="16" t="s">
        <v>1378</v>
      </c>
      <c r="B1610" s="20" t="s">
        <v>1114</v>
      </c>
      <c r="C1610" s="53">
        <v>610</v>
      </c>
      <c r="D1610" s="83">
        <v>0</v>
      </c>
      <c r="E1610" s="83">
        <v>0</v>
      </c>
      <c r="F1610" s="83">
        <v>0</v>
      </c>
      <c r="H1610" s="126"/>
      <c r="I1610" s="126"/>
    </row>
    <row r="1611" spans="1:9" ht="42" hidden="1" customHeight="1" x14ac:dyDescent="0.25">
      <c r="A1611" s="22" t="s">
        <v>1115</v>
      </c>
      <c r="B1611" s="20" t="s">
        <v>1116</v>
      </c>
      <c r="C1611" s="53"/>
      <c r="D1611" s="83">
        <f>D1612</f>
        <v>0</v>
      </c>
      <c r="E1611" s="83">
        <f t="shared" ref="E1611:F1612" si="654">E1612</f>
        <v>0</v>
      </c>
      <c r="F1611" s="83">
        <f t="shared" si="654"/>
        <v>0</v>
      </c>
    </row>
    <row r="1612" spans="1:9" ht="42" hidden="1" customHeight="1" x14ac:dyDescent="0.25">
      <c r="A1612" s="16" t="s">
        <v>1379</v>
      </c>
      <c r="B1612" s="20" t="s">
        <v>1116</v>
      </c>
      <c r="C1612" s="53">
        <v>600</v>
      </c>
      <c r="D1612" s="83">
        <f>D1613</f>
        <v>0</v>
      </c>
      <c r="E1612" s="83">
        <f t="shared" si="654"/>
        <v>0</v>
      </c>
      <c r="F1612" s="83">
        <f t="shared" si="654"/>
        <v>0</v>
      </c>
    </row>
    <row r="1613" spans="1:9" ht="42" hidden="1" customHeight="1" x14ac:dyDescent="0.25">
      <c r="A1613" s="16" t="s">
        <v>1378</v>
      </c>
      <c r="B1613" s="20" t="s">
        <v>1116</v>
      </c>
      <c r="C1613" s="53">
        <v>610</v>
      </c>
      <c r="D1613" s="83"/>
      <c r="E1613" s="83"/>
      <c r="F1613" s="83"/>
    </row>
    <row r="1614" spans="1:9" ht="48.75" hidden="1" customHeight="1" x14ac:dyDescent="0.25">
      <c r="A1614" s="16" t="s">
        <v>1117</v>
      </c>
      <c r="B1614" s="20" t="s">
        <v>1118</v>
      </c>
      <c r="C1614" s="53"/>
      <c r="D1614" s="83"/>
      <c r="E1614" s="83"/>
      <c r="F1614" s="83"/>
    </row>
    <row r="1615" spans="1:9" ht="55.5" hidden="1" customHeight="1" x14ac:dyDescent="0.25">
      <c r="A1615" s="16" t="s">
        <v>1119</v>
      </c>
      <c r="B1615" s="20" t="s">
        <v>1120</v>
      </c>
      <c r="C1615" s="53"/>
      <c r="D1615" s="83"/>
      <c r="E1615" s="83"/>
      <c r="F1615" s="83"/>
    </row>
    <row r="1616" spans="1:9" ht="44.25" hidden="1" customHeight="1" x14ac:dyDescent="0.25">
      <c r="A1616" s="66" t="s">
        <v>1121</v>
      </c>
      <c r="B1616" s="20" t="s">
        <v>1122</v>
      </c>
      <c r="C1616" s="53"/>
      <c r="D1616" s="83"/>
      <c r="E1616" s="83"/>
      <c r="F1616" s="83"/>
    </row>
    <row r="1617" spans="1:7" ht="44.25" hidden="1" customHeight="1" x14ac:dyDescent="0.25">
      <c r="A1617" s="58" t="s">
        <v>1376</v>
      </c>
      <c r="B1617" s="20" t="s">
        <v>1122</v>
      </c>
      <c r="C1617" s="53">
        <v>200</v>
      </c>
      <c r="D1617" s="83"/>
      <c r="E1617" s="83"/>
      <c r="F1617" s="83"/>
    </row>
    <row r="1618" spans="1:7" ht="44.25" hidden="1" customHeight="1" x14ac:dyDescent="0.25">
      <c r="A1618" s="58" t="s">
        <v>1377</v>
      </c>
      <c r="B1618" s="20" t="s">
        <v>1122</v>
      </c>
      <c r="C1618" s="53">
        <v>240</v>
      </c>
      <c r="D1618" s="83">
        <v>0</v>
      </c>
      <c r="E1618" s="83">
        <v>0</v>
      </c>
      <c r="F1618" s="83">
        <v>0</v>
      </c>
    </row>
    <row r="1619" spans="1:7" ht="38.25" hidden="1" customHeight="1" x14ac:dyDescent="0.25">
      <c r="A1619" s="66" t="s">
        <v>1123</v>
      </c>
      <c r="B1619" s="20" t="s">
        <v>1124</v>
      </c>
      <c r="C1619" s="53"/>
      <c r="D1619" s="83"/>
      <c r="E1619" s="83"/>
      <c r="F1619" s="83"/>
    </row>
    <row r="1620" spans="1:7" ht="38.25" hidden="1" customHeight="1" x14ac:dyDescent="0.25">
      <c r="A1620" s="58" t="s">
        <v>1376</v>
      </c>
      <c r="B1620" s="20" t="s">
        <v>1124</v>
      </c>
      <c r="C1620" s="53">
        <v>200</v>
      </c>
      <c r="D1620" s="83"/>
      <c r="E1620" s="83"/>
      <c r="F1620" s="83"/>
    </row>
    <row r="1621" spans="1:7" ht="38.25" hidden="1" customHeight="1" x14ac:dyDescent="0.25">
      <c r="A1621" s="58" t="s">
        <v>1377</v>
      </c>
      <c r="B1621" s="20" t="s">
        <v>1124</v>
      </c>
      <c r="C1621" s="53">
        <v>240</v>
      </c>
      <c r="D1621" s="83"/>
      <c r="E1621" s="83"/>
      <c r="F1621" s="83"/>
    </row>
    <row r="1622" spans="1:7" ht="58.5" hidden="1" customHeight="1" x14ac:dyDescent="0.25">
      <c r="A1622" s="66" t="s">
        <v>1125</v>
      </c>
      <c r="B1622" s="20" t="s">
        <v>1126</v>
      </c>
      <c r="C1622" s="53"/>
      <c r="D1622" s="83">
        <f t="shared" ref="D1622:F1623" si="655">D1623</f>
        <v>0</v>
      </c>
      <c r="E1622" s="83">
        <f t="shared" si="655"/>
        <v>0</v>
      </c>
      <c r="F1622" s="83">
        <f t="shared" si="655"/>
        <v>0</v>
      </c>
    </row>
    <row r="1623" spans="1:7" ht="33.75" hidden="1" customHeight="1" x14ac:dyDescent="0.25">
      <c r="A1623" s="58" t="s">
        <v>1376</v>
      </c>
      <c r="B1623" s="20" t="s">
        <v>1126</v>
      </c>
      <c r="C1623" s="53">
        <v>200</v>
      </c>
      <c r="D1623" s="83">
        <f t="shared" si="655"/>
        <v>0</v>
      </c>
      <c r="E1623" s="83">
        <f t="shared" si="655"/>
        <v>0</v>
      </c>
      <c r="F1623" s="83">
        <f t="shared" si="655"/>
        <v>0</v>
      </c>
    </row>
    <row r="1624" spans="1:7" ht="40.5" hidden="1" customHeight="1" x14ac:dyDescent="0.25">
      <c r="A1624" s="58" t="s">
        <v>1377</v>
      </c>
      <c r="B1624" s="20" t="s">
        <v>1126</v>
      </c>
      <c r="C1624" s="53">
        <v>240</v>
      </c>
      <c r="D1624" s="83">
        <v>0</v>
      </c>
      <c r="E1624" s="83">
        <v>0</v>
      </c>
      <c r="F1624" s="83">
        <v>0</v>
      </c>
    </row>
    <row r="1625" spans="1:7" ht="44.25" hidden="1" customHeight="1" x14ac:dyDescent="0.25">
      <c r="A1625" s="66" t="s">
        <v>1127</v>
      </c>
      <c r="B1625" s="20" t="s">
        <v>1128</v>
      </c>
      <c r="C1625" s="53"/>
      <c r="D1625" s="83">
        <f t="shared" ref="D1625:F1625" si="656">D1626</f>
        <v>0</v>
      </c>
      <c r="E1625" s="83">
        <f t="shared" si="656"/>
        <v>0</v>
      </c>
      <c r="F1625" s="83">
        <f t="shared" si="656"/>
        <v>0</v>
      </c>
    </row>
    <row r="1626" spans="1:7" ht="44.25" hidden="1" customHeight="1" x14ac:dyDescent="0.25">
      <c r="A1626" s="58" t="s">
        <v>1376</v>
      </c>
      <c r="B1626" s="20" t="s">
        <v>1128</v>
      </c>
      <c r="C1626" s="53">
        <v>200</v>
      </c>
      <c r="D1626" s="83">
        <f>D1627</f>
        <v>0</v>
      </c>
      <c r="E1626" s="83">
        <f>E1627</f>
        <v>0</v>
      </c>
      <c r="F1626" s="83">
        <f>F1627</f>
        <v>0</v>
      </c>
    </row>
    <row r="1627" spans="1:7" ht="47.25" hidden="1" customHeight="1" x14ac:dyDescent="0.25">
      <c r="A1627" s="58" t="s">
        <v>1377</v>
      </c>
      <c r="B1627" s="20" t="s">
        <v>1128</v>
      </c>
      <c r="C1627" s="53">
        <v>240</v>
      </c>
      <c r="D1627" s="83">
        <v>0</v>
      </c>
      <c r="E1627" s="83">
        <v>0</v>
      </c>
      <c r="F1627" s="83">
        <v>0</v>
      </c>
      <c r="G1627" s="94"/>
    </row>
    <row r="1628" spans="1:7" ht="47.25" hidden="1" customHeight="1" x14ac:dyDescent="0.25">
      <c r="A1628" s="66" t="s">
        <v>1129</v>
      </c>
      <c r="B1628" s="20" t="s">
        <v>1130</v>
      </c>
      <c r="C1628" s="53"/>
      <c r="D1628" s="83"/>
      <c r="E1628" s="83"/>
      <c r="F1628" s="83"/>
    </row>
    <row r="1629" spans="1:7" ht="47.25" hidden="1" customHeight="1" x14ac:dyDescent="0.25">
      <c r="A1629" s="58" t="s">
        <v>1376</v>
      </c>
      <c r="B1629" s="20" t="s">
        <v>1130</v>
      </c>
      <c r="C1629" s="53">
        <v>200</v>
      </c>
      <c r="D1629" s="83"/>
      <c r="E1629" s="83"/>
      <c r="F1629" s="83"/>
    </row>
    <row r="1630" spans="1:7" ht="47.25" hidden="1" customHeight="1" x14ac:dyDescent="0.25">
      <c r="A1630" s="58" t="s">
        <v>1377</v>
      </c>
      <c r="B1630" s="20" t="s">
        <v>1130</v>
      </c>
      <c r="C1630" s="53">
        <v>240</v>
      </c>
      <c r="D1630" s="83">
        <v>0</v>
      </c>
      <c r="E1630" s="83">
        <v>0</v>
      </c>
      <c r="F1630" s="83">
        <v>0</v>
      </c>
    </row>
    <row r="1631" spans="1:7" ht="47.25" hidden="1" customHeight="1" x14ac:dyDescent="0.25">
      <c r="A1631" s="22" t="s">
        <v>1131</v>
      </c>
      <c r="B1631" s="20" t="s">
        <v>1132</v>
      </c>
      <c r="C1631" s="53"/>
      <c r="D1631" s="83">
        <f>D1632</f>
        <v>0</v>
      </c>
      <c r="E1631" s="83">
        <f t="shared" ref="E1631:F1632" si="657">E1632</f>
        <v>0</v>
      </c>
      <c r="F1631" s="83">
        <f t="shared" si="657"/>
        <v>0</v>
      </c>
    </row>
    <row r="1632" spans="1:7" ht="47.25" hidden="1" customHeight="1" x14ac:dyDescent="0.25">
      <c r="A1632" s="58" t="s">
        <v>1376</v>
      </c>
      <c r="B1632" s="20" t="s">
        <v>1132</v>
      </c>
      <c r="C1632" s="53">
        <v>200</v>
      </c>
      <c r="D1632" s="83">
        <f>D1633</f>
        <v>0</v>
      </c>
      <c r="E1632" s="83">
        <f t="shared" si="657"/>
        <v>0</v>
      </c>
      <c r="F1632" s="83">
        <f t="shared" si="657"/>
        <v>0</v>
      </c>
    </row>
    <row r="1633" spans="1:6" ht="47.25" hidden="1" customHeight="1" x14ac:dyDescent="0.25">
      <c r="A1633" s="58" t="s">
        <v>1377</v>
      </c>
      <c r="B1633" s="20" t="s">
        <v>1132</v>
      </c>
      <c r="C1633" s="53">
        <v>240</v>
      </c>
      <c r="D1633" s="83"/>
      <c r="E1633" s="83"/>
      <c r="F1633" s="83"/>
    </row>
    <row r="1634" spans="1:6" ht="47.25" hidden="1" customHeight="1" x14ac:dyDescent="0.25">
      <c r="A1634" s="22" t="s">
        <v>1133</v>
      </c>
      <c r="B1634" s="20" t="s">
        <v>1134</v>
      </c>
      <c r="C1634" s="53"/>
      <c r="D1634" s="83">
        <f>D1635</f>
        <v>0</v>
      </c>
      <c r="E1634" s="83">
        <f t="shared" ref="E1634:F1635" si="658">E1635</f>
        <v>0</v>
      </c>
      <c r="F1634" s="83">
        <f t="shared" si="658"/>
        <v>0</v>
      </c>
    </row>
    <row r="1635" spans="1:6" ht="47.25" hidden="1" customHeight="1" x14ac:dyDescent="0.25">
      <c r="A1635" s="58" t="s">
        <v>1376</v>
      </c>
      <c r="B1635" s="20" t="s">
        <v>1134</v>
      </c>
      <c r="C1635" s="53">
        <v>200</v>
      </c>
      <c r="D1635" s="83">
        <f>D1636</f>
        <v>0</v>
      </c>
      <c r="E1635" s="83">
        <f t="shared" si="658"/>
        <v>0</v>
      </c>
      <c r="F1635" s="83">
        <f t="shared" si="658"/>
        <v>0</v>
      </c>
    </row>
    <row r="1636" spans="1:6" ht="47.25" hidden="1" customHeight="1" x14ac:dyDescent="0.25">
      <c r="A1636" s="58" t="s">
        <v>1377</v>
      </c>
      <c r="B1636" s="20" t="s">
        <v>1134</v>
      </c>
      <c r="C1636" s="53">
        <v>240</v>
      </c>
      <c r="D1636" s="83"/>
      <c r="E1636" s="83"/>
      <c r="F1636" s="83"/>
    </row>
    <row r="1637" spans="1:6" ht="47.25" hidden="1" customHeight="1" x14ac:dyDescent="0.25">
      <c r="A1637" s="22" t="s">
        <v>1135</v>
      </c>
      <c r="B1637" s="20" t="s">
        <v>1136</v>
      </c>
      <c r="C1637" s="53"/>
      <c r="D1637" s="83">
        <f>D1638</f>
        <v>0</v>
      </c>
      <c r="E1637" s="83">
        <f t="shared" ref="E1637:F1638" si="659">E1638</f>
        <v>0</v>
      </c>
      <c r="F1637" s="83">
        <f t="shared" si="659"/>
        <v>0</v>
      </c>
    </row>
    <row r="1638" spans="1:6" ht="47.25" hidden="1" customHeight="1" x14ac:dyDescent="0.25">
      <c r="A1638" s="58" t="s">
        <v>1376</v>
      </c>
      <c r="B1638" s="20" t="s">
        <v>1136</v>
      </c>
      <c r="C1638" s="53">
        <v>200</v>
      </c>
      <c r="D1638" s="83">
        <f>D1639</f>
        <v>0</v>
      </c>
      <c r="E1638" s="83">
        <f t="shared" si="659"/>
        <v>0</v>
      </c>
      <c r="F1638" s="83">
        <f t="shared" si="659"/>
        <v>0</v>
      </c>
    </row>
    <row r="1639" spans="1:6" ht="47.25" hidden="1" customHeight="1" x14ac:dyDescent="0.25">
      <c r="A1639" s="58" t="s">
        <v>1377</v>
      </c>
      <c r="B1639" s="20" t="s">
        <v>1136</v>
      </c>
      <c r="C1639" s="53">
        <v>240</v>
      </c>
      <c r="D1639" s="83"/>
      <c r="E1639" s="83"/>
      <c r="F1639" s="83"/>
    </row>
    <row r="1640" spans="1:6" ht="47.25" hidden="1" customHeight="1" x14ac:dyDescent="0.25">
      <c r="A1640" s="22" t="s">
        <v>1137</v>
      </c>
      <c r="B1640" s="20" t="s">
        <v>1138</v>
      </c>
      <c r="C1640" s="53"/>
      <c r="D1640" s="83">
        <f>D1641</f>
        <v>0</v>
      </c>
      <c r="E1640" s="83">
        <f t="shared" ref="E1640:F1641" si="660">E1641</f>
        <v>0</v>
      </c>
      <c r="F1640" s="83">
        <f t="shared" si="660"/>
        <v>0</v>
      </c>
    </row>
    <row r="1641" spans="1:6" ht="47.25" hidden="1" customHeight="1" x14ac:dyDescent="0.25">
      <c r="A1641" s="58" t="s">
        <v>1376</v>
      </c>
      <c r="B1641" s="20" t="s">
        <v>1138</v>
      </c>
      <c r="C1641" s="53">
        <v>200</v>
      </c>
      <c r="D1641" s="83">
        <f>D1642</f>
        <v>0</v>
      </c>
      <c r="E1641" s="83">
        <f t="shared" si="660"/>
        <v>0</v>
      </c>
      <c r="F1641" s="83">
        <f t="shared" si="660"/>
        <v>0</v>
      </c>
    </row>
    <row r="1642" spans="1:6" ht="47.25" hidden="1" customHeight="1" x14ac:dyDescent="0.25">
      <c r="A1642" s="58" t="s">
        <v>1377</v>
      </c>
      <c r="B1642" s="20" t="s">
        <v>1138</v>
      </c>
      <c r="C1642" s="53">
        <v>240</v>
      </c>
      <c r="D1642" s="83"/>
      <c r="E1642" s="83"/>
      <c r="F1642" s="83"/>
    </row>
    <row r="1643" spans="1:6" ht="47.25" hidden="1" customHeight="1" x14ac:dyDescent="0.25">
      <c r="A1643" s="16" t="s">
        <v>1139</v>
      </c>
      <c r="B1643" s="20" t="s">
        <v>1140</v>
      </c>
      <c r="C1643" s="53"/>
      <c r="D1643" s="83"/>
      <c r="E1643" s="83"/>
      <c r="F1643" s="83"/>
    </row>
    <row r="1644" spans="1:6" ht="47.25" hidden="1" customHeight="1" x14ac:dyDescent="0.25">
      <c r="A1644" s="22" t="s">
        <v>1141</v>
      </c>
      <c r="B1644" s="20" t="s">
        <v>1142</v>
      </c>
      <c r="C1644" s="53"/>
      <c r="D1644" s="83">
        <f>D1645</f>
        <v>0</v>
      </c>
      <c r="E1644" s="83">
        <f t="shared" ref="E1644:F1645" si="661">E1645</f>
        <v>0</v>
      </c>
      <c r="F1644" s="83">
        <f t="shared" si="661"/>
        <v>0</v>
      </c>
    </row>
    <row r="1645" spans="1:6" ht="47.25" hidden="1" customHeight="1" x14ac:dyDescent="0.25">
      <c r="A1645" s="16" t="s">
        <v>1379</v>
      </c>
      <c r="B1645" s="20" t="s">
        <v>1142</v>
      </c>
      <c r="C1645" s="53">
        <v>600</v>
      </c>
      <c r="D1645" s="83">
        <f>D1646</f>
        <v>0</v>
      </c>
      <c r="E1645" s="83">
        <f t="shared" si="661"/>
        <v>0</v>
      </c>
      <c r="F1645" s="83">
        <f t="shared" si="661"/>
        <v>0</v>
      </c>
    </row>
    <row r="1646" spans="1:6" ht="47.25" hidden="1" customHeight="1" x14ac:dyDescent="0.25">
      <c r="A1646" s="16" t="s">
        <v>1378</v>
      </c>
      <c r="B1646" s="20" t="s">
        <v>1142</v>
      </c>
      <c r="C1646" s="53">
        <v>610</v>
      </c>
      <c r="D1646" s="83"/>
      <c r="E1646" s="83"/>
      <c r="F1646" s="83"/>
    </row>
    <row r="1647" spans="1:6" ht="47.25" hidden="1" customHeight="1" x14ac:dyDescent="0.25">
      <c r="A1647" s="22" t="s">
        <v>1143</v>
      </c>
      <c r="B1647" s="20" t="s">
        <v>1144</v>
      </c>
      <c r="C1647" s="53"/>
      <c r="D1647" s="83">
        <f>D1648</f>
        <v>0</v>
      </c>
      <c r="E1647" s="83">
        <f t="shared" ref="E1647:F1648" si="662">E1648</f>
        <v>0</v>
      </c>
      <c r="F1647" s="83">
        <f t="shared" si="662"/>
        <v>0</v>
      </c>
    </row>
    <row r="1648" spans="1:6" ht="47.25" hidden="1" customHeight="1" x14ac:dyDescent="0.25">
      <c r="A1648" s="16" t="s">
        <v>1379</v>
      </c>
      <c r="B1648" s="20" t="s">
        <v>1144</v>
      </c>
      <c r="C1648" s="53">
        <v>600</v>
      </c>
      <c r="D1648" s="83">
        <f>D1649</f>
        <v>0</v>
      </c>
      <c r="E1648" s="83">
        <f t="shared" si="662"/>
        <v>0</v>
      </c>
      <c r="F1648" s="83">
        <f t="shared" si="662"/>
        <v>0</v>
      </c>
    </row>
    <row r="1649" spans="1:9" ht="47.25" hidden="1" customHeight="1" x14ac:dyDescent="0.25">
      <c r="A1649" s="16" t="s">
        <v>1378</v>
      </c>
      <c r="B1649" s="20" t="s">
        <v>1144</v>
      </c>
      <c r="C1649" s="53">
        <v>610</v>
      </c>
      <c r="D1649" s="83"/>
      <c r="E1649" s="83"/>
      <c r="F1649" s="83"/>
    </row>
    <row r="1650" spans="1:9" ht="47.25" hidden="1" customHeight="1" x14ac:dyDescent="0.25">
      <c r="A1650" s="22" t="s">
        <v>1145</v>
      </c>
      <c r="B1650" s="20" t="s">
        <v>1146</v>
      </c>
      <c r="C1650" s="53"/>
      <c r="D1650" s="83">
        <f>D1651</f>
        <v>0</v>
      </c>
      <c r="E1650" s="83">
        <f t="shared" ref="E1650:F1651" si="663">E1651</f>
        <v>0</v>
      </c>
      <c r="F1650" s="83">
        <f t="shared" si="663"/>
        <v>0</v>
      </c>
    </row>
    <row r="1651" spans="1:9" ht="47.25" hidden="1" customHeight="1" x14ac:dyDescent="0.25">
      <c r="A1651" s="16" t="s">
        <v>1379</v>
      </c>
      <c r="B1651" s="20" t="s">
        <v>1146</v>
      </c>
      <c r="C1651" s="53">
        <v>600</v>
      </c>
      <c r="D1651" s="83">
        <f>D1652</f>
        <v>0</v>
      </c>
      <c r="E1651" s="83">
        <f t="shared" si="663"/>
        <v>0</v>
      </c>
      <c r="F1651" s="83">
        <f t="shared" si="663"/>
        <v>0</v>
      </c>
    </row>
    <row r="1652" spans="1:9" ht="47.25" hidden="1" customHeight="1" x14ac:dyDescent="0.25">
      <c r="A1652" s="16" t="s">
        <v>1378</v>
      </c>
      <c r="B1652" s="20" t="s">
        <v>1146</v>
      </c>
      <c r="C1652" s="53">
        <v>610</v>
      </c>
      <c r="D1652" s="83">
        <v>0</v>
      </c>
      <c r="E1652" s="83">
        <v>0</v>
      </c>
      <c r="F1652" s="83">
        <v>0</v>
      </c>
      <c r="G1652" s="92"/>
    </row>
    <row r="1653" spans="1:9" ht="47.25" hidden="1" customHeight="1" x14ac:dyDescent="0.25">
      <c r="A1653" s="22" t="s">
        <v>1147</v>
      </c>
      <c r="B1653" s="20" t="s">
        <v>1148</v>
      </c>
      <c r="C1653" s="53"/>
      <c r="D1653" s="83">
        <f>D1654</f>
        <v>0</v>
      </c>
      <c r="E1653" s="83">
        <f t="shared" ref="E1653:F1654" si="664">E1654</f>
        <v>0</v>
      </c>
      <c r="F1653" s="83">
        <f t="shared" si="664"/>
        <v>0</v>
      </c>
    </row>
    <row r="1654" spans="1:9" ht="47.25" hidden="1" customHeight="1" x14ac:dyDescent="0.25">
      <c r="A1654" s="16" t="s">
        <v>1379</v>
      </c>
      <c r="B1654" s="20" t="s">
        <v>1148</v>
      </c>
      <c r="C1654" s="53">
        <v>600</v>
      </c>
      <c r="D1654" s="83">
        <f>D1655</f>
        <v>0</v>
      </c>
      <c r="E1654" s="83">
        <f t="shared" si="664"/>
        <v>0</v>
      </c>
      <c r="F1654" s="83">
        <f t="shared" si="664"/>
        <v>0</v>
      </c>
    </row>
    <row r="1655" spans="1:9" ht="31.5" hidden="1" customHeight="1" x14ac:dyDescent="0.25">
      <c r="A1655" s="16" t="s">
        <v>1378</v>
      </c>
      <c r="B1655" s="20" t="s">
        <v>1148</v>
      </c>
      <c r="C1655" s="53">
        <v>610</v>
      </c>
      <c r="D1655" s="83">
        <v>0</v>
      </c>
      <c r="E1655" s="83">
        <v>0</v>
      </c>
      <c r="F1655" s="83">
        <v>0</v>
      </c>
      <c r="I1655" s="127"/>
    </row>
    <row r="1656" spans="1:9" ht="42.75" hidden="1" customHeight="1" x14ac:dyDescent="0.25">
      <c r="A1656" s="22" t="s">
        <v>1149</v>
      </c>
      <c r="B1656" s="20" t="s">
        <v>1150</v>
      </c>
      <c r="C1656" s="53"/>
      <c r="D1656" s="83">
        <f>D1657</f>
        <v>0</v>
      </c>
      <c r="E1656" s="83">
        <f t="shared" ref="E1656:F1657" si="665">E1657</f>
        <v>0</v>
      </c>
      <c r="F1656" s="83">
        <f t="shared" si="665"/>
        <v>0</v>
      </c>
    </row>
    <row r="1657" spans="1:9" ht="42.75" hidden="1" customHeight="1" x14ac:dyDescent="0.25">
      <c r="A1657" s="16" t="s">
        <v>1379</v>
      </c>
      <c r="B1657" s="20" t="s">
        <v>1150</v>
      </c>
      <c r="C1657" s="53">
        <v>600</v>
      </c>
      <c r="D1657" s="83">
        <f>D1658</f>
        <v>0</v>
      </c>
      <c r="E1657" s="83">
        <f t="shared" si="665"/>
        <v>0</v>
      </c>
      <c r="F1657" s="83">
        <f t="shared" si="665"/>
        <v>0</v>
      </c>
    </row>
    <row r="1658" spans="1:9" ht="42.75" hidden="1" customHeight="1" x14ac:dyDescent="0.25">
      <c r="A1658" s="16" t="s">
        <v>1378</v>
      </c>
      <c r="B1658" s="20" t="s">
        <v>1150</v>
      </c>
      <c r="C1658" s="53">
        <v>610</v>
      </c>
      <c r="D1658" s="83"/>
      <c r="E1658" s="83"/>
      <c r="F1658" s="83"/>
    </row>
    <row r="1659" spans="1:9" ht="31.5" x14ac:dyDescent="0.25">
      <c r="A1659" s="22" t="s">
        <v>1151</v>
      </c>
      <c r="B1659" s="20" t="s">
        <v>1152</v>
      </c>
      <c r="C1659" s="53"/>
      <c r="D1659" s="83">
        <f>D1660</f>
        <v>14950</v>
      </c>
      <c r="E1659" s="83">
        <f t="shared" ref="E1659:F1660" si="666">E1660</f>
        <v>0</v>
      </c>
      <c r="F1659" s="83">
        <f t="shared" si="666"/>
        <v>0</v>
      </c>
    </row>
    <row r="1660" spans="1:9" ht="35.25" customHeight="1" x14ac:dyDescent="0.25">
      <c r="A1660" s="58" t="s">
        <v>1376</v>
      </c>
      <c r="B1660" s="20" t="s">
        <v>1152</v>
      </c>
      <c r="C1660" s="53">
        <v>200</v>
      </c>
      <c r="D1660" s="83">
        <f>D1661</f>
        <v>14950</v>
      </c>
      <c r="E1660" s="83">
        <f t="shared" si="666"/>
        <v>0</v>
      </c>
      <c r="F1660" s="83">
        <f t="shared" si="666"/>
        <v>0</v>
      </c>
    </row>
    <row r="1661" spans="1:9" ht="35.25" customHeight="1" x14ac:dyDescent="0.25">
      <c r="A1661" s="58" t="s">
        <v>1377</v>
      </c>
      <c r="B1661" s="20" t="s">
        <v>1152</v>
      </c>
      <c r="C1661" s="53">
        <v>240</v>
      </c>
      <c r="D1661" s="83">
        <v>14950</v>
      </c>
      <c r="E1661" s="83"/>
      <c r="F1661" s="83"/>
    </row>
    <row r="1662" spans="1:9" ht="47.25" hidden="1" x14ac:dyDescent="0.25">
      <c r="A1662" s="22" t="s">
        <v>1153</v>
      </c>
      <c r="B1662" s="20" t="s">
        <v>1154</v>
      </c>
      <c r="C1662" s="53"/>
      <c r="D1662" s="83">
        <f>D1663</f>
        <v>0</v>
      </c>
      <c r="E1662" s="83">
        <f t="shared" ref="E1662:F1663" si="667">E1663</f>
        <v>0</v>
      </c>
      <c r="F1662" s="83">
        <f t="shared" si="667"/>
        <v>0</v>
      </c>
    </row>
    <row r="1663" spans="1:9" ht="30.75" hidden="1" customHeight="1" x14ac:dyDescent="0.25">
      <c r="A1663" s="16" t="s">
        <v>1379</v>
      </c>
      <c r="B1663" s="20" t="s">
        <v>1154</v>
      </c>
      <c r="C1663" s="53">
        <v>600</v>
      </c>
      <c r="D1663" s="83">
        <f>D1664</f>
        <v>0</v>
      </c>
      <c r="E1663" s="83">
        <f t="shared" si="667"/>
        <v>0</v>
      </c>
      <c r="F1663" s="83">
        <f t="shared" si="667"/>
        <v>0</v>
      </c>
    </row>
    <row r="1664" spans="1:9" ht="34.5" hidden="1" customHeight="1" x14ac:dyDescent="0.25">
      <c r="A1664" s="16" t="s">
        <v>1378</v>
      </c>
      <c r="B1664" s="20" t="s">
        <v>1154</v>
      </c>
      <c r="C1664" s="53">
        <v>610</v>
      </c>
      <c r="D1664" s="83">
        <v>0</v>
      </c>
      <c r="E1664" s="83"/>
      <c r="F1664" s="83"/>
    </row>
    <row r="1665" spans="1:8" ht="39" hidden="1" customHeight="1" x14ac:dyDescent="0.25">
      <c r="A1665" s="16" t="s">
        <v>1155</v>
      </c>
      <c r="B1665" s="20" t="s">
        <v>1156</v>
      </c>
      <c r="C1665" s="53"/>
      <c r="D1665" s="83"/>
      <c r="E1665" s="83"/>
      <c r="F1665" s="83"/>
    </row>
    <row r="1666" spans="1:8" ht="42" hidden="1" customHeight="1" x14ac:dyDescent="0.25">
      <c r="A1666" s="16" t="s">
        <v>1157</v>
      </c>
      <c r="B1666" s="20" t="s">
        <v>1158</v>
      </c>
      <c r="C1666" s="53"/>
      <c r="D1666" s="83"/>
      <c r="E1666" s="83"/>
      <c r="F1666" s="83"/>
    </row>
    <row r="1667" spans="1:8" ht="42.75" hidden="1" customHeight="1" x14ac:dyDescent="0.25">
      <c r="A1667" s="22" t="s">
        <v>1159</v>
      </c>
      <c r="B1667" s="20" t="s">
        <v>1160</v>
      </c>
      <c r="C1667" s="53"/>
      <c r="D1667" s="83">
        <f>D1668</f>
        <v>0</v>
      </c>
      <c r="E1667" s="83">
        <f t="shared" ref="E1667:F1668" si="668">E1668</f>
        <v>0</v>
      </c>
      <c r="F1667" s="83">
        <f t="shared" si="668"/>
        <v>0</v>
      </c>
    </row>
    <row r="1668" spans="1:8" ht="34.5" hidden="1" customHeight="1" x14ac:dyDescent="0.25">
      <c r="A1668" s="58" t="s">
        <v>1376</v>
      </c>
      <c r="B1668" s="20" t="s">
        <v>1160</v>
      </c>
      <c r="C1668" s="53">
        <v>200</v>
      </c>
      <c r="D1668" s="83">
        <f>D1669</f>
        <v>0</v>
      </c>
      <c r="E1668" s="83">
        <f t="shared" si="668"/>
        <v>0</v>
      </c>
      <c r="F1668" s="83">
        <f t="shared" si="668"/>
        <v>0</v>
      </c>
    </row>
    <row r="1669" spans="1:8" ht="42.75" hidden="1" customHeight="1" x14ac:dyDescent="0.25">
      <c r="A1669" s="58" t="s">
        <v>1377</v>
      </c>
      <c r="B1669" s="20" t="s">
        <v>1160</v>
      </c>
      <c r="C1669" s="53">
        <v>240</v>
      </c>
      <c r="D1669" s="83">
        <v>0</v>
      </c>
      <c r="E1669" s="83">
        <v>0</v>
      </c>
      <c r="F1669" s="83">
        <v>0</v>
      </c>
      <c r="G1669" s="92"/>
    </row>
    <row r="1670" spans="1:8" ht="42.75" hidden="1" customHeight="1" x14ac:dyDescent="0.25">
      <c r="A1670" s="130" t="s">
        <v>1490</v>
      </c>
      <c r="B1670" s="20" t="s">
        <v>1489</v>
      </c>
      <c r="C1670" s="53"/>
      <c r="D1670" s="83">
        <f>D1671</f>
        <v>0</v>
      </c>
      <c r="E1670" s="83">
        <f t="shared" ref="E1670:F1670" si="669">E1671</f>
        <v>0</v>
      </c>
      <c r="F1670" s="83">
        <f t="shared" si="669"/>
        <v>0</v>
      </c>
      <c r="G1670" s="131"/>
    </row>
    <row r="1671" spans="1:8" ht="42.75" hidden="1" customHeight="1" x14ac:dyDescent="0.25">
      <c r="A1671" s="16" t="s">
        <v>1379</v>
      </c>
      <c r="B1671" s="20" t="s">
        <v>1489</v>
      </c>
      <c r="C1671" s="53">
        <v>600</v>
      </c>
      <c r="D1671" s="83">
        <f>D1672</f>
        <v>0</v>
      </c>
      <c r="E1671" s="83">
        <f t="shared" ref="E1671:F1671" si="670">E1672</f>
        <v>0</v>
      </c>
      <c r="F1671" s="83">
        <f t="shared" si="670"/>
        <v>0</v>
      </c>
      <c r="G1671" s="131"/>
    </row>
    <row r="1672" spans="1:8" ht="42.75" hidden="1" customHeight="1" x14ac:dyDescent="0.25">
      <c r="A1672" s="16" t="s">
        <v>1378</v>
      </c>
      <c r="B1672" s="20" t="s">
        <v>1489</v>
      </c>
      <c r="C1672" s="53">
        <v>610</v>
      </c>
      <c r="D1672" s="83"/>
      <c r="E1672" s="83"/>
      <c r="F1672" s="83"/>
      <c r="G1672" s="131"/>
    </row>
    <row r="1673" spans="1:8" ht="47.25" hidden="1" x14ac:dyDescent="0.25">
      <c r="A1673" s="22" t="s">
        <v>1161</v>
      </c>
      <c r="B1673" s="20" t="s">
        <v>1162</v>
      </c>
      <c r="C1673" s="53"/>
      <c r="D1673" s="83">
        <f>D1674</f>
        <v>0</v>
      </c>
      <c r="E1673" s="83">
        <f t="shared" ref="E1673:F1674" si="671">E1674</f>
        <v>0</v>
      </c>
      <c r="F1673" s="83">
        <f t="shared" si="671"/>
        <v>0</v>
      </c>
    </row>
    <row r="1674" spans="1:8" ht="49.5" hidden="1" customHeight="1" x14ac:dyDescent="0.25">
      <c r="A1674" s="58" t="s">
        <v>1376</v>
      </c>
      <c r="B1674" s="20" t="s">
        <v>1162</v>
      </c>
      <c r="C1674" s="53">
        <v>200</v>
      </c>
      <c r="D1674" s="83">
        <f>D1675</f>
        <v>0</v>
      </c>
      <c r="E1674" s="83">
        <f t="shared" si="671"/>
        <v>0</v>
      </c>
      <c r="F1674" s="83">
        <f t="shared" si="671"/>
        <v>0</v>
      </c>
    </row>
    <row r="1675" spans="1:8" ht="41.25" hidden="1" customHeight="1" x14ac:dyDescent="0.25">
      <c r="A1675" s="58" t="s">
        <v>1377</v>
      </c>
      <c r="B1675" s="20" t="s">
        <v>1162</v>
      </c>
      <c r="C1675" s="53">
        <v>240</v>
      </c>
      <c r="D1675" s="83">
        <v>0</v>
      </c>
      <c r="E1675" s="83"/>
      <c r="F1675" s="83"/>
    </row>
    <row r="1676" spans="1:8" ht="45" customHeight="1" x14ac:dyDescent="0.25">
      <c r="A1676" s="22" t="s">
        <v>1163</v>
      </c>
      <c r="B1676" s="20" t="s">
        <v>1164</v>
      </c>
      <c r="C1676" s="53"/>
      <c r="D1676" s="83">
        <f>D1679+D1677</f>
        <v>42185</v>
      </c>
      <c r="E1676" s="83">
        <f t="shared" ref="E1676:F1676" si="672">E1679+E1677</f>
        <v>0</v>
      </c>
      <c r="F1676" s="83">
        <f t="shared" si="672"/>
        <v>0</v>
      </c>
    </row>
    <row r="1677" spans="1:8" ht="31.5" customHeight="1" x14ac:dyDescent="0.25">
      <c r="A1677" s="58" t="s">
        <v>1376</v>
      </c>
      <c r="B1677" s="20" t="s">
        <v>1164</v>
      </c>
      <c r="C1677" s="53">
        <v>200</v>
      </c>
      <c r="D1677" s="83">
        <f>D1678</f>
        <v>42185</v>
      </c>
      <c r="E1677" s="83">
        <f t="shared" ref="E1677:F1677" si="673">E1678</f>
        <v>0</v>
      </c>
      <c r="F1677" s="83">
        <f t="shared" si="673"/>
        <v>0</v>
      </c>
    </row>
    <row r="1678" spans="1:8" ht="45" customHeight="1" x14ac:dyDescent="0.25">
      <c r="A1678" s="58" t="s">
        <v>1377</v>
      </c>
      <c r="B1678" s="20" t="s">
        <v>1164</v>
      </c>
      <c r="C1678" s="53">
        <v>240</v>
      </c>
      <c r="D1678" s="83">
        <v>42185</v>
      </c>
      <c r="E1678" s="83"/>
      <c r="F1678" s="83"/>
    </row>
    <row r="1679" spans="1:8" ht="45" hidden="1" customHeight="1" x14ac:dyDescent="0.25">
      <c r="A1679" s="16" t="s">
        <v>1379</v>
      </c>
      <c r="B1679" s="20" t="s">
        <v>1164</v>
      </c>
      <c r="C1679" s="53">
        <v>600</v>
      </c>
      <c r="D1679" s="83">
        <f>D1680</f>
        <v>0</v>
      </c>
      <c r="E1679" s="83">
        <f t="shared" ref="E1679:F1679" si="674">E1680</f>
        <v>0</v>
      </c>
      <c r="F1679" s="83">
        <f t="shared" si="674"/>
        <v>0</v>
      </c>
    </row>
    <row r="1680" spans="1:8" ht="35.25" hidden="1" customHeight="1" x14ac:dyDescent="0.25">
      <c r="A1680" s="16" t="s">
        <v>1378</v>
      </c>
      <c r="B1680" s="20" t="s">
        <v>1164</v>
      </c>
      <c r="C1680" s="53">
        <v>610</v>
      </c>
      <c r="D1680" s="83"/>
      <c r="E1680" s="83"/>
      <c r="F1680" s="83"/>
      <c r="G1680" s="92"/>
      <c r="H1680" s="92"/>
    </row>
    <row r="1681" spans="1:7" ht="42.75" hidden="1" customHeight="1" x14ac:dyDescent="0.25">
      <c r="A1681" s="22" t="s">
        <v>1165</v>
      </c>
      <c r="B1681" s="20" t="s">
        <v>1166</v>
      </c>
      <c r="C1681" s="53"/>
      <c r="D1681" s="83">
        <f>D1682</f>
        <v>0</v>
      </c>
      <c r="E1681" s="83">
        <f t="shared" ref="E1681:F1682" si="675">E1682</f>
        <v>0</v>
      </c>
      <c r="F1681" s="83">
        <f t="shared" si="675"/>
        <v>0</v>
      </c>
    </row>
    <row r="1682" spans="1:7" ht="42.75" hidden="1" customHeight="1" x14ac:dyDescent="0.25">
      <c r="A1682" s="16" t="s">
        <v>1379</v>
      </c>
      <c r="B1682" s="20" t="s">
        <v>1166</v>
      </c>
      <c r="C1682" s="53">
        <v>600</v>
      </c>
      <c r="D1682" s="83">
        <f>D1683</f>
        <v>0</v>
      </c>
      <c r="E1682" s="83">
        <f t="shared" si="675"/>
        <v>0</v>
      </c>
      <c r="F1682" s="83">
        <f t="shared" si="675"/>
        <v>0</v>
      </c>
    </row>
    <row r="1683" spans="1:7" ht="42.75" hidden="1" customHeight="1" x14ac:dyDescent="0.25">
      <c r="A1683" s="16" t="s">
        <v>1378</v>
      </c>
      <c r="B1683" s="20" t="s">
        <v>1166</v>
      </c>
      <c r="C1683" s="53">
        <v>610</v>
      </c>
      <c r="D1683" s="83"/>
      <c r="E1683" s="83"/>
      <c r="F1683" s="83"/>
    </row>
    <row r="1684" spans="1:7" ht="34.5" customHeight="1" x14ac:dyDescent="0.25">
      <c r="A1684" s="22" t="s">
        <v>1167</v>
      </c>
      <c r="B1684" s="20" t="s">
        <v>1168</v>
      </c>
      <c r="C1684" s="53"/>
      <c r="D1684" s="83">
        <f>D1685</f>
        <v>17235</v>
      </c>
      <c r="E1684" s="83">
        <f t="shared" ref="E1684:F1685" si="676">E1685</f>
        <v>0</v>
      </c>
      <c r="F1684" s="83">
        <f t="shared" si="676"/>
        <v>0</v>
      </c>
    </row>
    <row r="1685" spans="1:7" ht="34.5" customHeight="1" x14ac:dyDescent="0.25">
      <c r="A1685" s="16" t="s">
        <v>1379</v>
      </c>
      <c r="B1685" s="20" t="s">
        <v>1168</v>
      </c>
      <c r="C1685" s="53">
        <v>600</v>
      </c>
      <c r="D1685" s="83">
        <f>D1686</f>
        <v>17235</v>
      </c>
      <c r="E1685" s="83">
        <f t="shared" si="676"/>
        <v>0</v>
      </c>
      <c r="F1685" s="83">
        <f t="shared" si="676"/>
        <v>0</v>
      </c>
    </row>
    <row r="1686" spans="1:7" ht="34.5" customHeight="1" x14ac:dyDescent="0.25">
      <c r="A1686" s="16" t="s">
        <v>1378</v>
      </c>
      <c r="B1686" s="20" t="s">
        <v>1168</v>
      </c>
      <c r="C1686" s="53">
        <v>610</v>
      </c>
      <c r="D1686" s="83">
        <v>17235</v>
      </c>
      <c r="E1686" s="83">
        <v>0</v>
      </c>
      <c r="F1686" s="83">
        <v>0</v>
      </c>
      <c r="G1686" s="103"/>
    </row>
    <row r="1687" spans="1:7" ht="38.25" hidden="1" customHeight="1" x14ac:dyDescent="0.25">
      <c r="A1687" s="122" t="s">
        <v>1422</v>
      </c>
      <c r="B1687" s="20" t="s">
        <v>1162</v>
      </c>
      <c r="C1687" s="53"/>
      <c r="D1687" s="83">
        <f>D1688</f>
        <v>0</v>
      </c>
      <c r="E1687" s="83">
        <f t="shared" ref="E1687:F1688" si="677">E1688</f>
        <v>0</v>
      </c>
      <c r="F1687" s="83">
        <f t="shared" si="677"/>
        <v>0</v>
      </c>
    </row>
    <row r="1688" spans="1:7" ht="38.25" hidden="1" customHeight="1" x14ac:dyDescent="0.25">
      <c r="A1688" s="16" t="s">
        <v>1379</v>
      </c>
      <c r="B1688" s="20" t="s">
        <v>1162</v>
      </c>
      <c r="C1688" s="53">
        <v>200</v>
      </c>
      <c r="D1688" s="83">
        <f>D1689</f>
        <v>0</v>
      </c>
      <c r="E1688" s="83">
        <f t="shared" si="677"/>
        <v>0</v>
      </c>
      <c r="F1688" s="83">
        <f t="shared" si="677"/>
        <v>0</v>
      </c>
    </row>
    <row r="1689" spans="1:7" ht="38.25" hidden="1" customHeight="1" x14ac:dyDescent="0.25">
      <c r="A1689" s="16" t="s">
        <v>1378</v>
      </c>
      <c r="B1689" s="20" t="s">
        <v>1162</v>
      </c>
      <c r="C1689" s="53">
        <v>240</v>
      </c>
      <c r="D1689" s="83">
        <v>0</v>
      </c>
      <c r="E1689" s="83"/>
      <c r="F1689" s="83"/>
    </row>
    <row r="1690" spans="1:7" ht="48.75" customHeight="1" x14ac:dyDescent="0.25">
      <c r="A1690" s="13" t="s">
        <v>1169</v>
      </c>
      <c r="B1690" s="20" t="s">
        <v>1170</v>
      </c>
      <c r="C1690" s="53"/>
      <c r="D1690" s="83">
        <f>D1691</f>
        <v>117859</v>
      </c>
      <c r="E1690" s="83">
        <f t="shared" ref="E1690:F1690" si="678">E1691</f>
        <v>36864</v>
      </c>
      <c r="F1690" s="83">
        <f t="shared" si="678"/>
        <v>49096</v>
      </c>
    </row>
    <row r="1691" spans="1:7" ht="48.75" customHeight="1" x14ac:dyDescent="0.25">
      <c r="A1691" s="17" t="s">
        <v>1171</v>
      </c>
      <c r="B1691" s="20" t="s">
        <v>1172</v>
      </c>
      <c r="C1691" s="53"/>
      <c r="D1691" s="83">
        <f>D1692+D1695+D1698+D1703+D1706</f>
        <v>117859</v>
      </c>
      <c r="E1691" s="83">
        <f>E1692+E1695+E1698+E1703+E1706</f>
        <v>36864</v>
      </c>
      <c r="F1691" s="83">
        <f>F1692+F1695+F1698+F1703+F1706</f>
        <v>49096</v>
      </c>
    </row>
    <row r="1692" spans="1:7" ht="48.75" hidden="1" customHeight="1" x14ac:dyDescent="0.25">
      <c r="A1692" s="122" t="s">
        <v>1563</v>
      </c>
      <c r="B1692" s="20" t="s">
        <v>1560</v>
      </c>
      <c r="C1692" s="53"/>
      <c r="D1692" s="83">
        <f>D1693</f>
        <v>0</v>
      </c>
      <c r="E1692" s="83">
        <f t="shared" ref="E1692:F1693" si="679">E1693</f>
        <v>0</v>
      </c>
      <c r="F1692" s="83">
        <f t="shared" si="679"/>
        <v>0</v>
      </c>
    </row>
    <row r="1693" spans="1:7" ht="48.75" hidden="1" customHeight="1" x14ac:dyDescent="0.25">
      <c r="A1693" s="16" t="s">
        <v>1379</v>
      </c>
      <c r="B1693" s="20" t="s">
        <v>1560</v>
      </c>
      <c r="C1693" s="53">
        <v>600</v>
      </c>
      <c r="D1693" s="83">
        <f>D1694</f>
        <v>0</v>
      </c>
      <c r="E1693" s="83">
        <f t="shared" si="679"/>
        <v>0</v>
      </c>
      <c r="F1693" s="83">
        <f t="shared" si="679"/>
        <v>0</v>
      </c>
    </row>
    <row r="1694" spans="1:7" ht="48.75" hidden="1" customHeight="1" x14ac:dyDescent="0.25">
      <c r="A1694" s="16" t="s">
        <v>1378</v>
      </c>
      <c r="B1694" s="20" t="s">
        <v>1560</v>
      </c>
      <c r="C1694" s="53">
        <v>610</v>
      </c>
      <c r="D1694" s="83"/>
      <c r="E1694" s="83"/>
      <c r="F1694" s="83"/>
    </row>
    <row r="1695" spans="1:7" ht="37.5" customHeight="1" x14ac:dyDescent="0.25">
      <c r="A1695" s="22" t="s">
        <v>1399</v>
      </c>
      <c r="B1695" s="20" t="s">
        <v>1398</v>
      </c>
      <c r="C1695" s="53"/>
      <c r="D1695" s="83">
        <f>D1696</f>
        <v>25549</v>
      </c>
      <c r="E1695" s="83">
        <f t="shared" ref="E1695:F1696" si="680">E1696</f>
        <v>5864</v>
      </c>
      <c r="F1695" s="83">
        <f t="shared" si="680"/>
        <v>18096</v>
      </c>
    </row>
    <row r="1696" spans="1:7" ht="36.75" customHeight="1" x14ac:dyDescent="0.25">
      <c r="A1696" s="16" t="s">
        <v>1379</v>
      </c>
      <c r="B1696" s="20" t="s">
        <v>1398</v>
      </c>
      <c r="C1696" s="53">
        <v>600</v>
      </c>
      <c r="D1696" s="83">
        <f>D1697</f>
        <v>25549</v>
      </c>
      <c r="E1696" s="83">
        <f t="shared" si="680"/>
        <v>5864</v>
      </c>
      <c r="F1696" s="83">
        <f>F1697</f>
        <v>18096</v>
      </c>
    </row>
    <row r="1697" spans="1:11" ht="36" customHeight="1" x14ac:dyDescent="0.25">
      <c r="A1697" s="16" t="s">
        <v>1378</v>
      </c>
      <c r="B1697" s="20" t="s">
        <v>1398</v>
      </c>
      <c r="C1697" s="53">
        <v>610</v>
      </c>
      <c r="D1697" s="83">
        <v>25549</v>
      </c>
      <c r="E1697" s="83">
        <v>5864</v>
      </c>
      <c r="F1697" s="83">
        <v>18096</v>
      </c>
      <c r="G1697" s="103"/>
      <c r="H1697" s="93"/>
      <c r="I1697" s="93"/>
      <c r="J1697" s="93"/>
      <c r="K1697" s="93"/>
    </row>
    <row r="1698" spans="1:11" ht="36" customHeight="1" x14ac:dyDescent="0.25">
      <c r="A1698" s="22" t="s">
        <v>1400</v>
      </c>
      <c r="B1698" s="20" t="s">
        <v>1401</v>
      </c>
      <c r="C1698" s="53"/>
      <c r="D1698" s="83">
        <f>D1701+D1699</f>
        <v>32265</v>
      </c>
      <c r="E1698" s="83">
        <f>E1701</f>
        <v>31000</v>
      </c>
      <c r="F1698" s="83">
        <f>F1701</f>
        <v>31000</v>
      </c>
    </row>
    <row r="1699" spans="1:11" ht="36" hidden="1" customHeight="1" x14ac:dyDescent="0.25">
      <c r="A1699" s="58" t="s">
        <v>1376</v>
      </c>
      <c r="B1699" s="20" t="s">
        <v>1401</v>
      </c>
      <c r="C1699" s="53">
        <v>200</v>
      </c>
      <c r="D1699" s="83">
        <f>D1700</f>
        <v>0</v>
      </c>
      <c r="E1699" s="83"/>
      <c r="F1699" s="83"/>
    </row>
    <row r="1700" spans="1:11" ht="36" hidden="1" customHeight="1" x14ac:dyDescent="0.25">
      <c r="A1700" s="58" t="s">
        <v>1377</v>
      </c>
      <c r="B1700" s="20" t="s">
        <v>1401</v>
      </c>
      <c r="C1700" s="53">
        <v>240</v>
      </c>
      <c r="D1700" s="83"/>
      <c r="E1700" s="83"/>
      <c r="F1700" s="83"/>
    </row>
    <row r="1701" spans="1:11" ht="36" customHeight="1" x14ac:dyDescent="0.25">
      <c r="A1701" s="16" t="s">
        <v>1379</v>
      </c>
      <c r="B1701" s="20" t="s">
        <v>1401</v>
      </c>
      <c r="C1701" s="53">
        <v>600</v>
      </c>
      <c r="D1701" s="83">
        <f>D1702</f>
        <v>32265</v>
      </c>
      <c r="E1701" s="83">
        <f t="shared" ref="E1701:F1701" si="681">E1702</f>
        <v>31000</v>
      </c>
      <c r="F1701" s="83">
        <f t="shared" si="681"/>
        <v>31000</v>
      </c>
    </row>
    <row r="1702" spans="1:11" ht="36" customHeight="1" x14ac:dyDescent="0.25">
      <c r="A1702" s="16" t="s">
        <v>1378</v>
      </c>
      <c r="B1702" s="20" t="s">
        <v>1401</v>
      </c>
      <c r="C1702" s="53">
        <v>610</v>
      </c>
      <c r="D1702" s="83">
        <v>32265</v>
      </c>
      <c r="E1702" s="83">
        <v>31000</v>
      </c>
      <c r="F1702" s="83">
        <v>31000</v>
      </c>
    </row>
    <row r="1703" spans="1:11" ht="43.5" customHeight="1" x14ac:dyDescent="0.25">
      <c r="A1703" s="22" t="s">
        <v>1173</v>
      </c>
      <c r="B1703" s="20" t="s">
        <v>1174</v>
      </c>
      <c r="C1703" s="53"/>
      <c r="D1703" s="83">
        <f>D1704</f>
        <v>60045</v>
      </c>
      <c r="E1703" s="83">
        <f t="shared" ref="E1703:F1704" si="682">E1704</f>
        <v>0</v>
      </c>
      <c r="F1703" s="83">
        <f t="shared" si="682"/>
        <v>0</v>
      </c>
    </row>
    <row r="1704" spans="1:11" ht="43.5" customHeight="1" x14ac:dyDescent="0.25">
      <c r="A1704" s="16" t="s">
        <v>1379</v>
      </c>
      <c r="B1704" s="20" t="s">
        <v>1174</v>
      </c>
      <c r="C1704" s="53">
        <v>600</v>
      </c>
      <c r="D1704" s="83">
        <f>D1705</f>
        <v>60045</v>
      </c>
      <c r="E1704" s="83">
        <f t="shared" si="682"/>
        <v>0</v>
      </c>
      <c r="F1704" s="83">
        <f t="shared" si="682"/>
        <v>0</v>
      </c>
    </row>
    <row r="1705" spans="1:11" ht="43.5" customHeight="1" x14ac:dyDescent="0.25">
      <c r="A1705" s="16" t="s">
        <v>1378</v>
      </c>
      <c r="B1705" s="20" t="s">
        <v>1174</v>
      </c>
      <c r="C1705" s="53">
        <v>610</v>
      </c>
      <c r="D1705" s="83">
        <v>60045</v>
      </c>
      <c r="E1705" s="83"/>
      <c r="F1705" s="83"/>
      <c r="G1705" s="92"/>
    </row>
    <row r="1706" spans="1:11" ht="44.25" hidden="1" customHeight="1" x14ac:dyDescent="0.25">
      <c r="A1706" s="22" t="s">
        <v>1175</v>
      </c>
      <c r="B1706" s="20" t="s">
        <v>1176</v>
      </c>
      <c r="C1706" s="53"/>
      <c r="D1706" s="83">
        <f>D1707</f>
        <v>0</v>
      </c>
      <c r="E1706" s="83">
        <f t="shared" ref="E1706:F1707" si="683">E1707</f>
        <v>0</v>
      </c>
      <c r="F1706" s="83">
        <f t="shared" si="683"/>
        <v>0</v>
      </c>
    </row>
    <row r="1707" spans="1:11" ht="44.25" hidden="1" customHeight="1" x14ac:dyDescent="0.25">
      <c r="A1707" s="16" t="s">
        <v>1379</v>
      </c>
      <c r="B1707" s="20" t="s">
        <v>1176</v>
      </c>
      <c r="C1707" s="53">
        <v>600</v>
      </c>
      <c r="D1707" s="83">
        <f>D1708</f>
        <v>0</v>
      </c>
      <c r="E1707" s="83">
        <f t="shared" si="683"/>
        <v>0</v>
      </c>
      <c r="F1707" s="83">
        <f t="shared" si="683"/>
        <v>0</v>
      </c>
    </row>
    <row r="1708" spans="1:11" ht="44.25" hidden="1" customHeight="1" x14ac:dyDescent="0.25">
      <c r="A1708" s="16" t="s">
        <v>1378</v>
      </c>
      <c r="B1708" s="20" t="s">
        <v>1176</v>
      </c>
      <c r="C1708" s="53">
        <v>610</v>
      </c>
      <c r="D1708" s="83">
        <v>0</v>
      </c>
      <c r="E1708" s="83">
        <v>0</v>
      </c>
      <c r="F1708" s="83">
        <v>0</v>
      </c>
    </row>
    <row r="1709" spans="1:11" ht="34.5" customHeight="1" x14ac:dyDescent="0.25">
      <c r="A1709" s="13" t="s">
        <v>1177</v>
      </c>
      <c r="B1709" s="3" t="s">
        <v>1178</v>
      </c>
      <c r="C1709" s="53"/>
      <c r="D1709" s="83">
        <f>D1710+D1723</f>
        <v>5700</v>
      </c>
      <c r="E1709" s="83">
        <f t="shared" ref="E1709:F1709" si="684">E1710+E1723</f>
        <v>0</v>
      </c>
      <c r="F1709" s="83">
        <f t="shared" si="684"/>
        <v>0</v>
      </c>
    </row>
    <row r="1710" spans="1:11" ht="36.75" customHeight="1" x14ac:dyDescent="0.25">
      <c r="A1710" s="17" t="s">
        <v>1179</v>
      </c>
      <c r="B1710" s="1" t="s">
        <v>1180</v>
      </c>
      <c r="C1710" s="53"/>
      <c r="D1710" s="83">
        <f>D1711+D1714+D1717+D1720</f>
        <v>5700</v>
      </c>
      <c r="E1710" s="83">
        <f t="shared" ref="E1710:F1710" si="685">E1711+E1714+E1717+E1720</f>
        <v>0</v>
      </c>
      <c r="F1710" s="83">
        <f t="shared" si="685"/>
        <v>0</v>
      </c>
    </row>
    <row r="1711" spans="1:11" ht="33.75" customHeight="1" x14ac:dyDescent="0.25">
      <c r="A1711" s="22" t="s">
        <v>1181</v>
      </c>
      <c r="B1711" s="20" t="s">
        <v>1182</v>
      </c>
      <c r="C1711" s="53"/>
      <c r="D1711" s="83">
        <f>D1712</f>
        <v>5700</v>
      </c>
      <c r="E1711" s="83">
        <f t="shared" ref="E1711:F1711" si="686">E1712</f>
        <v>0</v>
      </c>
      <c r="F1711" s="83">
        <f t="shared" si="686"/>
        <v>0</v>
      </c>
    </row>
    <row r="1712" spans="1:11" ht="33.75" customHeight="1" x14ac:dyDescent="0.25">
      <c r="A1712" s="96" t="s">
        <v>1423</v>
      </c>
      <c r="B1712" s="20" t="s">
        <v>1182</v>
      </c>
      <c r="C1712" s="53">
        <v>800</v>
      </c>
      <c r="D1712" s="83">
        <f>D1713</f>
        <v>5700</v>
      </c>
      <c r="E1712" s="83">
        <f t="shared" ref="E1712:F1712" si="687">E1713</f>
        <v>0</v>
      </c>
      <c r="F1712" s="83">
        <f t="shared" si="687"/>
        <v>0</v>
      </c>
    </row>
    <row r="1713" spans="1:10" ht="33.75" customHeight="1" x14ac:dyDescent="0.25">
      <c r="A1713" s="96" t="s">
        <v>1424</v>
      </c>
      <c r="B1713" s="20" t="s">
        <v>1182</v>
      </c>
      <c r="C1713" s="53">
        <v>810</v>
      </c>
      <c r="D1713" s="83">
        <v>5700</v>
      </c>
      <c r="E1713" s="83"/>
      <c r="F1713" s="83"/>
      <c r="H1713" s="126"/>
      <c r="I1713" s="126"/>
      <c r="J1713" s="127"/>
    </row>
    <row r="1714" spans="1:10" ht="39" hidden="1" customHeight="1" x14ac:dyDescent="0.25">
      <c r="A1714" s="22" t="s">
        <v>1183</v>
      </c>
      <c r="B1714" s="20" t="s">
        <v>1184</v>
      </c>
      <c r="C1714" s="53"/>
      <c r="D1714" s="83">
        <f>D1715</f>
        <v>0</v>
      </c>
      <c r="E1714" s="83">
        <f t="shared" ref="E1714:F1714" si="688">E1715</f>
        <v>0</v>
      </c>
      <c r="F1714" s="83">
        <f t="shared" si="688"/>
        <v>0</v>
      </c>
    </row>
    <row r="1715" spans="1:10" ht="39" hidden="1" customHeight="1" x14ac:dyDescent="0.25">
      <c r="A1715" s="16" t="s">
        <v>1379</v>
      </c>
      <c r="B1715" s="20" t="s">
        <v>1184</v>
      </c>
      <c r="C1715" s="53">
        <v>600</v>
      </c>
      <c r="D1715" s="83">
        <f>D1716</f>
        <v>0</v>
      </c>
      <c r="E1715" s="83">
        <f t="shared" ref="E1715:F1715" si="689">E1716</f>
        <v>0</v>
      </c>
      <c r="F1715" s="83">
        <f t="shared" si="689"/>
        <v>0</v>
      </c>
    </row>
    <row r="1716" spans="1:10" ht="39" hidden="1" customHeight="1" x14ac:dyDescent="0.25">
      <c r="A1716" s="16" t="s">
        <v>1378</v>
      </c>
      <c r="B1716" s="20" t="s">
        <v>1184</v>
      </c>
      <c r="C1716" s="53">
        <v>610</v>
      </c>
      <c r="D1716" s="83"/>
      <c r="E1716" s="83"/>
      <c r="F1716" s="83"/>
    </row>
    <row r="1717" spans="1:10" ht="47.25" hidden="1" customHeight="1" x14ac:dyDescent="0.25">
      <c r="A1717" s="22" t="s">
        <v>1185</v>
      </c>
      <c r="B1717" s="20" t="s">
        <v>1186</v>
      </c>
      <c r="C1717" s="53"/>
      <c r="D1717" s="83">
        <f>D1718</f>
        <v>0</v>
      </c>
      <c r="E1717" s="83">
        <f t="shared" ref="E1717:F1717" si="690">E1718</f>
        <v>0</v>
      </c>
      <c r="F1717" s="83">
        <f t="shared" si="690"/>
        <v>0</v>
      </c>
    </row>
    <row r="1718" spans="1:10" ht="47.25" hidden="1" customHeight="1" x14ac:dyDescent="0.25">
      <c r="A1718" s="16" t="s">
        <v>1379</v>
      </c>
      <c r="B1718" s="20" t="s">
        <v>1186</v>
      </c>
      <c r="C1718" s="53">
        <v>600</v>
      </c>
      <c r="D1718" s="83">
        <f>D1719</f>
        <v>0</v>
      </c>
      <c r="E1718" s="83">
        <f t="shared" ref="E1718:F1718" si="691">E1719</f>
        <v>0</v>
      </c>
      <c r="F1718" s="83">
        <f t="shared" si="691"/>
        <v>0</v>
      </c>
    </row>
    <row r="1719" spans="1:10" ht="47.25" hidden="1" customHeight="1" x14ac:dyDescent="0.25">
      <c r="A1719" s="16" t="s">
        <v>1378</v>
      </c>
      <c r="B1719" s="20" t="s">
        <v>1186</v>
      </c>
      <c r="C1719" s="53">
        <v>610</v>
      </c>
      <c r="D1719" s="83"/>
      <c r="E1719" s="83"/>
      <c r="F1719" s="83"/>
    </row>
    <row r="1720" spans="1:10" ht="37.5" hidden="1" customHeight="1" x14ac:dyDescent="0.25">
      <c r="A1720" s="22" t="s">
        <v>1187</v>
      </c>
      <c r="B1720" s="20" t="s">
        <v>1188</v>
      </c>
      <c r="C1720" s="53"/>
      <c r="D1720" s="83">
        <f>D1721</f>
        <v>0</v>
      </c>
      <c r="E1720" s="83">
        <f t="shared" ref="E1720:F1720" si="692">E1721</f>
        <v>0</v>
      </c>
      <c r="F1720" s="83">
        <f t="shared" si="692"/>
        <v>0</v>
      </c>
    </row>
    <row r="1721" spans="1:10" ht="37.5" hidden="1" customHeight="1" x14ac:dyDescent="0.25">
      <c r="A1721" s="16" t="s">
        <v>1379</v>
      </c>
      <c r="B1721" s="20" t="s">
        <v>1188</v>
      </c>
      <c r="C1721" s="53">
        <v>600</v>
      </c>
      <c r="D1721" s="83">
        <f>D1722</f>
        <v>0</v>
      </c>
      <c r="E1721" s="83">
        <f t="shared" ref="E1721:F1721" si="693">E1722</f>
        <v>0</v>
      </c>
      <c r="F1721" s="83">
        <f t="shared" si="693"/>
        <v>0</v>
      </c>
    </row>
    <row r="1722" spans="1:10" ht="37.5" hidden="1" customHeight="1" x14ac:dyDescent="0.25">
      <c r="A1722" s="16" t="s">
        <v>1378</v>
      </c>
      <c r="B1722" s="20" t="s">
        <v>1188</v>
      </c>
      <c r="C1722" s="53">
        <v>610</v>
      </c>
      <c r="D1722" s="83"/>
      <c r="E1722" s="83"/>
      <c r="F1722" s="83"/>
    </row>
    <row r="1723" spans="1:10" ht="63.75" hidden="1" customHeight="1" x14ac:dyDescent="0.25">
      <c r="A1723" s="130" t="s">
        <v>1542</v>
      </c>
      <c r="B1723" s="20" t="s">
        <v>1540</v>
      </c>
      <c r="C1723" s="53"/>
      <c r="D1723" s="83">
        <f>D1724</f>
        <v>0</v>
      </c>
      <c r="E1723" s="83"/>
      <c r="F1723" s="83"/>
    </row>
    <row r="1724" spans="1:10" ht="70.5" hidden="1" customHeight="1" x14ac:dyDescent="0.25">
      <c r="A1724" s="130" t="s">
        <v>1543</v>
      </c>
      <c r="B1724" s="20" t="s">
        <v>1541</v>
      </c>
      <c r="C1724" s="53"/>
      <c r="D1724" s="83">
        <f>D1725</f>
        <v>0</v>
      </c>
      <c r="E1724" s="83"/>
      <c r="F1724" s="83"/>
    </row>
    <row r="1725" spans="1:10" ht="37.5" hidden="1" customHeight="1" x14ac:dyDescent="0.25">
      <c r="A1725" s="58" t="s">
        <v>1376</v>
      </c>
      <c r="B1725" s="20" t="s">
        <v>1541</v>
      </c>
      <c r="C1725" s="53">
        <v>200</v>
      </c>
      <c r="D1725" s="83">
        <f>D1726</f>
        <v>0</v>
      </c>
      <c r="E1725" s="83"/>
      <c r="F1725" s="83"/>
    </row>
    <row r="1726" spans="1:10" ht="37.5" hidden="1" customHeight="1" x14ac:dyDescent="0.25">
      <c r="A1726" s="58" t="s">
        <v>1377</v>
      </c>
      <c r="B1726" s="20" t="s">
        <v>1541</v>
      </c>
      <c r="C1726" s="53">
        <v>240</v>
      </c>
      <c r="D1726" s="83"/>
      <c r="E1726" s="83"/>
      <c r="F1726" s="83"/>
    </row>
    <row r="1727" spans="1:10" ht="39.75" hidden="1" customHeight="1" x14ac:dyDescent="0.25">
      <c r="A1727" s="13" t="s">
        <v>889</v>
      </c>
      <c r="B1727" s="3" t="s">
        <v>1189</v>
      </c>
      <c r="C1727" s="53"/>
      <c r="D1727" s="83">
        <f>D1728</f>
        <v>0</v>
      </c>
      <c r="E1727" s="83">
        <f t="shared" ref="E1727:F1730" si="694">E1728</f>
        <v>0</v>
      </c>
      <c r="F1727" s="83">
        <f t="shared" si="694"/>
        <v>0</v>
      </c>
    </row>
    <row r="1728" spans="1:10" ht="42.75" hidden="1" customHeight="1" x14ac:dyDescent="0.25">
      <c r="A1728" s="7" t="s">
        <v>130</v>
      </c>
      <c r="B1728" s="1" t="s">
        <v>1190</v>
      </c>
      <c r="C1728" s="53"/>
      <c r="D1728" s="83">
        <f>D1729</f>
        <v>0</v>
      </c>
      <c r="E1728" s="83">
        <f t="shared" si="694"/>
        <v>0</v>
      </c>
      <c r="F1728" s="83">
        <f t="shared" si="694"/>
        <v>0</v>
      </c>
    </row>
    <row r="1729" spans="1:6" ht="37.5" hidden="1" customHeight="1" x14ac:dyDescent="0.25">
      <c r="A1729" s="22" t="s">
        <v>132</v>
      </c>
      <c r="B1729" s="20" t="s">
        <v>1191</v>
      </c>
      <c r="C1729" s="53"/>
      <c r="D1729" s="83">
        <f>D1730</f>
        <v>0</v>
      </c>
      <c r="E1729" s="83">
        <f t="shared" si="694"/>
        <v>0</v>
      </c>
      <c r="F1729" s="83">
        <f t="shared" si="694"/>
        <v>0</v>
      </c>
    </row>
    <row r="1730" spans="1:6" ht="37.5" hidden="1" customHeight="1" x14ac:dyDescent="0.25">
      <c r="A1730" s="58" t="s">
        <v>1374</v>
      </c>
      <c r="B1730" s="20" t="s">
        <v>1191</v>
      </c>
      <c r="C1730" s="53">
        <v>100</v>
      </c>
      <c r="D1730" s="83">
        <f>D1731</f>
        <v>0</v>
      </c>
      <c r="E1730" s="83">
        <f t="shared" si="694"/>
        <v>0</v>
      </c>
      <c r="F1730" s="83">
        <f t="shared" si="694"/>
        <v>0</v>
      </c>
    </row>
    <row r="1731" spans="1:6" ht="37.5" hidden="1" customHeight="1" x14ac:dyDescent="0.25">
      <c r="A1731" s="58" t="s">
        <v>1375</v>
      </c>
      <c r="B1731" s="20" t="s">
        <v>1191</v>
      </c>
      <c r="C1731" s="53">
        <v>120</v>
      </c>
      <c r="D1731" s="83">
        <v>0</v>
      </c>
      <c r="E1731" s="83">
        <v>0</v>
      </c>
      <c r="F1731" s="83">
        <v>0</v>
      </c>
    </row>
    <row r="1732" spans="1:6" ht="35.25" hidden="1" customHeight="1" x14ac:dyDescent="0.25">
      <c r="A1732" s="12" t="s">
        <v>1192</v>
      </c>
      <c r="B1732" s="10" t="s">
        <v>1193</v>
      </c>
      <c r="C1732" s="53"/>
      <c r="D1732" s="83">
        <f>D1733+D1749+D1793+D1819</f>
        <v>0</v>
      </c>
      <c r="E1732" s="83">
        <f t="shared" ref="E1732:F1732" si="695">E1733+E1749+E1793+E1819</f>
        <v>0</v>
      </c>
      <c r="F1732" s="83">
        <f t="shared" si="695"/>
        <v>0</v>
      </c>
    </row>
    <row r="1733" spans="1:6" ht="36" hidden="1" customHeight="1" x14ac:dyDescent="0.25">
      <c r="A1733" s="13" t="s">
        <v>1194</v>
      </c>
      <c r="B1733" s="3" t="s">
        <v>1195</v>
      </c>
      <c r="C1733" s="53"/>
      <c r="D1733" s="83">
        <f>D1734+D1738</f>
        <v>0</v>
      </c>
      <c r="E1733" s="83">
        <f t="shared" ref="E1733:F1733" si="696">E1734+E1738</f>
        <v>0</v>
      </c>
      <c r="F1733" s="83">
        <f t="shared" si="696"/>
        <v>0</v>
      </c>
    </row>
    <row r="1734" spans="1:6" ht="38.25" hidden="1" customHeight="1" x14ac:dyDescent="0.25">
      <c r="A1734" s="14" t="s">
        <v>1196</v>
      </c>
      <c r="B1734" s="1" t="s">
        <v>1197</v>
      </c>
      <c r="C1734" s="53"/>
      <c r="D1734" s="83">
        <f>D1735</f>
        <v>0</v>
      </c>
      <c r="E1734" s="83">
        <f t="shared" ref="E1734:F1736" si="697">E1735</f>
        <v>0</v>
      </c>
      <c r="F1734" s="83">
        <f t="shared" si="697"/>
        <v>0</v>
      </c>
    </row>
    <row r="1735" spans="1:6" ht="53.25" hidden="1" customHeight="1" x14ac:dyDescent="0.25">
      <c r="A1735" s="27" t="s">
        <v>1198</v>
      </c>
      <c r="B1735" s="20" t="s">
        <v>1199</v>
      </c>
      <c r="C1735" s="53"/>
      <c r="D1735" s="83">
        <f>D1736</f>
        <v>0</v>
      </c>
      <c r="E1735" s="83">
        <f t="shared" si="697"/>
        <v>0</v>
      </c>
      <c r="F1735" s="83">
        <f t="shared" si="697"/>
        <v>0</v>
      </c>
    </row>
    <row r="1736" spans="1:6" ht="53.25" hidden="1" customHeight="1" x14ac:dyDescent="0.25">
      <c r="A1736" s="57" t="s">
        <v>1389</v>
      </c>
      <c r="B1736" s="20" t="s">
        <v>1199</v>
      </c>
      <c r="C1736" s="53">
        <v>400</v>
      </c>
      <c r="D1736" s="83">
        <f>D1737</f>
        <v>0</v>
      </c>
      <c r="E1736" s="83">
        <f t="shared" si="697"/>
        <v>0</v>
      </c>
      <c r="F1736" s="83">
        <f t="shared" si="697"/>
        <v>0</v>
      </c>
    </row>
    <row r="1737" spans="1:6" ht="53.25" hidden="1" customHeight="1" x14ac:dyDescent="0.25">
      <c r="A1737" s="57" t="s">
        <v>1390</v>
      </c>
      <c r="B1737" s="20" t="s">
        <v>1199</v>
      </c>
      <c r="C1737" s="53">
        <v>410</v>
      </c>
      <c r="D1737" s="83"/>
      <c r="E1737" s="83"/>
      <c r="F1737" s="83"/>
    </row>
    <row r="1738" spans="1:6" ht="42.75" hidden="1" customHeight="1" x14ac:dyDescent="0.25">
      <c r="A1738" s="14" t="s">
        <v>84</v>
      </c>
      <c r="B1738" s="1" t="s">
        <v>1200</v>
      </c>
      <c r="C1738" s="53"/>
      <c r="D1738" s="83">
        <f>D1739+D1742</f>
        <v>0</v>
      </c>
      <c r="E1738" s="83">
        <f t="shared" ref="E1738:F1738" si="698">E1739+E1742</f>
        <v>0</v>
      </c>
      <c r="F1738" s="83">
        <f t="shared" si="698"/>
        <v>0</v>
      </c>
    </row>
    <row r="1739" spans="1:6" ht="42" hidden="1" customHeight="1" x14ac:dyDescent="0.25">
      <c r="A1739" s="21" t="s">
        <v>1201</v>
      </c>
      <c r="B1739" s="20" t="s">
        <v>1202</v>
      </c>
      <c r="C1739" s="53"/>
      <c r="D1739" s="83">
        <f>D1740</f>
        <v>0</v>
      </c>
      <c r="E1739" s="83">
        <f t="shared" ref="E1739:F1740" si="699">E1740</f>
        <v>0</v>
      </c>
      <c r="F1739" s="83">
        <f t="shared" si="699"/>
        <v>0</v>
      </c>
    </row>
    <row r="1740" spans="1:6" ht="42" hidden="1" customHeight="1" x14ac:dyDescent="0.25">
      <c r="A1740" s="57" t="s">
        <v>1389</v>
      </c>
      <c r="B1740" s="20" t="s">
        <v>1202</v>
      </c>
      <c r="C1740" s="53">
        <v>400</v>
      </c>
      <c r="D1740" s="83">
        <f>D1741</f>
        <v>0</v>
      </c>
      <c r="E1740" s="83">
        <f t="shared" si="699"/>
        <v>0</v>
      </c>
      <c r="F1740" s="83">
        <f t="shared" si="699"/>
        <v>0</v>
      </c>
    </row>
    <row r="1741" spans="1:6" ht="42" hidden="1" customHeight="1" x14ac:dyDescent="0.25">
      <c r="A1741" s="57" t="s">
        <v>1390</v>
      </c>
      <c r="B1741" s="20" t="s">
        <v>1202</v>
      </c>
      <c r="C1741" s="53">
        <v>410</v>
      </c>
      <c r="D1741" s="83"/>
      <c r="E1741" s="83"/>
      <c r="F1741" s="83"/>
    </row>
    <row r="1742" spans="1:6" ht="42.75" hidden="1" customHeight="1" x14ac:dyDescent="0.25">
      <c r="A1742" s="21" t="s">
        <v>1203</v>
      </c>
      <c r="B1742" s="20" t="s">
        <v>1204</v>
      </c>
      <c r="C1742" s="53"/>
      <c r="D1742" s="83">
        <f>D1743</f>
        <v>0</v>
      </c>
      <c r="E1742" s="83">
        <f t="shared" ref="E1742:F1743" si="700">E1743</f>
        <v>0</v>
      </c>
      <c r="F1742" s="83">
        <f t="shared" si="700"/>
        <v>0</v>
      </c>
    </row>
    <row r="1743" spans="1:6" ht="42.75" hidden="1" customHeight="1" x14ac:dyDescent="0.25">
      <c r="A1743" s="57" t="s">
        <v>1389</v>
      </c>
      <c r="B1743" s="20" t="s">
        <v>1204</v>
      </c>
      <c r="C1743" s="53">
        <v>400</v>
      </c>
      <c r="D1743" s="83">
        <f>D1744</f>
        <v>0</v>
      </c>
      <c r="E1743" s="83">
        <f t="shared" si="700"/>
        <v>0</v>
      </c>
      <c r="F1743" s="83">
        <f t="shared" si="700"/>
        <v>0</v>
      </c>
    </row>
    <row r="1744" spans="1:6" ht="42.75" hidden="1" customHeight="1" x14ac:dyDescent="0.25">
      <c r="A1744" s="57" t="s">
        <v>1390</v>
      </c>
      <c r="B1744" s="20" t="s">
        <v>1204</v>
      </c>
      <c r="C1744" s="53">
        <v>410</v>
      </c>
      <c r="D1744" s="83"/>
      <c r="E1744" s="83"/>
      <c r="F1744" s="83"/>
    </row>
    <row r="1745" spans="1:6" ht="33" hidden="1" customHeight="1" x14ac:dyDescent="0.25">
      <c r="A1745" s="4" t="s">
        <v>1205</v>
      </c>
      <c r="B1745" s="2" t="s">
        <v>1206</v>
      </c>
      <c r="C1745" s="53"/>
      <c r="D1745" s="83"/>
      <c r="E1745" s="83"/>
      <c r="F1745" s="83"/>
    </row>
    <row r="1746" spans="1:6" ht="42.75" hidden="1" customHeight="1" x14ac:dyDescent="0.25">
      <c r="A1746" s="4" t="s">
        <v>1207</v>
      </c>
      <c r="B1746" s="2" t="s">
        <v>1208</v>
      </c>
      <c r="C1746" s="53"/>
      <c r="D1746" s="83"/>
      <c r="E1746" s="83"/>
      <c r="F1746" s="83"/>
    </row>
    <row r="1747" spans="1:6" ht="38.25" hidden="1" customHeight="1" x14ac:dyDescent="0.25">
      <c r="A1747" s="4" t="s">
        <v>1209</v>
      </c>
      <c r="B1747" s="2" t="s">
        <v>1210</v>
      </c>
      <c r="C1747" s="53"/>
      <c r="D1747" s="83"/>
      <c r="E1747" s="83"/>
      <c r="F1747" s="83"/>
    </row>
    <row r="1748" spans="1:6" ht="31.5" hidden="1" x14ac:dyDescent="0.25">
      <c r="A1748" s="4" t="s">
        <v>1211</v>
      </c>
      <c r="B1748" s="2" t="s">
        <v>1212</v>
      </c>
      <c r="C1748" s="53"/>
      <c r="D1748" s="83"/>
      <c r="E1748" s="83"/>
      <c r="F1748" s="83"/>
    </row>
    <row r="1749" spans="1:6" ht="42.75" hidden="1" customHeight="1" x14ac:dyDescent="0.25">
      <c r="A1749" s="13" t="s">
        <v>1213</v>
      </c>
      <c r="B1749" s="3" t="s">
        <v>1214</v>
      </c>
      <c r="C1749" s="53"/>
      <c r="D1749" s="83">
        <f>D1750+D1760+D1764</f>
        <v>0</v>
      </c>
      <c r="E1749" s="83">
        <f t="shared" ref="E1749:F1749" si="701">E1750+E1760+E1764</f>
        <v>0</v>
      </c>
      <c r="F1749" s="83">
        <f t="shared" si="701"/>
        <v>0</v>
      </c>
    </row>
    <row r="1750" spans="1:6" ht="39.75" hidden="1" customHeight="1" x14ac:dyDescent="0.25">
      <c r="A1750" s="14" t="s">
        <v>1215</v>
      </c>
      <c r="B1750" s="1" t="s">
        <v>1216</v>
      </c>
      <c r="C1750" s="53"/>
      <c r="D1750" s="83">
        <f>D1751+D1754+D1757</f>
        <v>0</v>
      </c>
      <c r="E1750" s="83">
        <f t="shared" ref="E1750:F1750" si="702">E1751+E1754+E1757</f>
        <v>0</v>
      </c>
      <c r="F1750" s="83">
        <f t="shared" si="702"/>
        <v>0</v>
      </c>
    </row>
    <row r="1751" spans="1:6" ht="34.5" hidden="1" customHeight="1" x14ac:dyDescent="0.25">
      <c r="A1751" s="21" t="s">
        <v>1217</v>
      </c>
      <c r="B1751" s="20" t="s">
        <v>1218</v>
      </c>
      <c r="C1751" s="53"/>
      <c r="D1751" s="83">
        <f>D1752</f>
        <v>0</v>
      </c>
      <c r="E1751" s="83">
        <f t="shared" ref="E1751:F1751" si="703">E1752</f>
        <v>0</v>
      </c>
      <c r="F1751" s="83">
        <f t="shared" si="703"/>
        <v>0</v>
      </c>
    </row>
    <row r="1752" spans="1:6" ht="34.5" hidden="1" customHeight="1" x14ac:dyDescent="0.25">
      <c r="A1752" s="57" t="s">
        <v>1389</v>
      </c>
      <c r="B1752" s="20" t="s">
        <v>1218</v>
      </c>
      <c r="C1752" s="53">
        <v>400</v>
      </c>
      <c r="D1752" s="83">
        <f>D1753</f>
        <v>0</v>
      </c>
      <c r="E1752" s="83">
        <f t="shared" ref="E1752:F1752" si="704">E1753</f>
        <v>0</v>
      </c>
      <c r="F1752" s="83">
        <f t="shared" si="704"/>
        <v>0</v>
      </c>
    </row>
    <row r="1753" spans="1:6" ht="34.5" hidden="1" customHeight="1" x14ac:dyDescent="0.25">
      <c r="A1753" s="57" t="s">
        <v>1390</v>
      </c>
      <c r="B1753" s="20" t="s">
        <v>1218</v>
      </c>
      <c r="C1753" s="53">
        <v>410</v>
      </c>
      <c r="D1753" s="83"/>
      <c r="E1753" s="83"/>
      <c r="F1753" s="83"/>
    </row>
    <row r="1754" spans="1:6" ht="42.75" hidden="1" customHeight="1" x14ac:dyDescent="0.25">
      <c r="A1754" s="21" t="s">
        <v>1219</v>
      </c>
      <c r="B1754" s="20" t="s">
        <v>1220</v>
      </c>
      <c r="C1754" s="53"/>
      <c r="D1754" s="83">
        <f>D1755</f>
        <v>0</v>
      </c>
      <c r="E1754" s="83">
        <f t="shared" ref="E1754:F1754" si="705">E1755</f>
        <v>0</v>
      </c>
      <c r="F1754" s="83">
        <f t="shared" si="705"/>
        <v>0</v>
      </c>
    </row>
    <row r="1755" spans="1:6" ht="42.75" hidden="1" customHeight="1" x14ac:dyDescent="0.25">
      <c r="A1755" s="57" t="s">
        <v>1389</v>
      </c>
      <c r="B1755" s="20" t="s">
        <v>1220</v>
      </c>
      <c r="C1755" s="53">
        <v>400</v>
      </c>
      <c r="D1755" s="83">
        <f>D1756</f>
        <v>0</v>
      </c>
      <c r="E1755" s="83">
        <f t="shared" ref="E1755:F1755" si="706">E1756</f>
        <v>0</v>
      </c>
      <c r="F1755" s="83">
        <f t="shared" si="706"/>
        <v>0</v>
      </c>
    </row>
    <row r="1756" spans="1:6" ht="42.75" hidden="1" customHeight="1" x14ac:dyDescent="0.25">
      <c r="A1756" s="57" t="s">
        <v>1390</v>
      </c>
      <c r="B1756" s="20" t="s">
        <v>1220</v>
      </c>
      <c r="C1756" s="53">
        <v>410</v>
      </c>
      <c r="D1756" s="83"/>
      <c r="E1756" s="83"/>
      <c r="F1756" s="83"/>
    </row>
    <row r="1757" spans="1:6" ht="29.25" hidden="1" customHeight="1" x14ac:dyDescent="0.25">
      <c r="A1757" s="27" t="s">
        <v>1221</v>
      </c>
      <c r="B1757" s="20" t="s">
        <v>1222</v>
      </c>
      <c r="C1757" s="53"/>
      <c r="D1757" s="83">
        <f>D1758</f>
        <v>0</v>
      </c>
      <c r="E1757" s="83">
        <f t="shared" ref="E1757:F1757" si="707">E1758</f>
        <v>0</v>
      </c>
      <c r="F1757" s="83">
        <f t="shared" si="707"/>
        <v>0</v>
      </c>
    </row>
    <row r="1758" spans="1:6" ht="29.25" hidden="1" customHeight="1" x14ac:dyDescent="0.25">
      <c r="A1758" s="16" t="s">
        <v>1379</v>
      </c>
      <c r="B1758" s="20" t="s">
        <v>1222</v>
      </c>
      <c r="C1758" s="53">
        <v>600</v>
      </c>
      <c r="D1758" s="83">
        <f>D1759</f>
        <v>0</v>
      </c>
      <c r="E1758" s="83">
        <f t="shared" ref="E1758:F1758" si="708">E1759</f>
        <v>0</v>
      </c>
      <c r="F1758" s="83">
        <f t="shared" si="708"/>
        <v>0</v>
      </c>
    </row>
    <row r="1759" spans="1:6" ht="29.25" hidden="1" customHeight="1" x14ac:dyDescent="0.25">
      <c r="A1759" s="16" t="s">
        <v>1416</v>
      </c>
      <c r="B1759" s="20" t="s">
        <v>1222</v>
      </c>
      <c r="C1759" s="53">
        <v>620</v>
      </c>
      <c r="D1759" s="83"/>
      <c r="E1759" s="83"/>
      <c r="F1759" s="83"/>
    </row>
    <row r="1760" spans="1:6" ht="34.5" hidden="1" customHeight="1" x14ac:dyDescent="0.25">
      <c r="A1760" s="14" t="s">
        <v>1223</v>
      </c>
      <c r="B1760" s="1" t="s">
        <v>1224</v>
      </c>
      <c r="C1760" s="53"/>
      <c r="D1760" s="83">
        <f>D1761</f>
        <v>0</v>
      </c>
      <c r="E1760" s="83">
        <f t="shared" ref="E1760:F1762" si="709">E1761</f>
        <v>0</v>
      </c>
      <c r="F1760" s="83">
        <f t="shared" si="709"/>
        <v>0</v>
      </c>
    </row>
    <row r="1761" spans="1:6" ht="38.25" hidden="1" customHeight="1" x14ac:dyDescent="0.25">
      <c r="A1761" s="27" t="s">
        <v>1225</v>
      </c>
      <c r="B1761" s="20" t="s">
        <v>1226</v>
      </c>
      <c r="C1761" s="53"/>
      <c r="D1761" s="83">
        <f>D1762</f>
        <v>0</v>
      </c>
      <c r="E1761" s="83">
        <f t="shared" si="709"/>
        <v>0</v>
      </c>
      <c r="F1761" s="83">
        <f t="shared" si="709"/>
        <v>0</v>
      </c>
    </row>
    <row r="1762" spans="1:6" ht="38.25" hidden="1" customHeight="1" x14ac:dyDescent="0.25">
      <c r="A1762" s="57" t="s">
        <v>1389</v>
      </c>
      <c r="B1762" s="20" t="s">
        <v>1226</v>
      </c>
      <c r="C1762" s="53">
        <v>400</v>
      </c>
      <c r="D1762" s="83">
        <f>D1763</f>
        <v>0</v>
      </c>
      <c r="E1762" s="83">
        <f t="shared" si="709"/>
        <v>0</v>
      </c>
      <c r="F1762" s="83">
        <f t="shared" si="709"/>
        <v>0</v>
      </c>
    </row>
    <row r="1763" spans="1:6" ht="38.25" hidden="1" customHeight="1" x14ac:dyDescent="0.25">
      <c r="A1763" s="57" t="s">
        <v>1390</v>
      </c>
      <c r="B1763" s="20" t="s">
        <v>1226</v>
      </c>
      <c r="C1763" s="53">
        <v>410</v>
      </c>
      <c r="D1763" s="83"/>
      <c r="E1763" s="83"/>
      <c r="F1763" s="83"/>
    </row>
    <row r="1764" spans="1:6" ht="32.25" hidden="1" customHeight="1" x14ac:dyDescent="0.25">
      <c r="A1764" s="17" t="s">
        <v>1227</v>
      </c>
      <c r="B1764" s="1" t="s">
        <v>1228</v>
      </c>
      <c r="C1764" s="53"/>
      <c r="D1764" s="83">
        <f>D1765+D1768+D1771</f>
        <v>0</v>
      </c>
      <c r="E1764" s="83">
        <f t="shared" ref="E1764:F1764" si="710">E1765+E1768+E1771</f>
        <v>0</v>
      </c>
      <c r="F1764" s="83">
        <f t="shared" si="710"/>
        <v>0</v>
      </c>
    </row>
    <row r="1765" spans="1:6" ht="48" hidden="1" customHeight="1" x14ac:dyDescent="0.25">
      <c r="A1765" s="27" t="s">
        <v>1229</v>
      </c>
      <c r="B1765" s="20" t="s">
        <v>1230</v>
      </c>
      <c r="C1765" s="53"/>
      <c r="D1765" s="83">
        <f>D1766</f>
        <v>0</v>
      </c>
      <c r="E1765" s="83">
        <f t="shared" ref="E1765:F1766" si="711">E1766</f>
        <v>0</v>
      </c>
      <c r="F1765" s="83">
        <f t="shared" si="711"/>
        <v>0</v>
      </c>
    </row>
    <row r="1766" spans="1:6" ht="48" hidden="1" customHeight="1" x14ac:dyDescent="0.25">
      <c r="A1766" s="57" t="s">
        <v>1389</v>
      </c>
      <c r="B1766" s="20" t="s">
        <v>1230</v>
      </c>
      <c r="C1766" s="53">
        <v>400</v>
      </c>
      <c r="D1766" s="83">
        <f>D1767</f>
        <v>0</v>
      </c>
      <c r="E1766" s="83">
        <f t="shared" si="711"/>
        <v>0</v>
      </c>
      <c r="F1766" s="83">
        <f t="shared" si="711"/>
        <v>0</v>
      </c>
    </row>
    <row r="1767" spans="1:6" ht="48" hidden="1" customHeight="1" x14ac:dyDescent="0.25">
      <c r="A1767" s="57" t="s">
        <v>1390</v>
      </c>
      <c r="B1767" s="20" t="s">
        <v>1230</v>
      </c>
      <c r="C1767" s="53">
        <v>410</v>
      </c>
      <c r="D1767" s="83"/>
      <c r="E1767" s="83"/>
      <c r="F1767" s="83"/>
    </row>
    <row r="1768" spans="1:6" ht="30.75" hidden="1" customHeight="1" x14ac:dyDescent="0.25">
      <c r="A1768" s="27" t="s">
        <v>1231</v>
      </c>
      <c r="B1768" s="20" t="s">
        <v>1232</v>
      </c>
      <c r="C1768" s="53"/>
      <c r="D1768" s="83">
        <f>D1769</f>
        <v>0</v>
      </c>
      <c r="E1768" s="83">
        <f t="shared" ref="E1768:F1769" si="712">E1769</f>
        <v>0</v>
      </c>
      <c r="F1768" s="83">
        <f t="shared" si="712"/>
        <v>0</v>
      </c>
    </row>
    <row r="1769" spans="1:6" ht="30.75" hidden="1" customHeight="1" x14ac:dyDescent="0.25">
      <c r="A1769" s="57" t="s">
        <v>1389</v>
      </c>
      <c r="B1769" s="20" t="s">
        <v>1232</v>
      </c>
      <c r="C1769" s="53">
        <v>400</v>
      </c>
      <c r="D1769" s="83">
        <f>D1770</f>
        <v>0</v>
      </c>
      <c r="E1769" s="83">
        <f t="shared" si="712"/>
        <v>0</v>
      </c>
      <c r="F1769" s="83">
        <f t="shared" si="712"/>
        <v>0</v>
      </c>
    </row>
    <row r="1770" spans="1:6" ht="30.75" hidden="1" customHeight="1" x14ac:dyDescent="0.25">
      <c r="A1770" s="57" t="s">
        <v>1390</v>
      </c>
      <c r="B1770" s="20" t="s">
        <v>1232</v>
      </c>
      <c r="C1770" s="53">
        <v>410</v>
      </c>
      <c r="D1770" s="83"/>
      <c r="E1770" s="83"/>
      <c r="F1770" s="83"/>
    </row>
    <row r="1771" spans="1:6" ht="29.25" hidden="1" customHeight="1" x14ac:dyDescent="0.25">
      <c r="A1771" s="27" t="s">
        <v>1233</v>
      </c>
      <c r="B1771" s="20" t="s">
        <v>1234</v>
      </c>
      <c r="C1771" s="53"/>
      <c r="D1771" s="83">
        <f>D1791</f>
        <v>0</v>
      </c>
      <c r="E1771" s="83">
        <f t="shared" ref="E1771:F1771" si="713">E1791</f>
        <v>0</v>
      </c>
      <c r="F1771" s="83">
        <f t="shared" si="713"/>
        <v>0</v>
      </c>
    </row>
    <row r="1772" spans="1:6" ht="25.5" hidden="1" customHeight="1" x14ac:dyDescent="0.25">
      <c r="A1772" s="14" t="s">
        <v>222</v>
      </c>
      <c r="B1772" s="1" t="s">
        <v>1235</v>
      </c>
      <c r="C1772" s="53"/>
      <c r="D1772" s="83"/>
      <c r="E1772" s="83"/>
      <c r="F1772" s="83"/>
    </row>
    <row r="1773" spans="1:6" ht="23.25" hidden="1" customHeight="1" x14ac:dyDescent="0.25">
      <c r="A1773" s="4" t="s">
        <v>1236</v>
      </c>
      <c r="B1773" s="2" t="s">
        <v>1237</v>
      </c>
      <c r="C1773" s="53"/>
      <c r="D1773" s="83"/>
      <c r="E1773" s="83"/>
      <c r="F1773" s="83"/>
    </row>
    <row r="1774" spans="1:6" ht="32.25" hidden="1" customHeight="1" x14ac:dyDescent="0.25">
      <c r="A1774" s="4" t="s">
        <v>1238</v>
      </c>
      <c r="B1774" s="2" t="s">
        <v>1239</v>
      </c>
      <c r="C1774" s="53"/>
      <c r="D1774" s="83"/>
      <c r="E1774" s="83"/>
      <c r="F1774" s="83"/>
    </row>
    <row r="1775" spans="1:6" ht="31.5" hidden="1" x14ac:dyDescent="0.25">
      <c r="A1775" s="4" t="s">
        <v>1240</v>
      </c>
      <c r="B1775" s="2" t="s">
        <v>1241</v>
      </c>
      <c r="C1775" s="53"/>
      <c r="D1775" s="83"/>
      <c r="E1775" s="83"/>
      <c r="F1775" s="83"/>
    </row>
    <row r="1776" spans="1:6" ht="47.25" hidden="1" x14ac:dyDescent="0.25">
      <c r="A1776" s="4" t="s">
        <v>1242</v>
      </c>
      <c r="B1776" s="2" t="s">
        <v>1243</v>
      </c>
      <c r="C1776" s="53"/>
      <c r="D1776" s="83"/>
      <c r="E1776" s="83"/>
      <c r="F1776" s="83"/>
    </row>
    <row r="1777" spans="1:6" ht="31.5" hidden="1" x14ac:dyDescent="0.25">
      <c r="A1777" s="4" t="s">
        <v>1244</v>
      </c>
      <c r="B1777" s="2" t="s">
        <v>1245</v>
      </c>
      <c r="C1777" s="53"/>
      <c r="D1777" s="83"/>
      <c r="E1777" s="83"/>
      <c r="F1777" s="83"/>
    </row>
    <row r="1778" spans="1:6" ht="47.25" hidden="1" x14ac:dyDescent="0.25">
      <c r="A1778" s="4" t="s">
        <v>1246</v>
      </c>
      <c r="B1778" s="2" t="s">
        <v>1247</v>
      </c>
      <c r="C1778" s="53"/>
      <c r="D1778" s="83"/>
      <c r="E1778" s="83"/>
      <c r="F1778" s="83"/>
    </row>
    <row r="1779" spans="1:6" ht="27.75" hidden="1" customHeight="1" x14ac:dyDescent="0.25">
      <c r="A1779" s="14" t="s">
        <v>1248</v>
      </c>
      <c r="B1779" s="1" t="s">
        <v>1249</v>
      </c>
      <c r="C1779" s="53"/>
      <c r="D1779" s="83"/>
      <c r="E1779" s="83"/>
      <c r="F1779" s="83"/>
    </row>
    <row r="1780" spans="1:6" ht="31.5" hidden="1" x14ac:dyDescent="0.25">
      <c r="A1780" s="36" t="s">
        <v>1250</v>
      </c>
      <c r="B1780" s="2" t="s">
        <v>1251</v>
      </c>
      <c r="C1780" s="53"/>
      <c r="D1780" s="83"/>
      <c r="E1780" s="83"/>
      <c r="F1780" s="83"/>
    </row>
    <row r="1781" spans="1:6" ht="31.5" hidden="1" x14ac:dyDescent="0.25">
      <c r="A1781" s="36" t="s">
        <v>1250</v>
      </c>
      <c r="B1781" s="2" t="s">
        <v>1252</v>
      </c>
      <c r="C1781" s="53"/>
      <c r="D1781" s="83"/>
      <c r="E1781" s="83"/>
      <c r="F1781" s="83"/>
    </row>
    <row r="1782" spans="1:6" ht="47.25" hidden="1" x14ac:dyDescent="0.25">
      <c r="A1782" s="4" t="s">
        <v>1253</v>
      </c>
      <c r="B1782" s="2" t="s">
        <v>1254</v>
      </c>
      <c r="C1782" s="53"/>
      <c r="D1782" s="83"/>
      <c r="E1782" s="83"/>
      <c r="F1782" s="83"/>
    </row>
    <row r="1783" spans="1:6" ht="31.5" hidden="1" x14ac:dyDescent="0.25">
      <c r="A1783" s="14" t="s">
        <v>176</v>
      </c>
      <c r="B1783" s="1" t="s">
        <v>1255</v>
      </c>
      <c r="C1783" s="53"/>
      <c r="D1783" s="83"/>
      <c r="E1783" s="83"/>
      <c r="F1783" s="83"/>
    </row>
    <row r="1784" spans="1:6" ht="63" hidden="1" x14ac:dyDescent="0.25">
      <c r="A1784" s="4" t="s">
        <v>1256</v>
      </c>
      <c r="B1784" s="2" t="s">
        <v>1257</v>
      </c>
      <c r="C1784" s="53"/>
      <c r="D1784" s="83"/>
      <c r="E1784" s="83"/>
      <c r="F1784" s="83"/>
    </row>
    <row r="1785" spans="1:6" ht="47.25" hidden="1" x14ac:dyDescent="0.25">
      <c r="A1785" s="36" t="s">
        <v>1258</v>
      </c>
      <c r="B1785" s="2" t="s">
        <v>1259</v>
      </c>
      <c r="C1785" s="53"/>
      <c r="D1785" s="83"/>
      <c r="E1785" s="83"/>
      <c r="F1785" s="83"/>
    </row>
    <row r="1786" spans="1:6" ht="63" hidden="1" x14ac:dyDescent="0.25">
      <c r="A1786" s="36" t="s">
        <v>1260</v>
      </c>
      <c r="B1786" s="2" t="s">
        <v>1261</v>
      </c>
      <c r="C1786" s="53"/>
      <c r="D1786" s="83"/>
      <c r="E1786" s="83"/>
      <c r="F1786" s="83"/>
    </row>
    <row r="1787" spans="1:6" ht="47.25" hidden="1" x14ac:dyDescent="0.25">
      <c r="A1787" s="36" t="s">
        <v>1258</v>
      </c>
      <c r="B1787" s="2" t="s">
        <v>1262</v>
      </c>
      <c r="C1787" s="53"/>
      <c r="D1787" s="83"/>
      <c r="E1787" s="83"/>
      <c r="F1787" s="83"/>
    </row>
    <row r="1788" spans="1:6" ht="63" hidden="1" x14ac:dyDescent="0.25">
      <c r="A1788" s="36" t="s">
        <v>1260</v>
      </c>
      <c r="B1788" s="2" t="s">
        <v>1263</v>
      </c>
      <c r="C1788" s="53"/>
      <c r="D1788" s="83"/>
      <c r="E1788" s="83"/>
      <c r="F1788" s="83"/>
    </row>
    <row r="1789" spans="1:6" ht="47.25" hidden="1" x14ac:dyDescent="0.25">
      <c r="A1789" s="4" t="s">
        <v>1264</v>
      </c>
      <c r="B1789" s="2" t="s">
        <v>1265</v>
      </c>
      <c r="C1789" s="53"/>
      <c r="D1789" s="83"/>
      <c r="E1789" s="83"/>
      <c r="F1789" s="83"/>
    </row>
    <row r="1790" spans="1:6" ht="63" hidden="1" x14ac:dyDescent="0.25">
      <c r="A1790" s="4" t="s">
        <v>1266</v>
      </c>
      <c r="B1790" s="2" t="s">
        <v>1267</v>
      </c>
      <c r="C1790" s="53"/>
      <c r="D1790" s="83"/>
      <c r="E1790" s="83"/>
      <c r="F1790" s="83"/>
    </row>
    <row r="1791" spans="1:6" ht="35.25" hidden="1" customHeight="1" x14ac:dyDescent="0.25">
      <c r="A1791" s="57" t="s">
        <v>1389</v>
      </c>
      <c r="B1791" s="20" t="s">
        <v>1234</v>
      </c>
      <c r="C1791" s="53">
        <v>400</v>
      </c>
      <c r="D1791" s="83">
        <f>D1792</f>
        <v>0</v>
      </c>
      <c r="E1791" s="83">
        <f t="shared" ref="E1791:F1791" si="714">E1792</f>
        <v>0</v>
      </c>
      <c r="F1791" s="83">
        <f t="shared" si="714"/>
        <v>0</v>
      </c>
    </row>
    <row r="1792" spans="1:6" ht="35.25" hidden="1" customHeight="1" x14ac:dyDescent="0.25">
      <c r="A1792" s="57" t="s">
        <v>1390</v>
      </c>
      <c r="B1792" s="20" t="s">
        <v>1234</v>
      </c>
      <c r="C1792" s="53">
        <v>410</v>
      </c>
      <c r="D1792" s="83"/>
      <c r="E1792" s="83"/>
      <c r="F1792" s="83"/>
    </row>
    <row r="1793" spans="1:6" ht="34.5" hidden="1" customHeight="1" x14ac:dyDescent="0.25">
      <c r="A1793" s="13" t="s">
        <v>1268</v>
      </c>
      <c r="B1793" s="3" t="s">
        <v>1269</v>
      </c>
      <c r="C1793" s="53"/>
      <c r="D1793" s="83">
        <f>D1794+D1798</f>
        <v>0</v>
      </c>
      <c r="E1793" s="83">
        <f t="shared" ref="E1793:F1793" si="715">E1794+E1798</f>
        <v>0</v>
      </c>
      <c r="F1793" s="83">
        <f t="shared" si="715"/>
        <v>0</v>
      </c>
    </row>
    <row r="1794" spans="1:6" ht="37.5" hidden="1" customHeight="1" x14ac:dyDescent="0.25">
      <c r="A1794" s="14" t="s">
        <v>1270</v>
      </c>
      <c r="B1794" s="1" t="s">
        <v>1271</v>
      </c>
      <c r="C1794" s="53"/>
      <c r="D1794" s="83">
        <f>D1795</f>
        <v>0</v>
      </c>
      <c r="E1794" s="83">
        <f t="shared" ref="E1794:F1796" si="716">E1795</f>
        <v>0</v>
      </c>
      <c r="F1794" s="83">
        <f t="shared" si="716"/>
        <v>0</v>
      </c>
    </row>
    <row r="1795" spans="1:6" ht="38.25" hidden="1" customHeight="1" x14ac:dyDescent="0.25">
      <c r="A1795" s="27" t="s">
        <v>1272</v>
      </c>
      <c r="B1795" s="20" t="s">
        <v>1273</v>
      </c>
      <c r="C1795" s="53"/>
      <c r="D1795" s="83">
        <f>D1796</f>
        <v>0</v>
      </c>
      <c r="E1795" s="83">
        <f t="shared" si="716"/>
        <v>0</v>
      </c>
      <c r="F1795" s="83">
        <f t="shared" si="716"/>
        <v>0</v>
      </c>
    </row>
    <row r="1796" spans="1:6" ht="38.25" hidden="1" customHeight="1" x14ac:dyDescent="0.25">
      <c r="A1796" s="58" t="s">
        <v>1376</v>
      </c>
      <c r="B1796" s="20" t="s">
        <v>1273</v>
      </c>
      <c r="C1796" s="53">
        <v>200</v>
      </c>
      <c r="D1796" s="83">
        <f>D1797</f>
        <v>0</v>
      </c>
      <c r="E1796" s="83">
        <f t="shared" si="716"/>
        <v>0</v>
      </c>
      <c r="F1796" s="83">
        <f t="shared" si="716"/>
        <v>0</v>
      </c>
    </row>
    <row r="1797" spans="1:6" ht="38.25" hidden="1" customHeight="1" x14ac:dyDescent="0.25">
      <c r="A1797" s="58" t="s">
        <v>1377</v>
      </c>
      <c r="B1797" s="20" t="s">
        <v>1273</v>
      </c>
      <c r="C1797" s="53">
        <v>240</v>
      </c>
      <c r="D1797" s="83"/>
      <c r="E1797" s="83"/>
      <c r="F1797" s="83"/>
    </row>
    <row r="1798" spans="1:6" ht="45.75" hidden="1" customHeight="1" x14ac:dyDescent="0.25">
      <c r="A1798" s="14" t="s">
        <v>393</v>
      </c>
      <c r="B1798" s="1" t="s">
        <v>1274</v>
      </c>
      <c r="C1798" s="53"/>
      <c r="D1798" s="83">
        <f>D1799+D1802+D1805+D1808+D1811+D1814</f>
        <v>0</v>
      </c>
      <c r="E1798" s="83">
        <f t="shared" ref="E1798:F1798" si="717">E1799+E1802+E1805+E1808+E1811+E1814</f>
        <v>0</v>
      </c>
      <c r="F1798" s="83">
        <f t="shared" si="717"/>
        <v>0</v>
      </c>
    </row>
    <row r="1799" spans="1:6" ht="30.75" hidden="1" customHeight="1" x14ac:dyDescent="0.25">
      <c r="A1799" s="4" t="s">
        <v>1275</v>
      </c>
      <c r="B1799" s="2" t="s">
        <v>1276</v>
      </c>
      <c r="C1799" s="53"/>
      <c r="D1799" s="83">
        <f>D1800</f>
        <v>0</v>
      </c>
      <c r="E1799" s="83">
        <f t="shared" ref="E1799:F1800" si="718">E1800</f>
        <v>0</v>
      </c>
      <c r="F1799" s="83">
        <f t="shared" si="718"/>
        <v>0</v>
      </c>
    </row>
    <row r="1800" spans="1:6" ht="30.75" hidden="1" customHeight="1" x14ac:dyDescent="0.25">
      <c r="A1800" s="57" t="s">
        <v>1389</v>
      </c>
      <c r="B1800" s="2" t="s">
        <v>1276</v>
      </c>
      <c r="C1800" s="53">
        <v>400</v>
      </c>
      <c r="D1800" s="83">
        <f>D1801</f>
        <v>0</v>
      </c>
      <c r="E1800" s="83">
        <f t="shared" si="718"/>
        <v>0</v>
      </c>
      <c r="F1800" s="83">
        <f t="shared" si="718"/>
        <v>0</v>
      </c>
    </row>
    <row r="1801" spans="1:6" ht="30.75" hidden="1" customHeight="1" x14ac:dyDescent="0.25">
      <c r="A1801" s="57" t="s">
        <v>1390</v>
      </c>
      <c r="B1801" s="2" t="s">
        <v>1276</v>
      </c>
      <c r="C1801" s="53">
        <v>410</v>
      </c>
      <c r="D1801" s="83"/>
      <c r="E1801" s="83"/>
      <c r="F1801" s="83"/>
    </row>
    <row r="1802" spans="1:6" ht="31.5" hidden="1" customHeight="1" x14ac:dyDescent="0.25">
      <c r="A1802" s="4" t="s">
        <v>1277</v>
      </c>
      <c r="B1802" s="2" t="s">
        <v>1278</v>
      </c>
      <c r="C1802" s="53"/>
      <c r="D1802" s="83">
        <f>D1803</f>
        <v>0</v>
      </c>
      <c r="E1802" s="83">
        <f t="shared" ref="E1802:F1803" si="719">E1803</f>
        <v>0</v>
      </c>
      <c r="F1802" s="83">
        <f t="shared" si="719"/>
        <v>0</v>
      </c>
    </row>
    <row r="1803" spans="1:6" ht="31.5" hidden="1" customHeight="1" x14ac:dyDescent="0.25">
      <c r="A1803" s="57" t="s">
        <v>1389</v>
      </c>
      <c r="B1803" s="2" t="s">
        <v>1278</v>
      </c>
      <c r="C1803" s="53">
        <v>400</v>
      </c>
      <c r="D1803" s="83">
        <f>D1804</f>
        <v>0</v>
      </c>
      <c r="E1803" s="83">
        <f t="shared" si="719"/>
        <v>0</v>
      </c>
      <c r="F1803" s="83">
        <f t="shared" si="719"/>
        <v>0</v>
      </c>
    </row>
    <row r="1804" spans="1:6" ht="31.5" hidden="1" customHeight="1" x14ac:dyDescent="0.25">
      <c r="A1804" s="57" t="s">
        <v>1390</v>
      </c>
      <c r="B1804" s="2" t="s">
        <v>1278</v>
      </c>
      <c r="C1804" s="53">
        <v>410</v>
      </c>
      <c r="D1804" s="83"/>
      <c r="E1804" s="83"/>
      <c r="F1804" s="83"/>
    </row>
    <row r="1805" spans="1:6" ht="31.5" hidden="1" customHeight="1" x14ac:dyDescent="0.25">
      <c r="A1805" s="4" t="s">
        <v>1279</v>
      </c>
      <c r="B1805" s="2" t="s">
        <v>1280</v>
      </c>
      <c r="C1805" s="53"/>
      <c r="D1805" s="83">
        <f>D1806</f>
        <v>0</v>
      </c>
      <c r="E1805" s="83">
        <f t="shared" ref="E1805:F1806" si="720">E1806</f>
        <v>0</v>
      </c>
      <c r="F1805" s="83">
        <f t="shared" si="720"/>
        <v>0</v>
      </c>
    </row>
    <row r="1806" spans="1:6" ht="31.5" hidden="1" customHeight="1" x14ac:dyDescent="0.25">
      <c r="A1806" s="57" t="s">
        <v>1389</v>
      </c>
      <c r="B1806" s="2" t="s">
        <v>1280</v>
      </c>
      <c r="C1806" s="53">
        <v>400</v>
      </c>
      <c r="D1806" s="83">
        <f>D1807</f>
        <v>0</v>
      </c>
      <c r="E1806" s="83">
        <f t="shared" si="720"/>
        <v>0</v>
      </c>
      <c r="F1806" s="83">
        <f t="shared" si="720"/>
        <v>0</v>
      </c>
    </row>
    <row r="1807" spans="1:6" ht="31.5" hidden="1" customHeight="1" x14ac:dyDescent="0.25">
      <c r="A1807" s="57" t="s">
        <v>1390</v>
      </c>
      <c r="B1807" s="2" t="s">
        <v>1280</v>
      </c>
      <c r="C1807" s="53">
        <v>410</v>
      </c>
      <c r="D1807" s="83"/>
      <c r="E1807" s="83"/>
      <c r="F1807" s="83"/>
    </row>
    <row r="1808" spans="1:6" ht="31.5" hidden="1" x14ac:dyDescent="0.25">
      <c r="A1808" s="4" t="s">
        <v>1281</v>
      </c>
      <c r="B1808" s="2" t="s">
        <v>1282</v>
      </c>
      <c r="C1808" s="53"/>
      <c r="D1808" s="83">
        <f>D1809</f>
        <v>0</v>
      </c>
      <c r="E1808" s="83">
        <f t="shared" ref="E1808:F1809" si="721">E1809</f>
        <v>0</v>
      </c>
      <c r="F1808" s="83">
        <f t="shared" si="721"/>
        <v>0</v>
      </c>
    </row>
    <row r="1809" spans="1:6" ht="30.75" hidden="1" customHeight="1" x14ac:dyDescent="0.25">
      <c r="A1809" s="57" t="s">
        <v>1389</v>
      </c>
      <c r="B1809" s="2" t="s">
        <v>1282</v>
      </c>
      <c r="C1809" s="53">
        <v>400</v>
      </c>
      <c r="D1809" s="83">
        <f>D1810</f>
        <v>0</v>
      </c>
      <c r="E1809" s="83">
        <f t="shared" si="721"/>
        <v>0</v>
      </c>
      <c r="F1809" s="83">
        <f t="shared" si="721"/>
        <v>0</v>
      </c>
    </row>
    <row r="1810" spans="1:6" ht="30.75" hidden="1" customHeight="1" x14ac:dyDescent="0.25">
      <c r="A1810" s="57" t="s">
        <v>1390</v>
      </c>
      <c r="B1810" s="2" t="s">
        <v>1282</v>
      </c>
      <c r="C1810" s="53">
        <v>410</v>
      </c>
      <c r="D1810" s="83"/>
      <c r="E1810" s="83"/>
      <c r="F1810" s="83"/>
    </row>
    <row r="1811" spans="1:6" ht="33.75" hidden="1" customHeight="1" x14ac:dyDescent="0.25">
      <c r="A1811" s="21" t="s">
        <v>1283</v>
      </c>
      <c r="B1811" s="2" t="s">
        <v>1284</v>
      </c>
      <c r="C1811" s="53"/>
      <c r="D1811" s="83">
        <f>D1812</f>
        <v>0</v>
      </c>
      <c r="E1811" s="83">
        <f t="shared" ref="E1811:F1812" si="722">E1812</f>
        <v>0</v>
      </c>
      <c r="F1811" s="83">
        <f t="shared" si="722"/>
        <v>0</v>
      </c>
    </row>
    <row r="1812" spans="1:6" ht="33.75" hidden="1" customHeight="1" x14ac:dyDescent="0.25">
      <c r="A1812" s="57" t="s">
        <v>1389</v>
      </c>
      <c r="B1812" s="2" t="s">
        <v>1284</v>
      </c>
      <c r="C1812" s="53">
        <v>400</v>
      </c>
      <c r="D1812" s="83">
        <f>D1813</f>
        <v>0</v>
      </c>
      <c r="E1812" s="83">
        <f t="shared" si="722"/>
        <v>0</v>
      </c>
      <c r="F1812" s="83">
        <f t="shared" si="722"/>
        <v>0</v>
      </c>
    </row>
    <row r="1813" spans="1:6" ht="33.75" hidden="1" customHeight="1" x14ac:dyDescent="0.25">
      <c r="A1813" s="57" t="s">
        <v>1390</v>
      </c>
      <c r="B1813" s="2" t="s">
        <v>1284</v>
      </c>
      <c r="C1813" s="53">
        <v>410</v>
      </c>
      <c r="D1813" s="83"/>
      <c r="E1813" s="83"/>
      <c r="F1813" s="83"/>
    </row>
    <row r="1814" spans="1:6" ht="34.5" hidden="1" customHeight="1" x14ac:dyDescent="0.25">
      <c r="A1814" s="4" t="s">
        <v>1285</v>
      </c>
      <c r="B1814" s="2" t="s">
        <v>1286</v>
      </c>
      <c r="C1814" s="53"/>
      <c r="D1814" s="83">
        <f>D1815</f>
        <v>0</v>
      </c>
      <c r="E1814" s="83">
        <f t="shared" ref="E1814:F1815" si="723">E1815</f>
        <v>0</v>
      </c>
      <c r="F1814" s="83">
        <f t="shared" si="723"/>
        <v>0</v>
      </c>
    </row>
    <row r="1815" spans="1:6" ht="34.5" hidden="1" customHeight="1" x14ac:dyDescent="0.25">
      <c r="A1815" s="57" t="s">
        <v>1389</v>
      </c>
      <c r="B1815" s="2" t="s">
        <v>1286</v>
      </c>
      <c r="C1815" s="53">
        <v>400</v>
      </c>
      <c r="D1815" s="83">
        <f>D1816</f>
        <v>0</v>
      </c>
      <c r="E1815" s="83">
        <f t="shared" si="723"/>
        <v>0</v>
      </c>
      <c r="F1815" s="83">
        <f t="shared" si="723"/>
        <v>0</v>
      </c>
    </row>
    <row r="1816" spans="1:6" ht="34.5" hidden="1" customHeight="1" x14ac:dyDescent="0.25">
      <c r="A1816" s="57" t="s">
        <v>1390</v>
      </c>
      <c r="B1816" s="2" t="s">
        <v>1286</v>
      </c>
      <c r="C1816" s="53">
        <v>410</v>
      </c>
      <c r="D1816" s="83"/>
      <c r="E1816" s="83"/>
      <c r="F1816" s="83"/>
    </row>
    <row r="1817" spans="1:6" ht="41.25" hidden="1" customHeight="1" x14ac:dyDescent="0.25">
      <c r="A1817" s="4" t="s">
        <v>1287</v>
      </c>
      <c r="B1817" s="2" t="s">
        <v>1288</v>
      </c>
      <c r="C1817" s="53"/>
      <c r="D1817" s="83"/>
      <c r="E1817" s="83"/>
      <c r="F1817" s="83"/>
    </row>
    <row r="1818" spans="1:6" ht="48" hidden="1" customHeight="1" x14ac:dyDescent="0.25">
      <c r="A1818" s="4" t="s">
        <v>1289</v>
      </c>
      <c r="B1818" s="2" t="s">
        <v>1290</v>
      </c>
      <c r="C1818" s="53"/>
      <c r="D1818" s="83"/>
      <c r="E1818" s="83"/>
      <c r="F1818" s="83"/>
    </row>
    <row r="1819" spans="1:6" ht="33.75" hidden="1" customHeight="1" x14ac:dyDescent="0.25">
      <c r="A1819" s="13" t="s">
        <v>1291</v>
      </c>
      <c r="B1819" s="3" t="s">
        <v>1292</v>
      </c>
      <c r="C1819" s="53"/>
      <c r="D1819" s="83">
        <f>D1820</f>
        <v>0</v>
      </c>
      <c r="E1819" s="83">
        <f t="shared" ref="E1819:F1822" si="724">E1820</f>
        <v>0</v>
      </c>
      <c r="F1819" s="83">
        <f t="shared" si="724"/>
        <v>0</v>
      </c>
    </row>
    <row r="1820" spans="1:6" ht="39" hidden="1" customHeight="1" x14ac:dyDescent="0.25">
      <c r="A1820" s="14" t="s">
        <v>1293</v>
      </c>
      <c r="B1820" s="1" t="s">
        <v>1294</v>
      </c>
      <c r="C1820" s="53"/>
      <c r="D1820" s="83">
        <f>D1821</f>
        <v>0</v>
      </c>
      <c r="E1820" s="83">
        <f t="shared" si="724"/>
        <v>0</v>
      </c>
      <c r="F1820" s="83">
        <f t="shared" si="724"/>
        <v>0</v>
      </c>
    </row>
    <row r="1821" spans="1:6" ht="51.75" hidden="1" customHeight="1" x14ac:dyDescent="0.25">
      <c r="A1821" s="27" t="s">
        <v>1295</v>
      </c>
      <c r="B1821" s="20" t="s">
        <v>1296</v>
      </c>
      <c r="C1821" s="53"/>
      <c r="D1821" s="83">
        <f>D1822</f>
        <v>0</v>
      </c>
      <c r="E1821" s="83">
        <f t="shared" si="724"/>
        <v>0</v>
      </c>
      <c r="F1821" s="83">
        <f t="shared" si="724"/>
        <v>0</v>
      </c>
    </row>
    <row r="1822" spans="1:6" ht="38.25" hidden="1" customHeight="1" x14ac:dyDescent="0.25">
      <c r="A1822" s="57" t="s">
        <v>1389</v>
      </c>
      <c r="B1822" s="20" t="s">
        <v>1296</v>
      </c>
      <c r="C1822" s="53">
        <v>400</v>
      </c>
      <c r="D1822" s="83">
        <f>D1823</f>
        <v>0</v>
      </c>
      <c r="E1822" s="83">
        <f t="shared" si="724"/>
        <v>0</v>
      </c>
      <c r="F1822" s="83">
        <f t="shared" si="724"/>
        <v>0</v>
      </c>
    </row>
    <row r="1823" spans="1:6" ht="28.5" hidden="1" customHeight="1" x14ac:dyDescent="0.25">
      <c r="A1823" s="57" t="s">
        <v>1390</v>
      </c>
      <c r="B1823" s="20" t="s">
        <v>1296</v>
      </c>
      <c r="C1823" s="53">
        <v>410</v>
      </c>
      <c r="D1823" s="83"/>
      <c r="E1823" s="83"/>
      <c r="F1823" s="83"/>
    </row>
    <row r="1824" spans="1:6" ht="60" hidden="1" customHeight="1" x14ac:dyDescent="0.25">
      <c r="A1824" s="14" t="s">
        <v>1297</v>
      </c>
      <c r="B1824" s="1" t="s">
        <v>1298</v>
      </c>
      <c r="C1824" s="53"/>
      <c r="D1824" s="83"/>
      <c r="E1824" s="83"/>
      <c r="F1824" s="83"/>
    </row>
    <row r="1825" spans="1:6" ht="53.25" hidden="1" customHeight="1" x14ac:dyDescent="0.25">
      <c r="A1825" s="36" t="s">
        <v>828</v>
      </c>
      <c r="B1825" s="2" t="s">
        <v>1299</v>
      </c>
      <c r="C1825" s="53"/>
      <c r="D1825" s="83"/>
      <c r="E1825" s="83"/>
      <c r="F1825" s="83"/>
    </row>
    <row r="1826" spans="1:6" ht="58.5" hidden="1" customHeight="1" x14ac:dyDescent="0.25">
      <c r="A1826" s="4" t="s">
        <v>830</v>
      </c>
      <c r="B1826" s="2" t="s">
        <v>1300</v>
      </c>
      <c r="C1826" s="53"/>
      <c r="D1826" s="83"/>
      <c r="E1826" s="83"/>
      <c r="F1826" s="83"/>
    </row>
    <row r="1827" spans="1:6" ht="39" hidden="1" customHeight="1" x14ac:dyDescent="0.25">
      <c r="A1827" s="13" t="s">
        <v>128</v>
      </c>
      <c r="B1827" s="3" t="s">
        <v>1301</v>
      </c>
      <c r="C1827" s="53"/>
      <c r="D1827" s="83"/>
      <c r="E1827" s="83"/>
      <c r="F1827" s="83"/>
    </row>
    <row r="1828" spans="1:6" ht="38.25" hidden="1" customHeight="1" x14ac:dyDescent="0.25">
      <c r="A1828" s="7" t="s">
        <v>130</v>
      </c>
      <c r="B1828" s="1" t="s">
        <v>1302</v>
      </c>
      <c r="C1828" s="53"/>
      <c r="D1828" s="83"/>
      <c r="E1828" s="83"/>
      <c r="F1828" s="83"/>
    </row>
    <row r="1829" spans="1:6" ht="36" hidden="1" customHeight="1" x14ac:dyDescent="0.25">
      <c r="A1829" s="27" t="s">
        <v>1303</v>
      </c>
      <c r="B1829" s="20" t="s">
        <v>1304</v>
      </c>
      <c r="C1829" s="53"/>
      <c r="D1829" s="83"/>
      <c r="E1829" s="83"/>
      <c r="F1829" s="83"/>
    </row>
    <row r="1830" spans="1:6" ht="41.25" hidden="1" customHeight="1" x14ac:dyDescent="0.25">
      <c r="A1830" s="27" t="s">
        <v>132</v>
      </c>
      <c r="B1830" s="20" t="s">
        <v>1305</v>
      </c>
      <c r="C1830" s="53"/>
      <c r="D1830" s="83"/>
      <c r="E1830" s="83"/>
      <c r="F1830" s="83"/>
    </row>
    <row r="1831" spans="1:6" ht="43.5" customHeight="1" x14ac:dyDescent="0.25">
      <c r="A1831" s="12" t="s">
        <v>1306</v>
      </c>
      <c r="B1831" s="10" t="s">
        <v>1307</v>
      </c>
      <c r="C1831" s="53"/>
      <c r="D1831" s="83">
        <f>D1832+D1840</f>
        <v>12283</v>
      </c>
      <c r="E1831" s="83">
        <f t="shared" ref="E1831:F1831" si="725">E1832+E1840</f>
        <v>3000</v>
      </c>
      <c r="F1831" s="83">
        <f t="shared" si="725"/>
        <v>0</v>
      </c>
    </row>
    <row r="1832" spans="1:6" ht="35.25" hidden="1" customHeight="1" x14ac:dyDescent="0.25">
      <c r="A1832" s="13" t="s">
        <v>1308</v>
      </c>
      <c r="B1832" s="3" t="s">
        <v>1309</v>
      </c>
      <c r="C1832" s="53"/>
      <c r="D1832" s="83">
        <f>D1833</f>
        <v>0</v>
      </c>
      <c r="E1832" s="83">
        <f t="shared" ref="E1832:F1832" si="726">E1833</f>
        <v>0</v>
      </c>
      <c r="F1832" s="83">
        <f t="shared" si="726"/>
        <v>0</v>
      </c>
    </row>
    <row r="1833" spans="1:6" ht="37.5" hidden="1" customHeight="1" x14ac:dyDescent="0.25">
      <c r="A1833" s="14" t="s">
        <v>1310</v>
      </c>
      <c r="B1833" s="1" t="s">
        <v>1311</v>
      </c>
      <c r="C1833" s="53"/>
      <c r="D1833" s="83">
        <f>D1834+D1835+D1836+D1837</f>
        <v>0</v>
      </c>
      <c r="E1833" s="83">
        <f t="shared" ref="E1833:F1833" si="727">E1834+E1835+E1836+E1837</f>
        <v>0</v>
      </c>
      <c r="F1833" s="83">
        <f t="shared" si="727"/>
        <v>0</v>
      </c>
    </row>
    <row r="1834" spans="1:6" ht="48.75" hidden="1" customHeight="1" x14ac:dyDescent="0.25">
      <c r="A1834" s="36" t="s">
        <v>1312</v>
      </c>
      <c r="B1834" s="2" t="s">
        <v>1313</v>
      </c>
      <c r="C1834" s="53"/>
      <c r="D1834" s="83"/>
      <c r="E1834" s="83"/>
      <c r="F1834" s="83"/>
    </row>
    <row r="1835" spans="1:6" ht="30.75" hidden="1" customHeight="1" x14ac:dyDescent="0.25">
      <c r="A1835" s="36" t="s">
        <v>1312</v>
      </c>
      <c r="B1835" s="2" t="s">
        <v>1314</v>
      </c>
      <c r="C1835" s="53"/>
      <c r="D1835" s="83"/>
      <c r="E1835" s="83"/>
      <c r="F1835" s="83"/>
    </row>
    <row r="1836" spans="1:6" ht="48.75" hidden="1" customHeight="1" x14ac:dyDescent="0.25">
      <c r="A1836" s="36" t="s">
        <v>1312</v>
      </c>
      <c r="B1836" s="2" t="s">
        <v>1315</v>
      </c>
      <c r="C1836" s="53"/>
      <c r="D1836" s="83"/>
      <c r="E1836" s="83"/>
      <c r="F1836" s="83"/>
    </row>
    <row r="1837" spans="1:6" ht="47.25" hidden="1" customHeight="1" x14ac:dyDescent="0.25">
      <c r="A1837" s="21" t="s">
        <v>1316</v>
      </c>
      <c r="B1837" s="20" t="s">
        <v>1317</v>
      </c>
      <c r="C1837" s="53"/>
      <c r="D1837" s="83">
        <f>D1838</f>
        <v>0</v>
      </c>
      <c r="E1837" s="83">
        <f t="shared" ref="E1837:F1838" si="728">E1838</f>
        <v>0</v>
      </c>
      <c r="F1837" s="83">
        <f t="shared" si="728"/>
        <v>0</v>
      </c>
    </row>
    <row r="1838" spans="1:6" ht="31.5" hidden="1" customHeight="1" x14ac:dyDescent="0.25">
      <c r="A1838" s="58" t="s">
        <v>1376</v>
      </c>
      <c r="B1838" s="20" t="s">
        <v>1317</v>
      </c>
      <c r="C1838" s="53">
        <v>200</v>
      </c>
      <c r="D1838" s="83">
        <f>D1839</f>
        <v>0</v>
      </c>
      <c r="E1838" s="83">
        <f t="shared" si="728"/>
        <v>0</v>
      </c>
      <c r="F1838" s="83">
        <f t="shared" si="728"/>
        <v>0</v>
      </c>
    </row>
    <row r="1839" spans="1:6" ht="28.5" hidden="1" customHeight="1" x14ac:dyDescent="0.25">
      <c r="A1839" s="58" t="s">
        <v>1377</v>
      </c>
      <c r="B1839" s="20" t="s">
        <v>1317</v>
      </c>
      <c r="C1839" s="53">
        <v>240</v>
      </c>
      <c r="D1839" s="83"/>
      <c r="E1839" s="83"/>
      <c r="F1839" s="83"/>
    </row>
    <row r="1840" spans="1:6" ht="53.25" customHeight="1" x14ac:dyDescent="0.25">
      <c r="A1840" s="13" t="s">
        <v>1669</v>
      </c>
      <c r="B1840" s="3" t="s">
        <v>1666</v>
      </c>
      <c r="C1840" s="53"/>
      <c r="D1840" s="83">
        <f>D1841+D1848</f>
        <v>12283</v>
      </c>
      <c r="E1840" s="83">
        <f t="shared" ref="E1840:F1840" si="729">E1841+E1848</f>
        <v>3000</v>
      </c>
      <c r="F1840" s="83">
        <f t="shared" si="729"/>
        <v>0</v>
      </c>
    </row>
    <row r="1841" spans="1:6" ht="39" hidden="1" customHeight="1" x14ac:dyDescent="0.25">
      <c r="A1841" s="14" t="s">
        <v>1422</v>
      </c>
      <c r="B1841" s="1" t="s">
        <v>1318</v>
      </c>
      <c r="C1841" s="53"/>
      <c r="D1841" s="83">
        <f>D1842+D1845</f>
        <v>0</v>
      </c>
      <c r="E1841" s="83">
        <f t="shared" ref="E1841:F1841" si="730">E1842+E1845</f>
        <v>0</v>
      </c>
      <c r="F1841" s="83">
        <f t="shared" si="730"/>
        <v>0</v>
      </c>
    </row>
    <row r="1842" spans="1:6" ht="38.25" hidden="1" customHeight="1" x14ac:dyDescent="0.25">
      <c r="A1842" s="21" t="s">
        <v>1319</v>
      </c>
      <c r="B1842" s="20" t="s">
        <v>1320</v>
      </c>
      <c r="C1842" s="53"/>
      <c r="D1842" s="83">
        <f>D1843</f>
        <v>0</v>
      </c>
      <c r="E1842" s="83">
        <f t="shared" ref="E1842:F1843" si="731">E1843</f>
        <v>0</v>
      </c>
      <c r="F1842" s="83">
        <f t="shared" si="731"/>
        <v>0</v>
      </c>
    </row>
    <row r="1843" spans="1:6" ht="30.75" hidden="1" customHeight="1" x14ac:dyDescent="0.25">
      <c r="A1843" s="57" t="s">
        <v>1389</v>
      </c>
      <c r="B1843" s="20" t="s">
        <v>1320</v>
      </c>
      <c r="C1843" s="53">
        <v>400</v>
      </c>
      <c r="D1843" s="83">
        <f>D1844</f>
        <v>0</v>
      </c>
      <c r="E1843" s="83">
        <f t="shared" si="731"/>
        <v>0</v>
      </c>
      <c r="F1843" s="83">
        <f t="shared" si="731"/>
        <v>0</v>
      </c>
    </row>
    <row r="1844" spans="1:6" ht="23.25" hidden="1" customHeight="1" x14ac:dyDescent="0.25">
      <c r="A1844" s="57" t="s">
        <v>1390</v>
      </c>
      <c r="B1844" s="20" t="s">
        <v>1320</v>
      </c>
      <c r="C1844" s="53">
        <v>410</v>
      </c>
      <c r="D1844" s="83"/>
      <c r="E1844" s="83"/>
      <c r="F1844" s="83"/>
    </row>
    <row r="1845" spans="1:6" ht="54.75" hidden="1" customHeight="1" x14ac:dyDescent="0.25">
      <c r="A1845" s="21" t="s">
        <v>1321</v>
      </c>
      <c r="B1845" s="20" t="s">
        <v>1322</v>
      </c>
      <c r="C1845" s="53"/>
      <c r="D1845" s="83">
        <f>D1846</f>
        <v>0</v>
      </c>
      <c r="E1845" s="83"/>
      <c r="F1845" s="83"/>
    </row>
    <row r="1846" spans="1:6" ht="30.75" hidden="1" customHeight="1" x14ac:dyDescent="0.25">
      <c r="A1846" s="57" t="s">
        <v>1389</v>
      </c>
      <c r="B1846" s="20" t="s">
        <v>1322</v>
      </c>
      <c r="C1846" s="53">
        <v>400</v>
      </c>
      <c r="D1846" s="83">
        <f>D1847</f>
        <v>0</v>
      </c>
      <c r="E1846" s="83"/>
      <c r="F1846" s="83"/>
    </row>
    <row r="1847" spans="1:6" ht="27.75" hidden="1" customHeight="1" x14ac:dyDescent="0.25">
      <c r="A1847" s="57" t="s">
        <v>1390</v>
      </c>
      <c r="B1847" s="20" t="s">
        <v>1322</v>
      </c>
      <c r="C1847" s="53">
        <v>410</v>
      </c>
      <c r="D1847" s="83"/>
      <c r="E1847" s="83"/>
      <c r="F1847" s="83"/>
    </row>
    <row r="1848" spans="1:6" ht="77.25" customHeight="1" x14ac:dyDescent="0.25">
      <c r="A1848" s="14" t="s">
        <v>1668</v>
      </c>
      <c r="B1848" s="1" t="s">
        <v>1667</v>
      </c>
      <c r="C1848" s="53"/>
      <c r="D1848" s="83">
        <f>D1849+D1852</f>
        <v>12283</v>
      </c>
      <c r="E1848" s="83">
        <f t="shared" ref="E1848:F1848" si="732">E1849+E1852</f>
        <v>3000</v>
      </c>
      <c r="F1848" s="83">
        <f t="shared" si="732"/>
        <v>0</v>
      </c>
    </row>
    <row r="1849" spans="1:6" ht="36.75" customHeight="1" x14ac:dyDescent="0.25">
      <c r="A1849" s="21" t="s">
        <v>1319</v>
      </c>
      <c r="B1849" s="20" t="s">
        <v>1670</v>
      </c>
      <c r="C1849" s="53"/>
      <c r="D1849" s="83">
        <f>D1850</f>
        <v>12283</v>
      </c>
      <c r="E1849" s="83">
        <f t="shared" ref="E1849:F1850" si="733">E1850</f>
        <v>0</v>
      </c>
      <c r="F1849" s="83">
        <f t="shared" si="733"/>
        <v>0</v>
      </c>
    </row>
    <row r="1850" spans="1:6" ht="36.75" customHeight="1" x14ac:dyDescent="0.25">
      <c r="A1850" s="58" t="s">
        <v>1389</v>
      </c>
      <c r="B1850" s="20" t="s">
        <v>1670</v>
      </c>
      <c r="C1850" s="53">
        <v>400</v>
      </c>
      <c r="D1850" s="83">
        <f>D1851</f>
        <v>12283</v>
      </c>
      <c r="E1850" s="83">
        <f t="shared" si="733"/>
        <v>0</v>
      </c>
      <c r="F1850" s="83">
        <f t="shared" si="733"/>
        <v>0</v>
      </c>
    </row>
    <row r="1851" spans="1:6" ht="24.75" customHeight="1" x14ac:dyDescent="0.25">
      <c r="A1851" s="58" t="s">
        <v>1390</v>
      </c>
      <c r="B1851" s="20" t="s">
        <v>1670</v>
      </c>
      <c r="C1851" s="53">
        <v>410</v>
      </c>
      <c r="D1851" s="83">
        <v>12283</v>
      </c>
      <c r="E1851" s="83"/>
      <c r="F1851" s="83"/>
    </row>
    <row r="1852" spans="1:6" ht="50.25" customHeight="1" x14ac:dyDescent="0.25">
      <c r="A1852" s="21" t="s">
        <v>1321</v>
      </c>
      <c r="B1852" s="20" t="s">
        <v>1671</v>
      </c>
      <c r="C1852" s="53"/>
      <c r="D1852" s="83">
        <f>D1855+D1853</f>
        <v>0</v>
      </c>
      <c r="E1852" s="83">
        <f>E1855</f>
        <v>3000</v>
      </c>
      <c r="F1852" s="83">
        <f>F1855</f>
        <v>0</v>
      </c>
    </row>
    <row r="1853" spans="1:6" ht="34.5" hidden="1" customHeight="1" x14ac:dyDescent="0.25">
      <c r="A1853" s="58" t="s">
        <v>1376</v>
      </c>
      <c r="B1853" s="20" t="s">
        <v>1323</v>
      </c>
      <c r="C1853" s="53">
        <v>200</v>
      </c>
      <c r="D1853" s="83">
        <f>D1854</f>
        <v>0</v>
      </c>
      <c r="E1853" s="83"/>
      <c r="F1853" s="83"/>
    </row>
    <row r="1854" spans="1:6" ht="31.5" hidden="1" customHeight="1" x14ac:dyDescent="0.25">
      <c r="A1854" s="58" t="s">
        <v>1377</v>
      </c>
      <c r="B1854" s="20" t="s">
        <v>1323</v>
      </c>
      <c r="C1854" s="53">
        <v>240</v>
      </c>
      <c r="D1854" s="83">
        <v>0</v>
      </c>
      <c r="E1854" s="83"/>
      <c r="F1854" s="83"/>
    </row>
    <row r="1855" spans="1:6" ht="32.25" customHeight="1" x14ac:dyDescent="0.25">
      <c r="A1855" s="90" t="s">
        <v>1389</v>
      </c>
      <c r="B1855" s="20" t="s">
        <v>1671</v>
      </c>
      <c r="C1855" s="53">
        <v>400</v>
      </c>
      <c r="D1855" s="83">
        <f>D1856</f>
        <v>0</v>
      </c>
      <c r="E1855" s="83">
        <f t="shared" ref="E1855:F1855" si="734">E1856</f>
        <v>3000</v>
      </c>
      <c r="F1855" s="83">
        <f t="shared" si="734"/>
        <v>0</v>
      </c>
    </row>
    <row r="1856" spans="1:6" ht="36" customHeight="1" x14ac:dyDescent="0.25">
      <c r="A1856" s="58" t="s">
        <v>1390</v>
      </c>
      <c r="B1856" s="20" t="s">
        <v>1671</v>
      </c>
      <c r="C1856" s="53">
        <v>410</v>
      </c>
      <c r="D1856" s="83">
        <v>0</v>
      </c>
      <c r="E1856" s="83">
        <v>3000</v>
      </c>
      <c r="F1856" s="83"/>
    </row>
    <row r="1857" spans="1:6" ht="36" customHeight="1" x14ac:dyDescent="0.25">
      <c r="A1857" s="75" t="s">
        <v>1404</v>
      </c>
      <c r="B1857" s="80" t="s">
        <v>1407</v>
      </c>
      <c r="C1857" s="81"/>
      <c r="D1857" s="101">
        <f>D29+D44+D162+D437+D538+D622+D676+D751+D879+D955+D1074+D1121+D1225+D1349+D1397+D1504+D1532+D1732+D1831</f>
        <v>2743812</v>
      </c>
      <c r="E1857" s="101">
        <f>E29+E44+E162+E437+E538+E622+E676+E751+E879+E955+E1074+E1121+E1225+E1349+E1397+E1504+E1532+E1732+E1831</f>
        <v>2372888</v>
      </c>
      <c r="F1857" s="101">
        <f>F29+F44+F162+F437+F538+F622+F676+F751+F879+F955+F1074+F1121+F1225+F1349+F1397+F1504+F1532+F1732+F1831</f>
        <v>2190282</v>
      </c>
    </row>
    <row r="1858" spans="1:6" ht="36.75" customHeight="1" x14ac:dyDescent="0.25">
      <c r="A1858" s="13" t="s">
        <v>1324</v>
      </c>
      <c r="B1858" s="3" t="s">
        <v>1325</v>
      </c>
      <c r="C1858" s="53"/>
      <c r="D1858" s="83">
        <f>D1859+D1865+D1873+D1876+D1862</f>
        <v>10398</v>
      </c>
      <c r="E1858" s="83">
        <f t="shared" ref="E1858:F1858" si="735">E1859+E1865+E1873+E1876+E1862</f>
        <v>10388</v>
      </c>
      <c r="F1858" s="83">
        <f t="shared" si="735"/>
        <v>10388</v>
      </c>
    </row>
    <row r="1859" spans="1:6" ht="33" customHeight="1" x14ac:dyDescent="0.25">
      <c r="A1859" s="52" t="s">
        <v>1326</v>
      </c>
      <c r="B1859" s="20" t="s">
        <v>1327</v>
      </c>
      <c r="C1859" s="53"/>
      <c r="D1859" s="99">
        <f>D1860</f>
        <v>2087</v>
      </c>
      <c r="E1859" s="99">
        <f t="shared" ref="E1859:F1860" si="736">E1860</f>
        <v>2087</v>
      </c>
      <c r="F1859" s="99">
        <f t="shared" si="736"/>
        <v>2087</v>
      </c>
    </row>
    <row r="1860" spans="1:6" ht="33" customHeight="1" x14ac:dyDescent="0.25">
      <c r="A1860" s="58" t="s">
        <v>1374</v>
      </c>
      <c r="B1860" s="20" t="s">
        <v>1327</v>
      </c>
      <c r="C1860" s="53">
        <v>100</v>
      </c>
      <c r="D1860" s="99">
        <f>D1861</f>
        <v>2087</v>
      </c>
      <c r="E1860" s="99">
        <f t="shared" si="736"/>
        <v>2087</v>
      </c>
      <c r="F1860" s="99">
        <f t="shared" si="736"/>
        <v>2087</v>
      </c>
    </row>
    <row r="1861" spans="1:6" ht="33" customHeight="1" x14ac:dyDescent="0.25">
      <c r="A1861" s="58" t="s">
        <v>1375</v>
      </c>
      <c r="B1861" s="20" t="s">
        <v>1327</v>
      </c>
      <c r="C1861" s="53">
        <v>120</v>
      </c>
      <c r="D1861" s="99">
        <v>2087</v>
      </c>
      <c r="E1861" s="99">
        <v>2087</v>
      </c>
      <c r="F1861" s="99">
        <v>2087</v>
      </c>
    </row>
    <row r="1862" spans="1:6" ht="33" hidden="1" customHeight="1" x14ac:dyDescent="0.25">
      <c r="A1862" s="52" t="s">
        <v>1328</v>
      </c>
      <c r="B1862" s="20" t="s">
        <v>1329</v>
      </c>
      <c r="C1862" s="53"/>
      <c r="D1862" s="99">
        <f>D1863</f>
        <v>0</v>
      </c>
      <c r="E1862" s="99">
        <f t="shared" ref="E1862:F1863" si="737">E1863</f>
        <v>0</v>
      </c>
      <c r="F1862" s="99">
        <f t="shared" si="737"/>
        <v>0</v>
      </c>
    </row>
    <row r="1863" spans="1:6" ht="33" hidden="1" customHeight="1" x14ac:dyDescent="0.25">
      <c r="A1863" s="58" t="s">
        <v>1374</v>
      </c>
      <c r="B1863" s="20" t="s">
        <v>1329</v>
      </c>
      <c r="C1863" s="53">
        <v>100</v>
      </c>
      <c r="D1863" s="99">
        <f>D1864</f>
        <v>0</v>
      </c>
      <c r="E1863" s="99">
        <f t="shared" si="737"/>
        <v>0</v>
      </c>
      <c r="F1863" s="99">
        <f t="shared" si="737"/>
        <v>0</v>
      </c>
    </row>
    <row r="1864" spans="1:6" ht="33" hidden="1" customHeight="1" x14ac:dyDescent="0.25">
      <c r="A1864" s="58" t="s">
        <v>1375</v>
      </c>
      <c r="B1864" s="20" t="s">
        <v>1329</v>
      </c>
      <c r="C1864" s="53">
        <v>120</v>
      </c>
      <c r="D1864" s="99"/>
      <c r="E1864" s="99"/>
      <c r="F1864" s="99"/>
    </row>
    <row r="1865" spans="1:6" ht="41.25" customHeight="1" x14ac:dyDescent="0.25">
      <c r="A1865" s="21" t="s">
        <v>1330</v>
      </c>
      <c r="B1865" s="20" t="s">
        <v>1331</v>
      </c>
      <c r="C1865" s="53"/>
      <c r="D1865" s="99">
        <f>D1866+D1868</f>
        <v>2791</v>
      </c>
      <c r="E1865" s="99">
        <f t="shared" ref="E1865:F1865" si="738">E1866+E1868</f>
        <v>2781</v>
      </c>
      <c r="F1865" s="99">
        <f t="shared" si="738"/>
        <v>2781</v>
      </c>
    </row>
    <row r="1866" spans="1:6" ht="60" customHeight="1" x14ac:dyDescent="0.25">
      <c r="A1866" s="58" t="s">
        <v>1374</v>
      </c>
      <c r="B1866" s="20" t="s">
        <v>1331</v>
      </c>
      <c r="C1866" s="53">
        <v>100</v>
      </c>
      <c r="D1866" s="99">
        <f>D1867</f>
        <v>2781</v>
      </c>
      <c r="E1866" s="99">
        <f t="shared" ref="E1866:F1866" si="739">E1867</f>
        <v>2763</v>
      </c>
      <c r="F1866" s="99">
        <f t="shared" si="739"/>
        <v>2763</v>
      </c>
    </row>
    <row r="1867" spans="1:6" ht="28.5" customHeight="1" x14ac:dyDescent="0.25">
      <c r="A1867" s="58" t="s">
        <v>1375</v>
      </c>
      <c r="B1867" s="20" t="s">
        <v>1331</v>
      </c>
      <c r="C1867" s="53">
        <v>120</v>
      </c>
      <c r="D1867" s="99">
        <v>2781</v>
      </c>
      <c r="E1867" s="99">
        <v>2763</v>
      </c>
      <c r="F1867" s="99">
        <v>2763</v>
      </c>
    </row>
    <row r="1868" spans="1:6" ht="25.5" customHeight="1" x14ac:dyDescent="0.25">
      <c r="A1868" s="58" t="s">
        <v>1376</v>
      </c>
      <c r="B1868" s="20" t="s">
        <v>1331</v>
      </c>
      <c r="C1868" s="53">
        <v>200</v>
      </c>
      <c r="D1868" s="99">
        <f>D1869</f>
        <v>10</v>
      </c>
      <c r="E1868" s="99">
        <f t="shared" ref="E1868:F1868" si="740">E1869</f>
        <v>18</v>
      </c>
      <c r="F1868" s="99">
        <f t="shared" si="740"/>
        <v>18</v>
      </c>
    </row>
    <row r="1869" spans="1:6" ht="35.25" customHeight="1" x14ac:dyDescent="0.25">
      <c r="A1869" s="58" t="s">
        <v>1377</v>
      </c>
      <c r="B1869" s="20" t="s">
        <v>1331</v>
      </c>
      <c r="C1869" s="53">
        <v>240</v>
      </c>
      <c r="D1869" s="99">
        <v>10</v>
      </c>
      <c r="E1869" s="99">
        <v>18</v>
      </c>
      <c r="F1869" s="99">
        <v>18</v>
      </c>
    </row>
    <row r="1870" spans="1:6" ht="41.25" hidden="1" customHeight="1" x14ac:dyDescent="0.25">
      <c r="A1870" s="52" t="s">
        <v>1332</v>
      </c>
      <c r="B1870" s="20" t="s">
        <v>1333</v>
      </c>
      <c r="C1870" s="53"/>
      <c r="D1870" s="83"/>
      <c r="E1870" s="83"/>
      <c r="F1870" s="83"/>
    </row>
    <row r="1871" spans="1:6" ht="41.25" hidden="1" customHeight="1" x14ac:dyDescent="0.25">
      <c r="A1871" s="60"/>
      <c r="B1871" s="20" t="s">
        <v>1333</v>
      </c>
      <c r="C1871" s="53">
        <v>200</v>
      </c>
      <c r="D1871" s="83"/>
      <c r="E1871" s="83"/>
      <c r="F1871" s="83"/>
    </row>
    <row r="1872" spans="1:6" ht="41.25" hidden="1" customHeight="1" x14ac:dyDescent="0.25">
      <c r="A1872" s="60"/>
      <c r="B1872" s="20" t="s">
        <v>1333</v>
      </c>
      <c r="C1872" s="53">
        <v>240</v>
      </c>
      <c r="D1872" s="83"/>
      <c r="E1872" s="83"/>
      <c r="F1872" s="83"/>
    </row>
    <row r="1873" spans="1:6" ht="41.25" customHeight="1" x14ac:dyDescent="0.25">
      <c r="A1873" s="21" t="s">
        <v>1334</v>
      </c>
      <c r="B1873" s="23" t="s">
        <v>1335</v>
      </c>
      <c r="C1873" s="53"/>
      <c r="D1873" s="99">
        <f>D1874</f>
        <v>1863</v>
      </c>
      <c r="E1873" s="99">
        <f t="shared" ref="E1873:F1874" si="741">E1874</f>
        <v>1863</v>
      </c>
      <c r="F1873" s="99">
        <f t="shared" si="741"/>
        <v>1863</v>
      </c>
    </row>
    <row r="1874" spans="1:6" ht="36" customHeight="1" x14ac:dyDescent="0.25">
      <c r="A1874" s="58" t="s">
        <v>1374</v>
      </c>
      <c r="B1874" s="23" t="s">
        <v>1335</v>
      </c>
      <c r="C1874" s="53">
        <v>100</v>
      </c>
      <c r="D1874" s="99">
        <f>D1875</f>
        <v>1863</v>
      </c>
      <c r="E1874" s="99">
        <f t="shared" si="741"/>
        <v>1863</v>
      </c>
      <c r="F1874" s="99">
        <f t="shared" si="741"/>
        <v>1863</v>
      </c>
    </row>
    <row r="1875" spans="1:6" ht="33.75" customHeight="1" x14ac:dyDescent="0.25">
      <c r="A1875" s="58" t="s">
        <v>1375</v>
      </c>
      <c r="B1875" s="23" t="s">
        <v>1335</v>
      </c>
      <c r="C1875" s="53">
        <v>120</v>
      </c>
      <c r="D1875" s="99">
        <v>1863</v>
      </c>
      <c r="E1875" s="99">
        <v>1863</v>
      </c>
      <c r="F1875" s="99">
        <v>1863</v>
      </c>
    </row>
    <row r="1876" spans="1:6" ht="40.5" customHeight="1" x14ac:dyDescent="0.25">
      <c r="A1876" s="21" t="s">
        <v>1336</v>
      </c>
      <c r="B1876" s="23" t="s">
        <v>1337</v>
      </c>
      <c r="C1876" s="53"/>
      <c r="D1876" s="99">
        <f>D1877+D1879+D1881</f>
        <v>3657</v>
      </c>
      <c r="E1876" s="99">
        <f t="shared" ref="E1876:F1876" si="742">E1877+E1879+E1881</f>
        <v>3657</v>
      </c>
      <c r="F1876" s="99">
        <f t="shared" si="742"/>
        <v>3657</v>
      </c>
    </row>
    <row r="1877" spans="1:6" ht="58.5" customHeight="1" x14ac:dyDescent="0.25">
      <c r="A1877" s="58" t="s">
        <v>1374</v>
      </c>
      <c r="B1877" s="23" t="s">
        <v>1337</v>
      </c>
      <c r="C1877" s="53">
        <v>100</v>
      </c>
      <c r="D1877" s="99">
        <f>D1878</f>
        <v>2206</v>
      </c>
      <c r="E1877" s="99">
        <f t="shared" ref="E1877:F1877" si="743">E1878</f>
        <v>2206</v>
      </c>
      <c r="F1877" s="99">
        <f t="shared" si="743"/>
        <v>2206</v>
      </c>
    </row>
    <row r="1878" spans="1:6" ht="30.75" customHeight="1" x14ac:dyDescent="0.25">
      <c r="A1878" s="58" t="s">
        <v>1375</v>
      </c>
      <c r="B1878" s="23" t="s">
        <v>1337</v>
      </c>
      <c r="C1878" s="53">
        <v>120</v>
      </c>
      <c r="D1878" s="99">
        <v>2206</v>
      </c>
      <c r="E1878" s="99">
        <v>2206</v>
      </c>
      <c r="F1878" s="99">
        <v>2206</v>
      </c>
    </row>
    <row r="1879" spans="1:6" ht="30.75" customHeight="1" x14ac:dyDescent="0.25">
      <c r="A1879" s="58" t="s">
        <v>1376</v>
      </c>
      <c r="B1879" s="23" t="s">
        <v>1337</v>
      </c>
      <c r="C1879" s="53">
        <v>200</v>
      </c>
      <c r="D1879" s="99">
        <f>D1880</f>
        <v>1449</v>
      </c>
      <c r="E1879" s="99">
        <f t="shared" ref="E1879:F1879" si="744">E1880</f>
        <v>1449</v>
      </c>
      <c r="F1879" s="99">
        <f t="shared" si="744"/>
        <v>1449</v>
      </c>
    </row>
    <row r="1880" spans="1:6" ht="30.75" customHeight="1" x14ac:dyDescent="0.25">
      <c r="A1880" s="58" t="s">
        <v>1377</v>
      </c>
      <c r="B1880" s="23" t="s">
        <v>1337</v>
      </c>
      <c r="C1880" s="53">
        <v>240</v>
      </c>
      <c r="D1880" s="99">
        <v>1449</v>
      </c>
      <c r="E1880" s="99">
        <v>1449</v>
      </c>
      <c r="F1880" s="99">
        <v>1449</v>
      </c>
    </row>
    <row r="1881" spans="1:6" ht="30.75" customHeight="1" x14ac:dyDescent="0.25">
      <c r="A1881" s="58" t="s">
        <v>1380</v>
      </c>
      <c r="B1881" s="23" t="s">
        <v>1337</v>
      </c>
      <c r="C1881" s="53">
        <v>800</v>
      </c>
      <c r="D1881" s="99">
        <f>D1882</f>
        <v>2</v>
      </c>
      <c r="E1881" s="99">
        <f t="shared" ref="E1881:F1881" si="745">E1882</f>
        <v>2</v>
      </c>
      <c r="F1881" s="99">
        <f t="shared" si="745"/>
        <v>2</v>
      </c>
    </row>
    <row r="1882" spans="1:6" ht="30.75" customHeight="1" x14ac:dyDescent="0.25">
      <c r="A1882" s="16" t="s">
        <v>1381</v>
      </c>
      <c r="B1882" s="23" t="s">
        <v>1337</v>
      </c>
      <c r="C1882" s="53">
        <v>850</v>
      </c>
      <c r="D1882" s="99">
        <v>2</v>
      </c>
      <c r="E1882" s="99">
        <v>2</v>
      </c>
      <c r="F1882" s="99">
        <v>2</v>
      </c>
    </row>
    <row r="1883" spans="1:6" ht="32.25" customHeight="1" x14ac:dyDescent="0.25">
      <c r="A1883" s="13" t="s">
        <v>1338</v>
      </c>
      <c r="B1883" s="3" t="s">
        <v>1339</v>
      </c>
      <c r="C1883" s="53"/>
      <c r="D1883" s="99">
        <f>D1890+D1893+D1898+D1901+D1905+D1884+D1887+D1902+D1908+D1911+D1914</f>
        <v>11662</v>
      </c>
      <c r="E1883" s="99">
        <f>E1890+E1893+E1898+E1901+E1905+E1884+E1887+E1902+E1908+E1911+E1914</f>
        <v>500</v>
      </c>
      <c r="F1883" s="99">
        <f>F1890+F1893+F1898+F1901+F1905+F1884+F1887+F1902+F1908+F1911+F1914</f>
        <v>500</v>
      </c>
    </row>
    <row r="1884" spans="1:6" ht="33" hidden="1" customHeight="1" x14ac:dyDescent="0.25">
      <c r="A1884" s="52" t="s">
        <v>1340</v>
      </c>
      <c r="B1884" s="20" t="s">
        <v>1341</v>
      </c>
      <c r="C1884" s="53"/>
      <c r="D1884" s="99">
        <f>D1885</f>
        <v>0</v>
      </c>
      <c r="E1884" s="99">
        <f t="shared" ref="E1884:F1885" si="746">E1885</f>
        <v>0</v>
      </c>
      <c r="F1884" s="99">
        <f t="shared" si="746"/>
        <v>0</v>
      </c>
    </row>
    <row r="1885" spans="1:6" ht="33" hidden="1" customHeight="1" x14ac:dyDescent="0.25">
      <c r="A1885" s="58" t="s">
        <v>1376</v>
      </c>
      <c r="B1885" s="20" t="s">
        <v>1341</v>
      </c>
      <c r="C1885" s="53">
        <v>200</v>
      </c>
      <c r="D1885" s="99">
        <f>D1886</f>
        <v>0</v>
      </c>
      <c r="E1885" s="99">
        <f t="shared" si="746"/>
        <v>0</v>
      </c>
      <c r="F1885" s="99">
        <f t="shared" si="746"/>
        <v>0</v>
      </c>
    </row>
    <row r="1886" spans="1:6" ht="33" hidden="1" customHeight="1" x14ac:dyDescent="0.25">
      <c r="A1886" s="58" t="s">
        <v>1377</v>
      </c>
      <c r="B1886" s="20" t="s">
        <v>1341</v>
      </c>
      <c r="C1886" s="53">
        <v>240</v>
      </c>
      <c r="D1886" s="99"/>
      <c r="E1886" s="99"/>
      <c r="F1886" s="99"/>
    </row>
    <row r="1887" spans="1:6" ht="31.5" hidden="1" customHeight="1" x14ac:dyDescent="0.25">
      <c r="A1887" s="52" t="s">
        <v>1342</v>
      </c>
      <c r="B1887" s="20" t="s">
        <v>1343</v>
      </c>
      <c r="C1887" s="53"/>
      <c r="D1887" s="99">
        <f>D1888</f>
        <v>0</v>
      </c>
      <c r="E1887" s="99">
        <f t="shared" ref="E1887:F1888" si="747">E1888</f>
        <v>0</v>
      </c>
      <c r="F1887" s="99">
        <f t="shared" si="747"/>
        <v>0</v>
      </c>
    </row>
    <row r="1888" spans="1:6" ht="31.5" hidden="1" customHeight="1" x14ac:dyDescent="0.25">
      <c r="A1888" s="60" t="s">
        <v>1387</v>
      </c>
      <c r="B1888" s="20" t="s">
        <v>1343</v>
      </c>
      <c r="C1888" s="53">
        <v>800</v>
      </c>
      <c r="D1888" s="99">
        <f>D1889</f>
        <v>0</v>
      </c>
      <c r="E1888" s="99">
        <f t="shared" si="747"/>
        <v>0</v>
      </c>
      <c r="F1888" s="99">
        <f t="shared" si="747"/>
        <v>0</v>
      </c>
    </row>
    <row r="1889" spans="1:6" ht="31.5" hidden="1" customHeight="1" x14ac:dyDescent="0.25">
      <c r="A1889" s="60" t="s">
        <v>1388</v>
      </c>
      <c r="B1889" s="20" t="s">
        <v>1343</v>
      </c>
      <c r="C1889" s="53">
        <v>870</v>
      </c>
      <c r="D1889" s="99"/>
      <c r="E1889" s="99"/>
      <c r="F1889" s="99"/>
    </row>
    <row r="1890" spans="1:6" ht="30.75" customHeight="1" x14ac:dyDescent="0.25">
      <c r="A1890" s="21" t="s">
        <v>1344</v>
      </c>
      <c r="B1890" s="20" t="s">
        <v>1345</v>
      </c>
      <c r="C1890" s="53"/>
      <c r="D1890" s="99">
        <f>D1891</f>
        <v>1300</v>
      </c>
      <c r="E1890" s="99">
        <f t="shared" ref="E1890:F1891" si="748">E1891</f>
        <v>500</v>
      </c>
      <c r="F1890" s="99">
        <f t="shared" si="748"/>
        <v>500</v>
      </c>
    </row>
    <row r="1891" spans="1:6" ht="30.75" customHeight="1" x14ac:dyDescent="0.25">
      <c r="A1891" s="36" t="s">
        <v>1387</v>
      </c>
      <c r="B1891" s="20" t="s">
        <v>1345</v>
      </c>
      <c r="C1891" s="53">
        <v>800</v>
      </c>
      <c r="D1891" s="99">
        <f>D1892</f>
        <v>1300</v>
      </c>
      <c r="E1891" s="99">
        <f t="shared" si="748"/>
        <v>500</v>
      </c>
      <c r="F1891" s="99">
        <f t="shared" si="748"/>
        <v>500</v>
      </c>
    </row>
    <row r="1892" spans="1:6" ht="30.75" customHeight="1" x14ac:dyDescent="0.25">
      <c r="A1892" s="36" t="s">
        <v>1388</v>
      </c>
      <c r="B1892" s="20" t="s">
        <v>1345</v>
      </c>
      <c r="C1892" s="53">
        <v>870</v>
      </c>
      <c r="D1892" s="99">
        <v>1300</v>
      </c>
      <c r="E1892" s="99">
        <v>500</v>
      </c>
      <c r="F1892" s="99">
        <v>500</v>
      </c>
    </row>
    <row r="1893" spans="1:6" ht="35.25" customHeight="1" x14ac:dyDescent="0.25">
      <c r="A1893" s="52" t="s">
        <v>1346</v>
      </c>
      <c r="B1893" s="20" t="s">
        <v>1347</v>
      </c>
      <c r="C1893" s="53"/>
      <c r="D1893" s="99">
        <f>D1896+D1894</f>
        <v>10130</v>
      </c>
      <c r="E1893" s="99">
        <f>E1896</f>
        <v>0</v>
      </c>
      <c r="F1893" s="99">
        <f>F1896</f>
        <v>0</v>
      </c>
    </row>
    <row r="1894" spans="1:6" ht="35.25" customHeight="1" x14ac:dyDescent="0.25">
      <c r="A1894" s="16" t="s">
        <v>1379</v>
      </c>
      <c r="B1894" s="20" t="s">
        <v>1347</v>
      </c>
      <c r="C1894" s="53">
        <v>600</v>
      </c>
      <c r="D1894" s="99">
        <f>D1895</f>
        <v>5514</v>
      </c>
      <c r="E1894" s="99">
        <f t="shared" ref="E1894:F1894" si="749">E1895</f>
        <v>0</v>
      </c>
      <c r="F1894" s="99">
        <f t="shared" si="749"/>
        <v>0</v>
      </c>
    </row>
    <row r="1895" spans="1:6" ht="35.25" customHeight="1" x14ac:dyDescent="0.25">
      <c r="A1895" s="16" t="s">
        <v>1378</v>
      </c>
      <c r="B1895" s="20" t="s">
        <v>1347</v>
      </c>
      <c r="C1895" s="53">
        <v>610</v>
      </c>
      <c r="D1895" s="99">
        <v>5514</v>
      </c>
      <c r="E1895" s="99"/>
      <c r="F1895" s="99"/>
    </row>
    <row r="1896" spans="1:6" ht="35.25" customHeight="1" x14ac:dyDescent="0.25">
      <c r="A1896" s="36" t="s">
        <v>1387</v>
      </c>
      <c r="B1896" s="20" t="s">
        <v>1347</v>
      </c>
      <c r="C1896" s="53">
        <v>800</v>
      </c>
      <c r="D1896" s="99">
        <f>D1897</f>
        <v>4616</v>
      </c>
      <c r="E1896" s="99">
        <f t="shared" ref="E1896:F1896" si="750">E1897</f>
        <v>0</v>
      </c>
      <c r="F1896" s="99">
        <f t="shared" si="750"/>
        <v>0</v>
      </c>
    </row>
    <row r="1897" spans="1:6" ht="35.25" customHeight="1" x14ac:dyDescent="0.25">
      <c r="A1897" s="136" t="s">
        <v>1510</v>
      </c>
      <c r="B1897" s="20" t="s">
        <v>1347</v>
      </c>
      <c r="C1897" s="53">
        <v>830</v>
      </c>
      <c r="D1897" s="83">
        <v>4616</v>
      </c>
      <c r="E1897" s="83">
        <v>0</v>
      </c>
      <c r="F1897" s="83"/>
    </row>
    <row r="1898" spans="1:6" ht="44.25" hidden="1" customHeight="1" x14ac:dyDescent="0.25">
      <c r="A1898" s="52" t="s">
        <v>1348</v>
      </c>
      <c r="B1898" s="20" t="s">
        <v>1349</v>
      </c>
      <c r="C1898" s="53"/>
      <c r="D1898" s="99">
        <f>D1899</f>
        <v>0</v>
      </c>
      <c r="E1898" s="99">
        <f t="shared" ref="E1898:F1899" si="751">E1899</f>
        <v>0</v>
      </c>
      <c r="F1898" s="99">
        <f t="shared" si="751"/>
        <v>0</v>
      </c>
    </row>
    <row r="1899" spans="1:6" ht="34.5" hidden="1" customHeight="1" x14ac:dyDescent="0.25">
      <c r="A1899" s="58" t="s">
        <v>1376</v>
      </c>
      <c r="B1899" s="20" t="s">
        <v>1349</v>
      </c>
      <c r="C1899" s="53">
        <v>200</v>
      </c>
      <c r="D1899" s="99">
        <f>D1900</f>
        <v>0</v>
      </c>
      <c r="E1899" s="99">
        <f t="shared" si="751"/>
        <v>0</v>
      </c>
      <c r="F1899" s="99">
        <f t="shared" si="751"/>
        <v>0</v>
      </c>
    </row>
    <row r="1900" spans="1:6" ht="33" hidden="1" customHeight="1" x14ac:dyDescent="0.25">
      <c r="A1900" s="58" t="s">
        <v>1377</v>
      </c>
      <c r="B1900" s="20" t="s">
        <v>1349</v>
      </c>
      <c r="C1900" s="53">
        <v>240</v>
      </c>
      <c r="D1900" s="99">
        <v>0</v>
      </c>
      <c r="E1900" s="99">
        <v>0</v>
      </c>
      <c r="F1900" s="99">
        <v>0</v>
      </c>
    </row>
    <row r="1901" spans="1:6" ht="28.5" hidden="1" customHeight="1" x14ac:dyDescent="0.25">
      <c r="A1901" s="52" t="s">
        <v>1350</v>
      </c>
      <c r="B1901" s="20" t="s">
        <v>1351</v>
      </c>
      <c r="C1901" s="53"/>
      <c r="D1901" s="83">
        <f>D1903</f>
        <v>0</v>
      </c>
      <c r="E1901" s="83">
        <f t="shared" ref="E1901:F1901" si="752">E1903</f>
        <v>0</v>
      </c>
      <c r="F1901" s="83">
        <f t="shared" si="752"/>
        <v>0</v>
      </c>
    </row>
    <row r="1902" spans="1:6" ht="18" hidden="1" customHeight="1" x14ac:dyDescent="0.25">
      <c r="A1902" s="39" t="s">
        <v>1352</v>
      </c>
      <c r="B1902" s="20" t="s">
        <v>1353</v>
      </c>
      <c r="C1902" s="53"/>
      <c r="D1902" s="83"/>
      <c r="E1902" s="83"/>
      <c r="F1902" s="83"/>
    </row>
    <row r="1903" spans="1:6" ht="27" hidden="1" customHeight="1" x14ac:dyDescent="0.25">
      <c r="A1903" s="58" t="s">
        <v>1376</v>
      </c>
      <c r="B1903" s="20" t="s">
        <v>1351</v>
      </c>
      <c r="C1903" s="53">
        <v>200</v>
      </c>
      <c r="D1903" s="83">
        <f>D1904</f>
        <v>0</v>
      </c>
      <c r="E1903" s="83">
        <f t="shared" ref="E1903:F1903" si="753">E1904</f>
        <v>0</v>
      </c>
      <c r="F1903" s="83">
        <f t="shared" si="753"/>
        <v>0</v>
      </c>
    </row>
    <row r="1904" spans="1:6" ht="23.25" hidden="1" customHeight="1" x14ac:dyDescent="0.25">
      <c r="A1904" s="58" t="s">
        <v>1377</v>
      </c>
      <c r="B1904" s="20" t="s">
        <v>1351</v>
      </c>
      <c r="C1904" s="53">
        <v>240</v>
      </c>
      <c r="D1904" s="83"/>
      <c r="E1904" s="83"/>
      <c r="F1904" s="83"/>
    </row>
    <row r="1905" spans="1:6" ht="33.75" customHeight="1" x14ac:dyDescent="0.25">
      <c r="A1905" s="21" t="s">
        <v>1354</v>
      </c>
      <c r="B1905" s="20" t="s">
        <v>1355</v>
      </c>
      <c r="C1905" s="53"/>
      <c r="D1905" s="83">
        <f>D1906</f>
        <v>182</v>
      </c>
      <c r="E1905" s="83">
        <f t="shared" ref="E1905:F1906" si="754">E1906</f>
        <v>0</v>
      </c>
      <c r="F1905" s="83">
        <f t="shared" si="754"/>
        <v>0</v>
      </c>
    </row>
    <row r="1906" spans="1:6" ht="26.25" customHeight="1" x14ac:dyDescent="0.25">
      <c r="A1906" s="58" t="s">
        <v>1376</v>
      </c>
      <c r="B1906" s="20" t="s">
        <v>1355</v>
      </c>
      <c r="C1906" s="53">
        <v>200</v>
      </c>
      <c r="D1906" s="83">
        <f>D1907</f>
        <v>182</v>
      </c>
      <c r="E1906" s="83">
        <f t="shared" si="754"/>
        <v>0</v>
      </c>
      <c r="F1906" s="83">
        <f t="shared" si="754"/>
        <v>0</v>
      </c>
    </row>
    <row r="1907" spans="1:6" ht="22.5" customHeight="1" x14ac:dyDescent="0.25">
      <c r="A1907" s="58" t="s">
        <v>1377</v>
      </c>
      <c r="B1907" s="20" t="s">
        <v>1355</v>
      </c>
      <c r="C1907" s="53">
        <v>240</v>
      </c>
      <c r="D1907" s="83">
        <v>182</v>
      </c>
      <c r="E1907" s="83"/>
      <c r="F1907" s="83"/>
    </row>
    <row r="1908" spans="1:6" ht="45.75" customHeight="1" x14ac:dyDescent="0.25">
      <c r="A1908" s="52" t="s">
        <v>1535</v>
      </c>
      <c r="B1908" s="20" t="s">
        <v>1534</v>
      </c>
      <c r="C1908" s="53"/>
      <c r="D1908" s="84">
        <f>D1909</f>
        <v>50</v>
      </c>
      <c r="E1908" s="84">
        <f t="shared" ref="E1908:F1908" si="755">E1909</f>
        <v>0</v>
      </c>
      <c r="F1908" s="84">
        <f t="shared" si="755"/>
        <v>0</v>
      </c>
    </row>
    <row r="1909" spans="1:6" ht="29.25" customHeight="1" x14ac:dyDescent="0.25">
      <c r="A1909" s="16" t="s">
        <v>1379</v>
      </c>
      <c r="B1909" s="20" t="s">
        <v>1534</v>
      </c>
      <c r="C1909" s="53">
        <v>600</v>
      </c>
      <c r="D1909" s="84">
        <f>D1910</f>
        <v>50</v>
      </c>
      <c r="E1909" s="84"/>
      <c r="F1909" s="84"/>
    </row>
    <row r="1910" spans="1:6" ht="35.25" customHeight="1" x14ac:dyDescent="0.25">
      <c r="A1910" s="16" t="s">
        <v>1378</v>
      </c>
      <c r="B1910" s="20" t="s">
        <v>1534</v>
      </c>
      <c r="C1910" s="53">
        <v>610</v>
      </c>
      <c r="D1910" s="84">
        <v>50</v>
      </c>
      <c r="E1910" s="84"/>
      <c r="F1910" s="84"/>
    </row>
    <row r="1911" spans="1:6" ht="45.75" hidden="1" customHeight="1" x14ac:dyDescent="0.25">
      <c r="A1911" s="52" t="s">
        <v>1356</v>
      </c>
      <c r="B1911" s="20" t="s">
        <v>1357</v>
      </c>
      <c r="C1911" s="53"/>
      <c r="D1911" s="84">
        <f>D1912</f>
        <v>0</v>
      </c>
      <c r="E1911" s="84">
        <f t="shared" ref="E1911:F1912" si="756">E1912</f>
        <v>0</v>
      </c>
      <c r="F1911" s="84">
        <f t="shared" si="756"/>
        <v>0</v>
      </c>
    </row>
    <row r="1912" spans="1:6" ht="45.75" hidden="1" customHeight="1" x14ac:dyDescent="0.25">
      <c r="A1912" s="60"/>
      <c r="B1912" s="20"/>
      <c r="C1912" s="53"/>
      <c r="D1912" s="84">
        <f>D1913</f>
        <v>0</v>
      </c>
      <c r="E1912" s="84">
        <f t="shared" si="756"/>
        <v>0</v>
      </c>
      <c r="F1912" s="84">
        <f t="shared" si="756"/>
        <v>0</v>
      </c>
    </row>
    <row r="1913" spans="1:6" ht="45.75" hidden="1" customHeight="1" x14ac:dyDescent="0.25">
      <c r="A1913" s="60"/>
      <c r="B1913" s="20"/>
      <c r="C1913" s="53"/>
      <c r="D1913" s="84"/>
      <c r="E1913" s="84"/>
      <c r="F1913" s="84"/>
    </row>
    <row r="1914" spans="1:6" ht="45.75" hidden="1" customHeight="1" x14ac:dyDescent="0.25">
      <c r="A1914" s="52" t="s">
        <v>1358</v>
      </c>
      <c r="B1914" s="20" t="s">
        <v>1359</v>
      </c>
      <c r="C1914" s="53"/>
      <c r="D1914" s="84">
        <f>D1915</f>
        <v>0</v>
      </c>
      <c r="E1914" s="84">
        <f t="shared" ref="E1914:F1915" si="757">E1915</f>
        <v>0</v>
      </c>
      <c r="F1914" s="84">
        <f t="shared" si="757"/>
        <v>0</v>
      </c>
    </row>
    <row r="1915" spans="1:6" ht="45.75" hidden="1" customHeight="1" x14ac:dyDescent="0.25">
      <c r="A1915" s="60"/>
      <c r="B1915" s="20"/>
      <c r="C1915" s="53"/>
      <c r="D1915" s="84">
        <f>D1916</f>
        <v>0</v>
      </c>
      <c r="E1915" s="84">
        <f t="shared" si="757"/>
        <v>0</v>
      </c>
      <c r="F1915" s="84">
        <f t="shared" si="757"/>
        <v>0</v>
      </c>
    </row>
    <row r="1916" spans="1:6" ht="45.75" hidden="1" customHeight="1" x14ac:dyDescent="0.25">
      <c r="A1916" s="60"/>
      <c r="B1916" s="20"/>
      <c r="C1916" s="53"/>
      <c r="D1916" s="84"/>
      <c r="E1916" s="84"/>
      <c r="F1916" s="84"/>
    </row>
    <row r="1917" spans="1:6" ht="45.75" customHeight="1" x14ac:dyDescent="0.25">
      <c r="A1917" s="78" t="s">
        <v>1405</v>
      </c>
      <c r="B1917" s="76" t="s">
        <v>1406</v>
      </c>
      <c r="C1917" s="79"/>
      <c r="D1917" s="85">
        <f>D1858+D1883</f>
        <v>22060</v>
      </c>
      <c r="E1917" s="85">
        <f>E1858+E1883</f>
        <v>10888</v>
      </c>
      <c r="F1917" s="85">
        <f>F1858+F1883</f>
        <v>10888</v>
      </c>
    </row>
    <row r="1918" spans="1:6" ht="35.25" customHeight="1" x14ac:dyDescent="0.25">
      <c r="A1918" s="77" t="s">
        <v>1408</v>
      </c>
      <c r="B1918" s="87"/>
      <c r="C1918" s="87"/>
      <c r="D1918" s="88">
        <f>D1857+D1917</f>
        <v>2765872</v>
      </c>
      <c r="E1918" s="88">
        <f>E1857+E1917</f>
        <v>2383776</v>
      </c>
      <c r="F1918" s="88">
        <f>F1857+F1917</f>
        <v>2201170</v>
      </c>
    </row>
    <row r="1919" spans="1:6" x14ac:dyDescent="0.25">
      <c r="E1919" s="115"/>
      <c r="F1919" s="115"/>
    </row>
    <row r="1920" spans="1:6" x14ac:dyDescent="0.25">
      <c r="E1920" s="115"/>
      <c r="F1920" s="115"/>
    </row>
    <row r="1922" spans="7:7" x14ac:dyDescent="0.25">
      <c r="G1922" s="86"/>
    </row>
  </sheetData>
  <mergeCells count="19">
    <mergeCell ref="B16:F16"/>
    <mergeCell ref="B9:F9"/>
    <mergeCell ref="B13:F13"/>
    <mergeCell ref="A26:F26"/>
    <mergeCell ref="B1:F1"/>
    <mergeCell ref="B18:F18"/>
    <mergeCell ref="B5:G5"/>
    <mergeCell ref="B6:G6"/>
    <mergeCell ref="B20:F20"/>
    <mergeCell ref="B21:F21"/>
    <mergeCell ref="B22:F22"/>
    <mergeCell ref="B23:F23"/>
    <mergeCell ref="B24:F24"/>
    <mergeCell ref="B25:F25"/>
    <mergeCell ref="B10:F10"/>
    <mergeCell ref="B11:F11"/>
    <mergeCell ref="B12:F12"/>
    <mergeCell ref="B14:F14"/>
    <mergeCell ref="B15:F15"/>
  </mergeCells>
  <pageMargins left="0.31496062992125984" right="0.31496062992125984" top="0.35433070866141736" bottom="0.35433070866141736" header="0.31496062992125984" footer="0.31496062992125984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Babadzhanyan</dc:creator>
  <dc:description>exif_MSED_a2855b9d9de47203e4fa03cc1494a65f86517962ebc573414998a46b3b349749</dc:description>
  <cp:lastModifiedBy>nnn</cp:lastModifiedBy>
  <cp:lastPrinted>2021-05-18T12:29:58Z</cp:lastPrinted>
  <dcterms:created xsi:type="dcterms:W3CDTF">2019-08-22T10:36:47Z</dcterms:created>
  <dcterms:modified xsi:type="dcterms:W3CDTF">2021-07-27T07:57:51Z</dcterms:modified>
</cp:coreProperties>
</file>