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 дек 2019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44" i="1" l="1"/>
  <c r="E1445" i="1"/>
  <c r="F1444" i="1"/>
  <c r="F1445" i="1"/>
  <c r="F1691" i="1"/>
  <c r="F1553" i="1" l="1"/>
  <c r="F1441" i="1"/>
  <c r="F1442" i="1"/>
  <c r="F468" i="1" l="1"/>
  <c r="E468" i="1"/>
  <c r="D468" i="1"/>
  <c r="E1440" i="1" l="1"/>
  <c r="F1440" i="1"/>
  <c r="D1445" i="1" l="1"/>
  <c r="D1444" i="1" s="1"/>
  <c r="D1442" i="1"/>
  <c r="D1441" i="1" s="1"/>
  <c r="D1440" i="1" s="1"/>
  <c r="E154" i="1" l="1"/>
  <c r="E153" i="1" s="1"/>
  <c r="F154" i="1"/>
  <c r="F153" i="1" s="1"/>
  <c r="D154" i="1"/>
  <c r="D153" i="1" s="1"/>
  <c r="F93" i="1" l="1"/>
  <c r="F92" i="1" s="1"/>
  <c r="F91" i="1" s="1"/>
  <c r="E93" i="1"/>
  <c r="E92" i="1" s="1"/>
  <c r="E91" i="1" s="1"/>
  <c r="D93" i="1"/>
  <c r="D92" i="1" s="1"/>
  <c r="D91" i="1" s="1"/>
  <c r="F88" i="1"/>
  <c r="F87" i="1" s="1"/>
  <c r="E88" i="1"/>
  <c r="E87" i="1" s="1"/>
  <c r="D88" i="1"/>
  <c r="D87" i="1" s="1"/>
  <c r="F85" i="1"/>
  <c r="F84" i="1" s="1"/>
  <c r="E85" i="1"/>
  <c r="E84" i="1" s="1"/>
  <c r="D85" i="1"/>
  <c r="D84" i="1" s="1"/>
  <c r="E83" i="1" l="1"/>
  <c r="D83" i="1"/>
  <c r="F83" i="1"/>
  <c r="F293" i="1"/>
  <c r="F292" i="1" s="1"/>
  <c r="F278" i="1"/>
  <c r="F277" i="1" s="1"/>
  <c r="E278" i="1"/>
  <c r="E277" i="1" s="1"/>
  <c r="D278" i="1"/>
  <c r="D277" i="1" s="1"/>
  <c r="E293" i="1"/>
  <c r="E292" i="1" s="1"/>
  <c r="D293" i="1"/>
  <c r="D292" i="1" s="1"/>
  <c r="F629" i="1" l="1"/>
  <c r="E629" i="1"/>
  <c r="D629" i="1"/>
  <c r="F739" i="1" l="1"/>
  <c r="F741" i="1"/>
  <c r="F743" i="1"/>
  <c r="E743" i="1"/>
  <c r="E741" i="1"/>
  <c r="E739" i="1"/>
  <c r="D739" i="1"/>
  <c r="D741" i="1"/>
  <c r="D743" i="1"/>
  <c r="F736" i="1"/>
  <c r="F733" i="1" s="1"/>
  <c r="E736" i="1"/>
  <c r="E733" i="1" s="1"/>
  <c r="D736" i="1"/>
  <c r="D733" i="1" s="1"/>
  <c r="F731" i="1"/>
  <c r="F730" i="1" s="1"/>
  <c r="E731" i="1"/>
  <c r="E730" i="1" s="1"/>
  <c r="D731" i="1"/>
  <c r="D730" i="1" s="1"/>
  <c r="F727" i="1"/>
  <c r="F726" i="1" s="1"/>
  <c r="F725" i="1" s="1"/>
  <c r="E727" i="1"/>
  <c r="E726" i="1" s="1"/>
  <c r="E725" i="1" s="1"/>
  <c r="D727" i="1"/>
  <c r="D726" i="1" s="1"/>
  <c r="D725" i="1" s="1"/>
  <c r="D738" i="1" l="1"/>
  <c r="D729" i="1" s="1"/>
  <c r="E738" i="1"/>
  <c r="E729" i="1" s="1"/>
  <c r="F738" i="1"/>
  <c r="F729" i="1" s="1"/>
  <c r="F993" i="1"/>
  <c r="E993" i="1"/>
  <c r="D993" i="1"/>
  <c r="F612" i="1"/>
  <c r="E612" i="1"/>
  <c r="D612" i="1"/>
  <c r="F218" i="1"/>
  <c r="E218" i="1"/>
  <c r="D218" i="1"/>
  <c r="F251" i="1"/>
  <c r="E251" i="1"/>
  <c r="D251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43" i="1" l="1"/>
  <c r="F1042" i="1" s="1"/>
  <c r="F1041" i="1" s="1"/>
  <c r="E1043" i="1"/>
  <c r="E1042" i="1" s="1"/>
  <c r="E1041" i="1" s="1"/>
  <c r="D1043" i="1"/>
  <c r="D1042" i="1" s="1"/>
  <c r="D1041" i="1" s="1"/>
  <c r="F1048" i="1" l="1"/>
  <c r="F1047" i="1" s="1"/>
  <c r="E1048" i="1"/>
  <c r="E1047" i="1" s="1"/>
  <c r="D1048" i="1"/>
  <c r="D1047" i="1" s="1"/>
  <c r="F1036" i="1" l="1"/>
  <c r="E1036" i="1"/>
  <c r="D1036" i="1"/>
  <c r="F954" i="1" l="1"/>
  <c r="F953" i="1" s="1"/>
  <c r="E954" i="1"/>
  <c r="E953" i="1" s="1"/>
  <c r="D954" i="1"/>
  <c r="D953" i="1" s="1"/>
  <c r="D962" i="1"/>
  <c r="D961" i="1" s="1"/>
  <c r="D956" i="1" s="1"/>
  <c r="E962" i="1"/>
  <c r="E961" i="1" s="1"/>
  <c r="E956" i="1" s="1"/>
  <c r="F962" i="1"/>
  <c r="F961" i="1" s="1"/>
  <c r="F956" i="1" s="1"/>
  <c r="F1251" i="1" l="1"/>
  <c r="F1250" i="1" s="1"/>
  <c r="F1249" i="1" s="1"/>
  <c r="E1251" i="1"/>
  <c r="E1250" i="1" s="1"/>
  <c r="E1249" i="1" s="1"/>
  <c r="D1251" i="1"/>
  <c r="D1250" i="1" s="1"/>
  <c r="D1249" i="1" s="1"/>
  <c r="F1393" i="1" l="1"/>
  <c r="F1392" i="1" s="1"/>
  <c r="E1393" i="1"/>
  <c r="E1392" i="1" s="1"/>
  <c r="D1393" i="1"/>
  <c r="D1392" i="1" s="1"/>
  <c r="F1065" i="1"/>
  <c r="E1065" i="1"/>
  <c r="F1063" i="1"/>
  <c r="E1063" i="1"/>
  <c r="D1065" i="1"/>
  <c r="D1063" i="1"/>
  <c r="F1488" i="1" l="1"/>
  <c r="F1487" i="1" s="1"/>
  <c r="E1488" i="1"/>
  <c r="E1487" i="1" s="1"/>
  <c r="D1488" i="1"/>
  <c r="D1487" i="1" s="1"/>
  <c r="F1491" i="1"/>
  <c r="F1490" i="1" s="1"/>
  <c r="E1491" i="1"/>
  <c r="E1490" i="1" s="1"/>
  <c r="D1491" i="1"/>
  <c r="D1490" i="1" s="1"/>
  <c r="E1455" i="1" l="1"/>
  <c r="F1455" i="1"/>
  <c r="D1455" i="1"/>
  <c r="D1156" i="1" l="1"/>
  <c r="E375" i="1" l="1"/>
  <c r="F375" i="1"/>
  <c r="D375" i="1"/>
  <c r="E1258" i="1" l="1"/>
  <c r="F1258" i="1"/>
  <c r="D1258" i="1"/>
  <c r="F1160" i="1" l="1"/>
  <c r="E1160" i="1"/>
  <c r="F1158" i="1"/>
  <c r="E1158" i="1"/>
  <c r="E1328" i="1" l="1"/>
  <c r="F1328" i="1"/>
  <c r="E1326" i="1"/>
  <c r="F1326" i="1"/>
  <c r="F1130" i="1" l="1"/>
  <c r="E1130" i="1"/>
  <c r="E1763" i="1" l="1"/>
  <c r="E1762" i="1" s="1"/>
  <c r="F1763" i="1"/>
  <c r="F1762" i="1" s="1"/>
  <c r="E1760" i="1"/>
  <c r="E1759" i="1" s="1"/>
  <c r="F1760" i="1"/>
  <c r="F1759" i="1" s="1"/>
  <c r="D1763" i="1"/>
  <c r="D1762" i="1" s="1"/>
  <c r="D1760" i="1"/>
  <c r="D1759" i="1" s="1"/>
  <c r="E1756" i="1"/>
  <c r="E1755" i="1" s="1"/>
  <c r="F1756" i="1"/>
  <c r="F1755" i="1" s="1"/>
  <c r="D1756" i="1"/>
  <c r="D1755" i="1" s="1"/>
  <c r="E751" i="1" l="1"/>
  <c r="E750" i="1" s="1"/>
  <c r="F751" i="1"/>
  <c r="F750" i="1" s="1"/>
  <c r="D751" i="1"/>
  <c r="D750" i="1" s="1"/>
  <c r="E394" i="1"/>
  <c r="E393" i="1" s="1"/>
  <c r="F394" i="1"/>
  <c r="F393" i="1" s="1"/>
  <c r="D394" i="1"/>
  <c r="D393" i="1" s="1"/>
  <c r="E316" i="1"/>
  <c r="F316" i="1"/>
  <c r="D316" i="1"/>
  <c r="E172" i="1"/>
  <c r="E171" i="1" s="1"/>
  <c r="F172" i="1"/>
  <c r="F171" i="1" s="1"/>
  <c r="E168" i="1"/>
  <c r="E167" i="1" s="1"/>
  <c r="F168" i="1"/>
  <c r="F167" i="1" s="1"/>
  <c r="E164" i="1"/>
  <c r="E163" i="1" s="1"/>
  <c r="F164" i="1"/>
  <c r="F163" i="1" s="1"/>
  <c r="E160" i="1"/>
  <c r="E159" i="1" s="1"/>
  <c r="F160" i="1"/>
  <c r="F159" i="1" s="1"/>
  <c r="E148" i="1"/>
  <c r="E147" i="1" s="1"/>
  <c r="F148" i="1"/>
  <c r="F147" i="1" s="1"/>
  <c r="D148" i="1"/>
  <c r="E1737" i="1"/>
  <c r="E1736" i="1" s="1"/>
  <c r="F1737" i="1"/>
  <c r="F1736" i="1" s="1"/>
  <c r="E1734" i="1"/>
  <c r="E1733" i="1" s="1"/>
  <c r="F1734" i="1"/>
  <c r="F1733" i="1" s="1"/>
  <c r="D1737" i="1"/>
  <c r="D1736" i="1" s="1"/>
  <c r="D1734" i="1"/>
  <c r="D1733" i="1" s="1"/>
  <c r="E1712" i="1"/>
  <c r="E1711" i="1" s="1"/>
  <c r="F1712" i="1"/>
  <c r="F1711" i="1" s="1"/>
  <c r="D1712" i="1"/>
  <c r="D1711" i="1" s="1"/>
  <c r="E1704" i="1"/>
  <c r="E1703" i="1" s="1"/>
  <c r="F1704" i="1"/>
  <c r="F1703" i="1" s="1"/>
  <c r="D1704" i="1"/>
  <c r="D1703" i="1" s="1"/>
  <c r="D1697" i="1"/>
  <c r="D1696" i="1" s="1"/>
  <c r="E1701" i="1"/>
  <c r="E1700" i="1" s="1"/>
  <c r="F1701" i="1"/>
  <c r="F1700" i="1" s="1"/>
  <c r="D1701" i="1"/>
  <c r="D1700" i="1" s="1"/>
  <c r="E1694" i="1"/>
  <c r="E1693" i="1" s="1"/>
  <c r="F1694" i="1"/>
  <c r="F1693" i="1" s="1"/>
  <c r="D1694" i="1"/>
  <c r="D1693" i="1" s="1"/>
  <c r="E1689" i="1"/>
  <c r="E1688" i="1" s="1"/>
  <c r="E1684" i="1" s="1"/>
  <c r="E1683" i="1" s="1"/>
  <c r="F1689" i="1"/>
  <c r="F1688" i="1" s="1"/>
  <c r="F1684" i="1" s="1"/>
  <c r="F1683" i="1" s="1"/>
  <c r="D1689" i="1"/>
  <c r="D1688" i="1" s="1"/>
  <c r="D1684" i="1" s="1"/>
  <c r="D1683" i="1" s="1"/>
  <c r="E1673" i="1"/>
  <c r="E1672" i="1" s="1"/>
  <c r="E1671" i="1" s="1"/>
  <c r="E1670" i="1" s="1"/>
  <c r="F1673" i="1"/>
  <c r="F1672" i="1" s="1"/>
  <c r="F1671" i="1" s="1"/>
  <c r="F1670" i="1" s="1"/>
  <c r="D1673" i="1"/>
  <c r="D1672" i="1" s="1"/>
  <c r="D1671" i="1" s="1"/>
  <c r="D1670" i="1" s="1"/>
  <c r="E1651" i="1"/>
  <c r="E1650" i="1" s="1"/>
  <c r="F1651" i="1"/>
  <c r="F1650" i="1" s="1"/>
  <c r="E1654" i="1"/>
  <c r="E1653" i="1" s="1"/>
  <c r="F1654" i="1"/>
  <c r="F1653" i="1" s="1"/>
  <c r="E1657" i="1"/>
  <c r="E1656" i="1" s="1"/>
  <c r="F1657" i="1"/>
  <c r="F1656" i="1" s="1"/>
  <c r="E1660" i="1"/>
  <c r="E1659" i="1" s="1"/>
  <c r="F1660" i="1"/>
  <c r="F1659" i="1" s="1"/>
  <c r="E1663" i="1"/>
  <c r="E1662" i="1" s="1"/>
  <c r="F1663" i="1"/>
  <c r="F1662" i="1" s="1"/>
  <c r="E1666" i="1"/>
  <c r="E1665" i="1" s="1"/>
  <c r="F1666" i="1"/>
  <c r="F1665" i="1" s="1"/>
  <c r="D1666" i="1"/>
  <c r="D1665" i="1" s="1"/>
  <c r="D1663" i="1"/>
  <c r="D1662" i="1" s="1"/>
  <c r="D1660" i="1"/>
  <c r="D1659" i="1" s="1"/>
  <c r="D1657" i="1"/>
  <c r="D1656" i="1" s="1"/>
  <c r="D1654" i="1"/>
  <c r="D1653" i="1" s="1"/>
  <c r="D1651" i="1"/>
  <c r="D1650" i="1" s="1"/>
  <c r="E1647" i="1"/>
  <c r="E1646" i="1" s="1"/>
  <c r="E1645" i="1" s="1"/>
  <c r="F1647" i="1"/>
  <c r="F1646" i="1" s="1"/>
  <c r="F1645" i="1" s="1"/>
  <c r="D1647" i="1"/>
  <c r="D1646" i="1" s="1"/>
  <c r="D1645" i="1" s="1"/>
  <c r="E1642" i="1"/>
  <c r="E1622" i="1" s="1"/>
  <c r="F1642" i="1"/>
  <c r="F1622" i="1" s="1"/>
  <c r="E1620" i="1"/>
  <c r="E1619" i="1" s="1"/>
  <c r="F1620" i="1"/>
  <c r="F1619" i="1" s="1"/>
  <c r="E1617" i="1"/>
  <c r="E1616" i="1" s="1"/>
  <c r="F1617" i="1"/>
  <c r="F1616" i="1" s="1"/>
  <c r="D1642" i="1"/>
  <c r="D1622" i="1" s="1"/>
  <c r="D1620" i="1"/>
  <c r="D1619" i="1" s="1"/>
  <c r="D1617" i="1"/>
  <c r="D1616" i="1" s="1"/>
  <c r="E1613" i="1"/>
  <c r="E1612" i="1" s="1"/>
  <c r="E1611" i="1" s="1"/>
  <c r="F1613" i="1"/>
  <c r="F1612" i="1" s="1"/>
  <c r="F1611" i="1" s="1"/>
  <c r="D1613" i="1"/>
  <c r="D1612" i="1" s="1"/>
  <c r="D1611" i="1" s="1"/>
  <c r="E1603" i="1"/>
  <c r="E1602" i="1" s="1"/>
  <c r="F1603" i="1"/>
  <c r="F1602" i="1" s="1"/>
  <c r="E1606" i="1"/>
  <c r="E1605" i="1" s="1"/>
  <c r="F1606" i="1"/>
  <c r="F1605" i="1" s="1"/>
  <c r="E1609" i="1"/>
  <c r="E1608" i="1" s="1"/>
  <c r="F1609" i="1"/>
  <c r="F1608" i="1" s="1"/>
  <c r="D1609" i="1"/>
  <c r="D1608" i="1" s="1"/>
  <c r="D1606" i="1"/>
  <c r="D1605" i="1" s="1"/>
  <c r="D1603" i="1"/>
  <c r="D1602" i="1" s="1"/>
  <c r="E1594" i="1"/>
  <c r="E1593" i="1" s="1"/>
  <c r="F1594" i="1"/>
  <c r="F1593" i="1" s="1"/>
  <c r="E1591" i="1"/>
  <c r="E1590" i="1" s="1"/>
  <c r="F1591" i="1"/>
  <c r="F1590" i="1" s="1"/>
  <c r="D1594" i="1"/>
  <c r="D1593" i="1" s="1"/>
  <c r="D1591" i="1"/>
  <c r="D1590" i="1" s="1"/>
  <c r="E1587" i="1"/>
  <c r="E1586" i="1" s="1"/>
  <c r="E1585" i="1" s="1"/>
  <c r="F1587" i="1"/>
  <c r="F1586" i="1" s="1"/>
  <c r="F1585" i="1" s="1"/>
  <c r="D1587" i="1"/>
  <c r="D1586" i="1" s="1"/>
  <c r="D1585" i="1" s="1"/>
  <c r="E1581" i="1"/>
  <c r="E1580" i="1" s="1"/>
  <c r="E1579" i="1" s="1"/>
  <c r="E1578" i="1" s="1"/>
  <c r="F1581" i="1"/>
  <c r="F1580" i="1" s="1"/>
  <c r="F1579" i="1" s="1"/>
  <c r="F1578" i="1" s="1"/>
  <c r="D1581" i="1"/>
  <c r="D1580" i="1" s="1"/>
  <c r="D1579" i="1" s="1"/>
  <c r="D1578" i="1" s="1"/>
  <c r="E1567" i="1"/>
  <c r="E1566" i="1" s="1"/>
  <c r="F1567" i="1"/>
  <c r="F1566" i="1" s="1"/>
  <c r="E1570" i="1"/>
  <c r="E1569" i="1" s="1"/>
  <c r="F1570" i="1"/>
  <c r="F1569" i="1" s="1"/>
  <c r="E1573" i="1"/>
  <c r="E1572" i="1" s="1"/>
  <c r="F1573" i="1"/>
  <c r="F1572" i="1" s="1"/>
  <c r="E1576" i="1"/>
  <c r="E1575" i="1" s="1"/>
  <c r="F1576" i="1"/>
  <c r="F1575" i="1" s="1"/>
  <c r="D1576" i="1"/>
  <c r="D1575" i="1" s="1"/>
  <c r="D1573" i="1"/>
  <c r="D1572" i="1" s="1"/>
  <c r="D1570" i="1"/>
  <c r="D1569" i="1" s="1"/>
  <c r="D1567" i="1"/>
  <c r="D1566" i="1" s="1"/>
  <c r="E1497" i="1"/>
  <c r="E1496" i="1" s="1"/>
  <c r="F1497" i="1"/>
  <c r="F1496" i="1" s="1"/>
  <c r="E1500" i="1"/>
  <c r="E1499" i="1" s="1"/>
  <c r="F1500" i="1"/>
  <c r="F1499" i="1" s="1"/>
  <c r="D1500" i="1"/>
  <c r="D1499" i="1" s="1"/>
  <c r="D1497" i="1"/>
  <c r="D1496" i="1" s="1"/>
  <c r="E1562" i="1"/>
  <c r="E1561" i="1" s="1"/>
  <c r="F1562" i="1"/>
  <c r="F1561" i="1" s="1"/>
  <c r="D1562" i="1"/>
  <c r="D1561" i="1" s="1"/>
  <c r="E1559" i="1"/>
  <c r="E1558" i="1" s="1"/>
  <c r="F1559" i="1"/>
  <c r="F1558" i="1" s="1"/>
  <c r="D1559" i="1"/>
  <c r="D1558" i="1" s="1"/>
  <c r="E1556" i="1"/>
  <c r="E1555" i="1" s="1"/>
  <c r="F1556" i="1"/>
  <c r="F1555" i="1" s="1"/>
  <c r="D1556" i="1"/>
  <c r="D1555" i="1" s="1"/>
  <c r="E1553" i="1"/>
  <c r="E1552" i="1" s="1"/>
  <c r="F1552" i="1"/>
  <c r="D1553" i="1"/>
  <c r="D1552" i="1" s="1"/>
  <c r="E1548" i="1"/>
  <c r="E1547" i="1" s="1"/>
  <c r="F1548" i="1"/>
  <c r="F1547" i="1" s="1"/>
  <c r="D1548" i="1"/>
  <c r="D1547" i="1" s="1"/>
  <c r="E1545" i="1"/>
  <c r="E1544" i="1" s="1"/>
  <c r="F1545" i="1"/>
  <c r="F1544" i="1" s="1"/>
  <c r="D1545" i="1"/>
  <c r="D1544" i="1" s="1"/>
  <c r="E1542" i="1"/>
  <c r="E1541" i="1" s="1"/>
  <c r="F1542" i="1"/>
  <c r="F1541" i="1" s="1"/>
  <c r="D1542" i="1"/>
  <c r="D1541" i="1" s="1"/>
  <c r="E1539" i="1"/>
  <c r="E1538" i="1" s="1"/>
  <c r="F1539" i="1"/>
  <c r="F1538" i="1" s="1"/>
  <c r="D1539" i="1"/>
  <c r="D1538" i="1" s="1"/>
  <c r="E1536" i="1"/>
  <c r="E1535" i="1" s="1"/>
  <c r="F1536" i="1"/>
  <c r="F1535" i="1" s="1"/>
  <c r="D1536" i="1"/>
  <c r="D1535" i="1" s="1"/>
  <c r="E1533" i="1"/>
  <c r="E1532" i="1" s="1"/>
  <c r="F1533" i="1"/>
  <c r="F1532" i="1" s="1"/>
  <c r="D1533" i="1"/>
  <c r="D1532" i="1" s="1"/>
  <c r="E1528" i="1"/>
  <c r="E1527" i="1" s="1"/>
  <c r="F1528" i="1"/>
  <c r="F1527" i="1" s="1"/>
  <c r="D1528" i="1"/>
  <c r="D1527" i="1" s="1"/>
  <c r="E1525" i="1"/>
  <c r="E1524" i="1" s="1"/>
  <c r="F1525" i="1"/>
  <c r="F1524" i="1" s="1"/>
  <c r="D1525" i="1"/>
  <c r="D1524" i="1" s="1"/>
  <c r="E1522" i="1"/>
  <c r="E1521" i="1" s="1"/>
  <c r="F1522" i="1"/>
  <c r="F1521" i="1" s="1"/>
  <c r="D1522" i="1"/>
  <c r="D1521" i="1" s="1"/>
  <c r="E1519" i="1"/>
  <c r="E1518" i="1" s="1"/>
  <c r="F1519" i="1"/>
  <c r="F1518" i="1" s="1"/>
  <c r="D1519" i="1"/>
  <c r="D1518" i="1" s="1"/>
  <c r="E1516" i="1"/>
  <c r="E1515" i="1" s="1"/>
  <c r="F1516" i="1"/>
  <c r="F1515" i="1" s="1"/>
  <c r="D1516" i="1"/>
  <c r="D1515" i="1" s="1"/>
  <c r="E1513" i="1"/>
  <c r="E1512" i="1" s="1"/>
  <c r="F1513" i="1"/>
  <c r="F1512" i="1" s="1"/>
  <c r="D1513" i="1"/>
  <c r="D1512" i="1" s="1"/>
  <c r="E1510" i="1"/>
  <c r="E1509" i="1" s="1"/>
  <c r="F1510" i="1"/>
  <c r="F1509" i="1" s="1"/>
  <c r="D1510" i="1"/>
  <c r="D1509" i="1" s="1"/>
  <c r="E1506" i="1"/>
  <c r="E1505" i="1" s="1"/>
  <c r="F1506" i="1"/>
  <c r="F1505" i="1" s="1"/>
  <c r="D1506" i="1"/>
  <c r="D1505" i="1" s="1"/>
  <c r="E1503" i="1"/>
  <c r="E1502" i="1" s="1"/>
  <c r="F1503" i="1"/>
  <c r="F1502" i="1" s="1"/>
  <c r="D1503" i="1"/>
  <c r="D1502" i="1" s="1"/>
  <c r="E1477" i="1"/>
  <c r="E1476" i="1" s="1"/>
  <c r="F1477" i="1"/>
  <c r="F1476" i="1" s="1"/>
  <c r="D1477" i="1"/>
  <c r="D1476" i="1" s="1"/>
  <c r="E1474" i="1"/>
  <c r="E1473" i="1" s="1"/>
  <c r="F1474" i="1"/>
  <c r="F1473" i="1" s="1"/>
  <c r="D1474" i="1"/>
  <c r="D1473" i="1" s="1"/>
  <c r="E1471" i="1"/>
  <c r="E1470" i="1" s="1"/>
  <c r="F1471" i="1"/>
  <c r="F1470" i="1" s="1"/>
  <c r="D1471" i="1"/>
  <c r="D1470" i="1" s="1"/>
  <c r="E1468" i="1"/>
  <c r="E1467" i="1" s="1"/>
  <c r="F1468" i="1"/>
  <c r="F1467" i="1" s="1"/>
  <c r="D1468" i="1"/>
  <c r="D1467" i="1" s="1"/>
  <c r="E1465" i="1"/>
  <c r="E1464" i="1" s="1"/>
  <c r="F1465" i="1"/>
  <c r="F1464" i="1" s="1"/>
  <c r="D1465" i="1"/>
  <c r="D1464" i="1" s="1"/>
  <c r="E1462" i="1"/>
  <c r="E1461" i="1" s="1"/>
  <c r="F1462" i="1"/>
  <c r="F1461" i="1" s="1"/>
  <c r="D1462" i="1"/>
  <c r="D1461" i="1" s="1"/>
  <c r="E1458" i="1"/>
  <c r="E1457" i="1" s="1"/>
  <c r="F1458" i="1"/>
  <c r="F1457" i="1" s="1"/>
  <c r="E1453" i="1"/>
  <c r="F1453" i="1"/>
  <c r="E1451" i="1"/>
  <c r="F1451" i="1"/>
  <c r="D1458" i="1"/>
  <c r="D1457" i="1" s="1"/>
  <c r="D1453" i="1"/>
  <c r="D1451" i="1"/>
  <c r="D1450" i="1" l="1"/>
  <c r="D1447" i="1" s="1"/>
  <c r="F1551" i="1"/>
  <c r="F1550" i="1" s="1"/>
  <c r="E1450" i="1"/>
  <c r="E1447" i="1" s="1"/>
  <c r="F1450" i="1"/>
  <c r="F1447" i="1" s="1"/>
  <c r="D1460" i="1"/>
  <c r="D1439" i="1" s="1"/>
  <c r="D1692" i="1"/>
  <c r="E1565" i="1"/>
  <c r="E1564" i="1" s="1"/>
  <c r="F1601" i="1"/>
  <c r="F1565" i="1"/>
  <c r="F1564" i="1" s="1"/>
  <c r="E1601" i="1"/>
  <c r="E1551" i="1"/>
  <c r="E1550" i="1" s="1"/>
  <c r="F1460" i="1"/>
  <c r="F1439" i="1" s="1"/>
  <c r="E1692" i="1"/>
  <c r="E1691" i="1" s="1"/>
  <c r="E1682" i="1" s="1"/>
  <c r="F1692" i="1"/>
  <c r="F1682" i="1" s="1"/>
  <c r="E1460" i="1"/>
  <c r="E1439" i="1" s="1"/>
  <c r="D147" i="1"/>
  <c r="E1699" i="1"/>
  <c r="F1699" i="1"/>
  <c r="D1699" i="1"/>
  <c r="D1691" i="1" s="1"/>
  <c r="E1649" i="1"/>
  <c r="E1644" i="1" s="1"/>
  <c r="F1649" i="1"/>
  <c r="F1644" i="1" s="1"/>
  <c r="D1649" i="1"/>
  <c r="D1644" i="1" s="1"/>
  <c r="E1615" i="1"/>
  <c r="F1615" i="1"/>
  <c r="D1615" i="1"/>
  <c r="D1601" i="1"/>
  <c r="E1589" i="1"/>
  <c r="E1584" i="1" s="1"/>
  <c r="F1589" i="1"/>
  <c r="F1584" i="1" s="1"/>
  <c r="D1589" i="1"/>
  <c r="D1584" i="1" s="1"/>
  <c r="D1565" i="1"/>
  <c r="D1564" i="1" s="1"/>
  <c r="D1551" i="1"/>
  <c r="D1550" i="1" s="1"/>
  <c r="E1730" i="1"/>
  <c r="F1730" i="1"/>
  <c r="E1728" i="1"/>
  <c r="F1728" i="1"/>
  <c r="E1726" i="1"/>
  <c r="F1726" i="1"/>
  <c r="E1723" i="1"/>
  <c r="E1722" i="1" s="1"/>
  <c r="F1723" i="1"/>
  <c r="F1722" i="1" s="1"/>
  <c r="E1717" i="1"/>
  <c r="F1717" i="1"/>
  <c r="E1715" i="1"/>
  <c r="F1715" i="1"/>
  <c r="E1709" i="1"/>
  <c r="E1708" i="1" s="1"/>
  <c r="F1709" i="1"/>
  <c r="F1708" i="1" s="1"/>
  <c r="D1730" i="1"/>
  <c r="D1728" i="1"/>
  <c r="D1726" i="1"/>
  <c r="D1717" i="1"/>
  <c r="D1715" i="1"/>
  <c r="D1723" i="1"/>
  <c r="D1722" i="1" s="1"/>
  <c r="D1709" i="1"/>
  <c r="D1708" i="1" s="1"/>
  <c r="E1753" i="1"/>
  <c r="E1752" i="1" s="1"/>
  <c r="F1753" i="1"/>
  <c r="F1752" i="1" s="1"/>
  <c r="E1750" i="1"/>
  <c r="E1748" i="1" s="1"/>
  <c r="F1750" i="1"/>
  <c r="F1748" i="1" s="1"/>
  <c r="D1753" i="1"/>
  <c r="D1752" i="1" s="1"/>
  <c r="D1750" i="1"/>
  <c r="D1748" i="1" s="1"/>
  <c r="E1746" i="1"/>
  <c r="E1745" i="1" s="1"/>
  <c r="F1746" i="1"/>
  <c r="F1745" i="1" s="1"/>
  <c r="D1746" i="1"/>
  <c r="D1745" i="1" s="1"/>
  <c r="E1743" i="1"/>
  <c r="E1742" i="1" s="1"/>
  <c r="F1743" i="1"/>
  <c r="F1742" i="1" s="1"/>
  <c r="D1743" i="1"/>
  <c r="D1742" i="1" s="1"/>
  <c r="E1740" i="1"/>
  <c r="E1739" i="1" s="1"/>
  <c r="F1740" i="1"/>
  <c r="F1739" i="1" s="1"/>
  <c r="D1740" i="1"/>
  <c r="D1739" i="1" s="1"/>
  <c r="E1428" i="1"/>
  <c r="E1427" i="1" s="1"/>
  <c r="E1426" i="1" s="1"/>
  <c r="F1428" i="1"/>
  <c r="F1427" i="1" s="1"/>
  <c r="F1426" i="1" s="1"/>
  <c r="D1428" i="1"/>
  <c r="D1427" i="1" s="1"/>
  <c r="D1426" i="1" s="1"/>
  <c r="E1424" i="1"/>
  <c r="E1423" i="1" s="1"/>
  <c r="F1424" i="1"/>
  <c r="F1423" i="1" s="1"/>
  <c r="D1424" i="1"/>
  <c r="D1423" i="1" s="1"/>
  <c r="E1421" i="1"/>
  <c r="F1421" i="1"/>
  <c r="E1419" i="1"/>
  <c r="F1419" i="1"/>
  <c r="D1421" i="1"/>
  <c r="D1419" i="1"/>
  <c r="E1414" i="1"/>
  <c r="E1413" i="1" s="1"/>
  <c r="E1412" i="1" s="1"/>
  <c r="E1411" i="1" s="1"/>
  <c r="F1414" i="1"/>
  <c r="F1413" i="1" s="1"/>
  <c r="F1412" i="1" s="1"/>
  <c r="F1411" i="1" s="1"/>
  <c r="D1414" i="1"/>
  <c r="D1413" i="1" s="1"/>
  <c r="D1412" i="1" s="1"/>
  <c r="D1411" i="1" s="1"/>
  <c r="E1247" i="1"/>
  <c r="E1246" i="1" s="1"/>
  <c r="F1247" i="1"/>
  <c r="F1246" i="1" s="1"/>
  <c r="D1247" i="1"/>
  <c r="D1246" i="1" s="1"/>
  <c r="E1306" i="1"/>
  <c r="E1305" i="1" s="1"/>
  <c r="E1302" i="1" s="1"/>
  <c r="E1301" i="1" s="1"/>
  <c r="F1306" i="1"/>
  <c r="F1305" i="1" s="1"/>
  <c r="F1302" i="1" s="1"/>
  <c r="F1301" i="1" s="1"/>
  <c r="D1306" i="1"/>
  <c r="D1305" i="1" s="1"/>
  <c r="D1302" i="1" s="1"/>
  <c r="D1301" i="1" s="1"/>
  <c r="E1362" i="1"/>
  <c r="E1361" i="1" s="1"/>
  <c r="F1362" i="1"/>
  <c r="F1361" i="1" s="1"/>
  <c r="D1362" i="1"/>
  <c r="D1361" i="1" s="1"/>
  <c r="E1377" i="1"/>
  <c r="E1376" i="1" s="1"/>
  <c r="F1377" i="1"/>
  <c r="F1376" i="1" s="1"/>
  <c r="D1377" i="1"/>
  <c r="D1376" i="1" s="1"/>
  <c r="E1408" i="1"/>
  <c r="E1407" i="1" s="1"/>
  <c r="F1408" i="1"/>
  <c r="F1407" i="1" s="1"/>
  <c r="E1405" i="1"/>
  <c r="E1404" i="1" s="1"/>
  <c r="F1405" i="1"/>
  <c r="F1404" i="1" s="1"/>
  <c r="D1408" i="1"/>
  <c r="D1407" i="1" s="1"/>
  <c r="D1405" i="1"/>
  <c r="D1404" i="1" s="1"/>
  <c r="E1402" i="1"/>
  <c r="E1401" i="1" s="1"/>
  <c r="F1402" i="1"/>
  <c r="F1401" i="1" s="1"/>
  <c r="D1402" i="1"/>
  <c r="D1401" i="1" s="1"/>
  <c r="E1399" i="1"/>
  <c r="E1398" i="1" s="1"/>
  <c r="F1399" i="1"/>
  <c r="F1398" i="1" s="1"/>
  <c r="D1399" i="1"/>
  <c r="D1398" i="1" s="1"/>
  <c r="E1396" i="1"/>
  <c r="E1395" i="1" s="1"/>
  <c r="F1396" i="1"/>
  <c r="F1395" i="1" s="1"/>
  <c r="D1396" i="1"/>
  <c r="D1395" i="1" s="1"/>
  <c r="E1390" i="1"/>
  <c r="E1389" i="1" s="1"/>
  <c r="F1390" i="1"/>
  <c r="F1389" i="1" s="1"/>
  <c r="D1390" i="1"/>
  <c r="D1389" i="1" s="1"/>
  <c r="E1387" i="1"/>
  <c r="E1386" i="1" s="1"/>
  <c r="F1387" i="1"/>
  <c r="F1386" i="1" s="1"/>
  <c r="D1387" i="1"/>
  <c r="D1386" i="1" s="1"/>
  <c r="E1384" i="1"/>
  <c r="E1383" i="1" s="1"/>
  <c r="F1384" i="1"/>
  <c r="F1383" i="1" s="1"/>
  <c r="D1384" i="1"/>
  <c r="D1383" i="1" s="1"/>
  <c r="E1381" i="1"/>
  <c r="E1380" i="1" s="1"/>
  <c r="F1381" i="1"/>
  <c r="F1380" i="1" s="1"/>
  <c r="D1381" i="1"/>
  <c r="D1380" i="1" s="1"/>
  <c r="E1374" i="1"/>
  <c r="E1373" i="1" s="1"/>
  <c r="F1374" i="1"/>
  <c r="F1373" i="1" s="1"/>
  <c r="D1374" i="1"/>
  <c r="D1373" i="1" s="1"/>
  <c r="E1369" i="1"/>
  <c r="E1368" i="1" s="1"/>
  <c r="F1369" i="1"/>
  <c r="F1368" i="1" s="1"/>
  <c r="D1369" i="1"/>
  <c r="D1368" i="1" s="1"/>
  <c r="E1366" i="1"/>
  <c r="E1365" i="1" s="1"/>
  <c r="F1366" i="1"/>
  <c r="F1365" i="1" s="1"/>
  <c r="D1366" i="1"/>
  <c r="D1365" i="1" s="1"/>
  <c r="E1358" i="1"/>
  <c r="E1357" i="1" s="1"/>
  <c r="E1356" i="1" s="1"/>
  <c r="F1358" i="1"/>
  <c r="F1357" i="1" s="1"/>
  <c r="F1356" i="1" s="1"/>
  <c r="D1358" i="1"/>
  <c r="D1357" i="1" s="1"/>
  <c r="D1356" i="1" s="1"/>
  <c r="E1354" i="1"/>
  <c r="E1353" i="1" s="1"/>
  <c r="E1352" i="1" s="1"/>
  <c r="F1354" i="1"/>
  <c r="F1353" i="1" s="1"/>
  <c r="F1352" i="1" s="1"/>
  <c r="D1354" i="1"/>
  <c r="D1353" i="1" s="1"/>
  <c r="D1352" i="1" s="1"/>
  <c r="E1350" i="1"/>
  <c r="E1349" i="1" s="1"/>
  <c r="E1348" i="1" s="1"/>
  <c r="F1350" i="1"/>
  <c r="F1349" i="1" s="1"/>
  <c r="F1348" i="1" s="1"/>
  <c r="D1350" i="1"/>
  <c r="D1349" i="1" s="1"/>
  <c r="D1348" i="1" s="1"/>
  <c r="E1346" i="1"/>
  <c r="E1345" i="1" s="1"/>
  <c r="E1344" i="1" s="1"/>
  <c r="F1346" i="1"/>
  <c r="F1345" i="1" s="1"/>
  <c r="F1344" i="1" s="1"/>
  <c r="D1346" i="1"/>
  <c r="D1345" i="1" s="1"/>
  <c r="D1344" i="1" s="1"/>
  <c r="E1332" i="1"/>
  <c r="E1331" i="1" s="1"/>
  <c r="F1332" i="1"/>
  <c r="F1331" i="1" s="1"/>
  <c r="E1335" i="1"/>
  <c r="E1334" i="1" s="1"/>
  <c r="F1335" i="1"/>
  <c r="F1334" i="1" s="1"/>
  <c r="E1338" i="1"/>
  <c r="E1337" i="1" s="1"/>
  <c r="F1338" i="1"/>
  <c r="F1337" i="1" s="1"/>
  <c r="E1341" i="1"/>
  <c r="E1340" i="1" s="1"/>
  <c r="F1341" i="1"/>
  <c r="F1340" i="1" s="1"/>
  <c r="D1341" i="1"/>
  <c r="D1340" i="1" s="1"/>
  <c r="D1338" i="1"/>
  <c r="D1337" i="1" s="1"/>
  <c r="D1335" i="1"/>
  <c r="D1334" i="1" s="1"/>
  <c r="D1332" i="1"/>
  <c r="D1331" i="1" s="1"/>
  <c r="E1312" i="1"/>
  <c r="E1311" i="1" s="1"/>
  <c r="F1312" i="1"/>
  <c r="F1311" i="1" s="1"/>
  <c r="E1315" i="1"/>
  <c r="E1314" i="1" s="1"/>
  <c r="F1315" i="1"/>
  <c r="F1314" i="1" s="1"/>
  <c r="E1318" i="1"/>
  <c r="E1317" i="1" s="1"/>
  <c r="F1318" i="1"/>
  <c r="F1317" i="1" s="1"/>
  <c r="F1321" i="1"/>
  <c r="F1320" i="1" s="1"/>
  <c r="E1321" i="1"/>
  <c r="E1320" i="1" s="1"/>
  <c r="E1324" i="1"/>
  <c r="F1324" i="1"/>
  <c r="F1323" i="1" s="1"/>
  <c r="D1328" i="1"/>
  <c r="D1326" i="1"/>
  <c r="D1324" i="1"/>
  <c r="D1321" i="1"/>
  <c r="D1320" i="1" s="1"/>
  <c r="D1318" i="1"/>
  <c r="D1317" i="1" s="1"/>
  <c r="D1315" i="1"/>
  <c r="D1314" i="1" s="1"/>
  <c r="D1312" i="1"/>
  <c r="D1311" i="1" s="1"/>
  <c r="E1281" i="1"/>
  <c r="E1280" i="1" s="1"/>
  <c r="F1281" i="1"/>
  <c r="F1280" i="1" s="1"/>
  <c r="E1284" i="1"/>
  <c r="E1283" i="1" s="1"/>
  <c r="F1284" i="1"/>
  <c r="F1283" i="1" s="1"/>
  <c r="E1287" i="1"/>
  <c r="E1286" i="1" s="1"/>
  <c r="F1287" i="1"/>
  <c r="F1286" i="1" s="1"/>
  <c r="E1290" i="1"/>
  <c r="E1289" i="1" s="1"/>
  <c r="F1290" i="1"/>
  <c r="F1289" i="1" s="1"/>
  <c r="E1293" i="1"/>
  <c r="E1292" i="1" s="1"/>
  <c r="F1293" i="1"/>
  <c r="F1292" i="1" s="1"/>
  <c r="E1296" i="1"/>
  <c r="E1295" i="1" s="1"/>
  <c r="F1296" i="1"/>
  <c r="F1295" i="1" s="1"/>
  <c r="E1299" i="1"/>
  <c r="E1298" i="1" s="1"/>
  <c r="F1299" i="1"/>
  <c r="F1298" i="1" s="1"/>
  <c r="D1299" i="1"/>
  <c r="D1298" i="1" s="1"/>
  <c r="D1296" i="1"/>
  <c r="D1295" i="1" s="1"/>
  <c r="D1293" i="1"/>
  <c r="D1292" i="1" s="1"/>
  <c r="D1290" i="1"/>
  <c r="D1289" i="1" s="1"/>
  <c r="D1287" i="1"/>
  <c r="D1286" i="1" s="1"/>
  <c r="D1284" i="1"/>
  <c r="D1283" i="1" s="1"/>
  <c r="D1281" i="1"/>
  <c r="D1280" i="1" s="1"/>
  <c r="E1277" i="1"/>
  <c r="E1276" i="1" s="1"/>
  <c r="E1274" i="1" s="1"/>
  <c r="F1277" i="1"/>
  <c r="F1276" i="1" s="1"/>
  <c r="F1274" i="1" s="1"/>
  <c r="D1277" i="1"/>
  <c r="D1276" i="1" s="1"/>
  <c r="D1274" i="1" s="1"/>
  <c r="E1271" i="1"/>
  <c r="E1269" i="1" s="1"/>
  <c r="F1271" i="1"/>
  <c r="F1269" i="1" s="1"/>
  <c r="E1267" i="1"/>
  <c r="E1266" i="1" s="1"/>
  <c r="F1267" i="1"/>
  <c r="F1266" i="1" s="1"/>
  <c r="E1264" i="1"/>
  <c r="E1263" i="1" s="1"/>
  <c r="F1264" i="1"/>
  <c r="F1263" i="1" s="1"/>
  <c r="D1271" i="1"/>
  <c r="D1269" i="1" s="1"/>
  <c r="D1267" i="1"/>
  <c r="D1266" i="1" s="1"/>
  <c r="D1264" i="1"/>
  <c r="D1263" i="1" s="1"/>
  <c r="E1220" i="1"/>
  <c r="E1219" i="1" s="1"/>
  <c r="F1220" i="1"/>
  <c r="F1219" i="1" s="1"/>
  <c r="E1217" i="1"/>
  <c r="E1216" i="1" s="1"/>
  <c r="F1217" i="1"/>
  <c r="F1216" i="1" s="1"/>
  <c r="D1220" i="1"/>
  <c r="D1219" i="1" s="1"/>
  <c r="D1217" i="1"/>
  <c r="D1216" i="1" s="1"/>
  <c r="E1225" i="1"/>
  <c r="F1225" i="1"/>
  <c r="E1227" i="1"/>
  <c r="F1227" i="1"/>
  <c r="E1229" i="1"/>
  <c r="F1229" i="1"/>
  <c r="D1229" i="1"/>
  <c r="D1227" i="1"/>
  <c r="D1225" i="1"/>
  <c r="E1240" i="1"/>
  <c r="F1240" i="1"/>
  <c r="E1238" i="1"/>
  <c r="F1238" i="1"/>
  <c r="D1240" i="1"/>
  <c r="D1238" i="1"/>
  <c r="E1256" i="1"/>
  <c r="F1256" i="1"/>
  <c r="D1256" i="1"/>
  <c r="E1244" i="1"/>
  <c r="E1243" i="1" s="1"/>
  <c r="F1244" i="1"/>
  <c r="F1243" i="1" s="1"/>
  <c r="D1244" i="1"/>
  <c r="D1243" i="1" s="1"/>
  <c r="E1235" i="1"/>
  <c r="F1235" i="1"/>
  <c r="E1233" i="1"/>
  <c r="F1233" i="1"/>
  <c r="D1235" i="1"/>
  <c r="D1233" i="1"/>
  <c r="E1213" i="1"/>
  <c r="E1212" i="1" s="1"/>
  <c r="F1213" i="1"/>
  <c r="F1212" i="1" s="1"/>
  <c r="E1210" i="1"/>
  <c r="E1209" i="1" s="1"/>
  <c r="F1210" i="1"/>
  <c r="F1209" i="1" s="1"/>
  <c r="E1207" i="1"/>
  <c r="E1206" i="1" s="1"/>
  <c r="F1207" i="1"/>
  <c r="F1206" i="1" s="1"/>
  <c r="D1213" i="1"/>
  <c r="D1212" i="1" s="1"/>
  <c r="D1210" i="1"/>
  <c r="D1209" i="1" s="1"/>
  <c r="D1207" i="1"/>
  <c r="D1206" i="1" s="1"/>
  <c r="E1202" i="1"/>
  <c r="E1201" i="1" s="1"/>
  <c r="E1200" i="1" s="1"/>
  <c r="E1199" i="1" s="1"/>
  <c r="F1202" i="1"/>
  <c r="F1201" i="1" s="1"/>
  <c r="F1200" i="1" s="1"/>
  <c r="F1199" i="1" s="1"/>
  <c r="D1202" i="1"/>
  <c r="D1201" i="1" s="1"/>
  <c r="D1200" i="1" s="1"/>
  <c r="D1199" i="1" s="1"/>
  <c r="F1197" i="1"/>
  <c r="F1196" i="1" s="1"/>
  <c r="F1195" i="1" s="1"/>
  <c r="E1197" i="1"/>
  <c r="E1196" i="1" s="1"/>
  <c r="E1195" i="1" s="1"/>
  <c r="D1197" i="1"/>
  <c r="D1196" i="1" s="1"/>
  <c r="D1195" i="1" s="1"/>
  <c r="E1193" i="1"/>
  <c r="E1192" i="1" s="1"/>
  <c r="E1191" i="1" s="1"/>
  <c r="F1193" i="1"/>
  <c r="F1192" i="1" s="1"/>
  <c r="F1191" i="1" s="1"/>
  <c r="D1193" i="1"/>
  <c r="D1192" i="1" s="1"/>
  <c r="D1191" i="1" s="1"/>
  <c r="E1116" i="1"/>
  <c r="E1115" i="1" s="1"/>
  <c r="E1114" i="1" s="1"/>
  <c r="F1116" i="1"/>
  <c r="F1115" i="1" s="1"/>
  <c r="F1114" i="1" s="1"/>
  <c r="D1116" i="1"/>
  <c r="D1115" i="1" s="1"/>
  <c r="D1114" i="1" s="1"/>
  <c r="E1189" i="1"/>
  <c r="E1188" i="1" s="1"/>
  <c r="F1189" i="1"/>
  <c r="F1188" i="1" s="1"/>
  <c r="D1189" i="1"/>
  <c r="D1188" i="1" s="1"/>
  <c r="E1186" i="1"/>
  <c r="E1185" i="1" s="1"/>
  <c r="F1186" i="1"/>
  <c r="F1185" i="1" s="1"/>
  <c r="D1186" i="1"/>
  <c r="D1185" i="1" s="1"/>
  <c r="E1170" i="1"/>
  <c r="E1169" i="1" s="1"/>
  <c r="F1170" i="1"/>
  <c r="F1169" i="1" s="1"/>
  <c r="E1173" i="1"/>
  <c r="E1172" i="1" s="1"/>
  <c r="F1173" i="1"/>
  <c r="F1172" i="1" s="1"/>
  <c r="E1176" i="1"/>
  <c r="E1175" i="1" s="1"/>
  <c r="F1176" i="1"/>
  <c r="F1175" i="1" s="1"/>
  <c r="E1179" i="1"/>
  <c r="E1178" i="1" s="1"/>
  <c r="F1179" i="1"/>
  <c r="F1178" i="1" s="1"/>
  <c r="D1179" i="1"/>
  <c r="D1178" i="1" s="1"/>
  <c r="D1176" i="1"/>
  <c r="D1175" i="1" s="1"/>
  <c r="D1173" i="1"/>
  <c r="D1172" i="1" s="1"/>
  <c r="D1170" i="1"/>
  <c r="D1169" i="1" s="1"/>
  <c r="E1167" i="1"/>
  <c r="F1167" i="1"/>
  <c r="E1165" i="1"/>
  <c r="F1165" i="1"/>
  <c r="E1163" i="1"/>
  <c r="F1163" i="1"/>
  <c r="D1167" i="1"/>
  <c r="D1165" i="1"/>
  <c r="D1163" i="1"/>
  <c r="E1156" i="1"/>
  <c r="F1156" i="1"/>
  <c r="F1155" i="1" s="1"/>
  <c r="D1160" i="1"/>
  <c r="D1158" i="1"/>
  <c r="E1153" i="1"/>
  <c r="F1153" i="1"/>
  <c r="E1151" i="1"/>
  <c r="F1151" i="1"/>
  <c r="E1149" i="1"/>
  <c r="F1149" i="1"/>
  <c r="D1153" i="1"/>
  <c r="D1151" i="1"/>
  <c r="D1149" i="1"/>
  <c r="E1146" i="1"/>
  <c r="F1146" i="1"/>
  <c r="E1144" i="1"/>
  <c r="F1144" i="1"/>
  <c r="E1142" i="1"/>
  <c r="F1142" i="1"/>
  <c r="D1146" i="1"/>
  <c r="D1144" i="1"/>
  <c r="D1142" i="1"/>
  <c r="E1139" i="1"/>
  <c r="F1139" i="1"/>
  <c r="E1137" i="1"/>
  <c r="F1137" i="1"/>
  <c r="E1135" i="1"/>
  <c r="F1135" i="1"/>
  <c r="D1139" i="1"/>
  <c r="D1137" i="1"/>
  <c r="D1135" i="1"/>
  <c r="E1132" i="1"/>
  <c r="F1132" i="1"/>
  <c r="E1128" i="1"/>
  <c r="F1128" i="1"/>
  <c r="D1132" i="1"/>
  <c r="D1130" i="1"/>
  <c r="D1128" i="1"/>
  <c r="E1125" i="1"/>
  <c r="E1124" i="1" s="1"/>
  <c r="F1125" i="1"/>
  <c r="F1124" i="1" s="1"/>
  <c r="D1125" i="1"/>
  <c r="D1124" i="1" s="1"/>
  <c r="E1120" i="1"/>
  <c r="E1119" i="1" s="1"/>
  <c r="E1118" i="1" s="1"/>
  <c r="F1120" i="1"/>
  <c r="F1119" i="1" s="1"/>
  <c r="F1118" i="1" s="1"/>
  <c r="D1120" i="1"/>
  <c r="D1119" i="1" s="1"/>
  <c r="D1118" i="1" s="1"/>
  <c r="E1111" i="1"/>
  <c r="E1110" i="1" s="1"/>
  <c r="E1109" i="1" s="1"/>
  <c r="E1108" i="1" s="1"/>
  <c r="F1111" i="1"/>
  <c r="F1110" i="1" s="1"/>
  <c r="F1109" i="1" s="1"/>
  <c r="F1108" i="1" s="1"/>
  <c r="D1111" i="1"/>
  <c r="D1110" i="1" s="1"/>
  <c r="D1109" i="1" s="1"/>
  <c r="D1108" i="1" s="1"/>
  <c r="E1106" i="1"/>
  <c r="F1106" i="1"/>
  <c r="E1104" i="1"/>
  <c r="F1104" i="1"/>
  <c r="D1106" i="1"/>
  <c r="D1104" i="1"/>
  <c r="E1101" i="1"/>
  <c r="F1101" i="1"/>
  <c r="E1099" i="1"/>
  <c r="F1099" i="1"/>
  <c r="D1101" i="1"/>
  <c r="D1099" i="1"/>
  <c r="E1095" i="1"/>
  <c r="E1094" i="1" s="1"/>
  <c r="F1095" i="1"/>
  <c r="F1094" i="1" s="1"/>
  <c r="E1092" i="1"/>
  <c r="E1091" i="1" s="1"/>
  <c r="F1092" i="1"/>
  <c r="F1091" i="1" s="1"/>
  <c r="D1095" i="1"/>
  <c r="D1094" i="1" s="1"/>
  <c r="D1092" i="1"/>
  <c r="D1091" i="1" s="1"/>
  <c r="E1089" i="1"/>
  <c r="E1088" i="1" s="1"/>
  <c r="F1089" i="1"/>
  <c r="F1088" i="1" s="1"/>
  <c r="D1089" i="1"/>
  <c r="D1088" i="1" s="1"/>
  <c r="E1083" i="1"/>
  <c r="F1083" i="1"/>
  <c r="E1081" i="1"/>
  <c r="F1081" i="1"/>
  <c r="D1083" i="1"/>
  <c r="D1081" i="1"/>
  <c r="E1058" i="1"/>
  <c r="E1057" i="1" s="1"/>
  <c r="F1058" i="1"/>
  <c r="F1057" i="1" s="1"/>
  <c r="D1058" i="1"/>
  <c r="D1057" i="1" s="1"/>
  <c r="E1061" i="1"/>
  <c r="E1060" i="1" s="1"/>
  <c r="F1061" i="1"/>
  <c r="F1060" i="1" s="1"/>
  <c r="E1068" i="1"/>
  <c r="E1067" i="1" s="1"/>
  <c r="F1068" i="1"/>
  <c r="F1067" i="1" s="1"/>
  <c r="E1071" i="1"/>
  <c r="F1071" i="1"/>
  <c r="E1073" i="1"/>
  <c r="F1073" i="1"/>
  <c r="E1076" i="1"/>
  <c r="E1075" i="1" s="1"/>
  <c r="F1076" i="1"/>
  <c r="F1075" i="1" s="1"/>
  <c r="D1076" i="1"/>
  <c r="D1075" i="1" s="1"/>
  <c r="D1073" i="1"/>
  <c r="D1071" i="1"/>
  <c r="D1068" i="1"/>
  <c r="D1067" i="1" s="1"/>
  <c r="D1061" i="1"/>
  <c r="D1060" i="1" s="1"/>
  <c r="E1054" i="1"/>
  <c r="E1053" i="1" s="1"/>
  <c r="F1054" i="1"/>
  <c r="F1053" i="1" s="1"/>
  <c r="E1051" i="1"/>
  <c r="E1050" i="1" s="1"/>
  <c r="F1051" i="1"/>
  <c r="F1050" i="1" s="1"/>
  <c r="D1054" i="1"/>
  <c r="D1053" i="1" s="1"/>
  <c r="D1051" i="1"/>
  <c r="D1050" i="1" s="1"/>
  <c r="E1039" i="1"/>
  <c r="E1038" i="1" s="1"/>
  <c r="F1039" i="1"/>
  <c r="F1038" i="1" s="1"/>
  <c r="D1039" i="1"/>
  <c r="D1038" i="1" s="1"/>
  <c r="E1034" i="1"/>
  <c r="E1033" i="1" s="1"/>
  <c r="F1034" i="1"/>
  <c r="F1033" i="1" s="1"/>
  <c r="D1034" i="1"/>
  <c r="D1033" i="1" s="1"/>
  <c r="E1029" i="1"/>
  <c r="E1028" i="1" s="1"/>
  <c r="E1027" i="1" s="1"/>
  <c r="E1026" i="1" s="1"/>
  <c r="F1029" i="1"/>
  <c r="F1028" i="1" s="1"/>
  <c r="F1027" i="1" s="1"/>
  <c r="F1026" i="1" s="1"/>
  <c r="D1029" i="1"/>
  <c r="D1028" i="1" s="1"/>
  <c r="D1027" i="1" s="1"/>
  <c r="D1026" i="1" s="1"/>
  <c r="E1024" i="1"/>
  <c r="E1023" i="1" s="1"/>
  <c r="E1022" i="1" s="1"/>
  <c r="F1024" i="1"/>
  <c r="F1023" i="1" s="1"/>
  <c r="F1022" i="1" s="1"/>
  <c r="D1024" i="1"/>
  <c r="D1023" i="1" s="1"/>
  <c r="D1022" i="1" s="1"/>
  <c r="E1014" i="1"/>
  <c r="F1014" i="1"/>
  <c r="E1012" i="1"/>
  <c r="F1012" i="1"/>
  <c r="D1014" i="1"/>
  <c r="D1012" i="1"/>
  <c r="E1005" i="1"/>
  <c r="E1004" i="1" s="1"/>
  <c r="F1005" i="1"/>
  <c r="F1004" i="1" s="1"/>
  <c r="E1002" i="1"/>
  <c r="E1001" i="1" s="1"/>
  <c r="F1002" i="1"/>
  <c r="F1001" i="1" s="1"/>
  <c r="E999" i="1"/>
  <c r="E998" i="1" s="1"/>
  <c r="F999" i="1"/>
  <c r="F998" i="1" s="1"/>
  <c r="E996" i="1"/>
  <c r="E995" i="1" s="1"/>
  <c r="F996" i="1"/>
  <c r="F995" i="1" s="1"/>
  <c r="E991" i="1"/>
  <c r="E990" i="1" s="1"/>
  <c r="F991" i="1"/>
  <c r="F990" i="1" s="1"/>
  <c r="D1005" i="1"/>
  <c r="D1004" i="1" s="1"/>
  <c r="D1002" i="1"/>
  <c r="D1001" i="1" s="1"/>
  <c r="D999" i="1"/>
  <c r="D998" i="1" s="1"/>
  <c r="D996" i="1"/>
  <c r="D995" i="1" s="1"/>
  <c r="D991" i="1"/>
  <c r="D990" i="1" s="1"/>
  <c r="E986" i="1"/>
  <c r="E985" i="1" s="1"/>
  <c r="F986" i="1"/>
  <c r="F985" i="1" s="1"/>
  <c r="E983" i="1"/>
  <c r="E982" i="1" s="1"/>
  <c r="F983" i="1"/>
  <c r="F982" i="1" s="1"/>
  <c r="E980" i="1"/>
  <c r="E979" i="1" s="1"/>
  <c r="F980" i="1"/>
  <c r="F979" i="1" s="1"/>
  <c r="D986" i="1"/>
  <c r="D985" i="1" s="1"/>
  <c r="D983" i="1"/>
  <c r="D982" i="1" s="1"/>
  <c r="D980" i="1"/>
  <c r="D979" i="1" s="1"/>
  <c r="E975" i="1"/>
  <c r="E974" i="1" s="1"/>
  <c r="E973" i="1" s="1"/>
  <c r="F975" i="1"/>
  <c r="F974" i="1" s="1"/>
  <c r="F973" i="1" s="1"/>
  <c r="D975" i="1"/>
  <c r="D974" i="1" s="1"/>
  <c r="D973" i="1" s="1"/>
  <c r="E971" i="1"/>
  <c r="E970" i="1" s="1"/>
  <c r="E969" i="1" s="1"/>
  <c r="F971" i="1"/>
  <c r="F970" i="1" s="1"/>
  <c r="F969" i="1" s="1"/>
  <c r="D971" i="1"/>
  <c r="D970" i="1" s="1"/>
  <c r="D969" i="1" s="1"/>
  <c r="E966" i="1"/>
  <c r="E965" i="1" s="1"/>
  <c r="E964" i="1" s="1"/>
  <c r="F966" i="1"/>
  <c r="F965" i="1" s="1"/>
  <c r="F964" i="1" s="1"/>
  <c r="D966" i="1"/>
  <c r="D965" i="1" s="1"/>
  <c r="D964" i="1" s="1"/>
  <c r="E951" i="1"/>
  <c r="E950" i="1" s="1"/>
  <c r="F951" i="1"/>
  <c r="F950" i="1" s="1"/>
  <c r="E948" i="1"/>
  <c r="E947" i="1" s="1"/>
  <c r="F948" i="1"/>
  <c r="F947" i="1" s="1"/>
  <c r="E945" i="1"/>
  <c r="E944" i="1" s="1"/>
  <c r="F945" i="1"/>
  <c r="F944" i="1" s="1"/>
  <c r="E942" i="1"/>
  <c r="E941" i="1" s="1"/>
  <c r="F942" i="1"/>
  <c r="F941" i="1" s="1"/>
  <c r="E939" i="1"/>
  <c r="E938" i="1" s="1"/>
  <c r="F939" i="1"/>
  <c r="F938" i="1" s="1"/>
  <c r="E936" i="1"/>
  <c r="E935" i="1" s="1"/>
  <c r="F936" i="1"/>
  <c r="F935" i="1" s="1"/>
  <c r="E933" i="1"/>
  <c r="E932" i="1" s="1"/>
  <c r="F933" i="1"/>
  <c r="F932" i="1" s="1"/>
  <c r="D951" i="1"/>
  <c r="D950" i="1" s="1"/>
  <c r="D948" i="1"/>
  <c r="D947" i="1" s="1"/>
  <c r="D945" i="1"/>
  <c r="D944" i="1" s="1"/>
  <c r="D942" i="1"/>
  <c r="D941" i="1" s="1"/>
  <c r="D939" i="1"/>
  <c r="D938" i="1" s="1"/>
  <c r="D936" i="1"/>
  <c r="D935" i="1" s="1"/>
  <c r="D933" i="1"/>
  <c r="D932" i="1" s="1"/>
  <c r="E910" i="1"/>
  <c r="E909" i="1" s="1"/>
  <c r="F910" i="1"/>
  <c r="F909" i="1" s="1"/>
  <c r="E913" i="1"/>
  <c r="E912" i="1" s="1"/>
  <c r="F913" i="1"/>
  <c r="F912" i="1" s="1"/>
  <c r="E916" i="1"/>
  <c r="E915" i="1" s="1"/>
  <c r="F916" i="1"/>
  <c r="F915" i="1" s="1"/>
  <c r="E919" i="1"/>
  <c r="E918" i="1" s="1"/>
  <c r="F919" i="1"/>
  <c r="F918" i="1" s="1"/>
  <c r="E922" i="1"/>
  <c r="E921" i="1" s="1"/>
  <c r="F922" i="1"/>
  <c r="F921" i="1" s="1"/>
  <c r="D922" i="1"/>
  <c r="D921" i="1" s="1"/>
  <c r="D919" i="1"/>
  <c r="D918" i="1" s="1"/>
  <c r="D916" i="1"/>
  <c r="D915" i="1" s="1"/>
  <c r="D913" i="1"/>
  <c r="D912" i="1" s="1"/>
  <c r="D910" i="1"/>
  <c r="D909" i="1" s="1"/>
  <c r="E906" i="1"/>
  <c r="E905" i="1" s="1"/>
  <c r="F906" i="1"/>
  <c r="F905" i="1" s="1"/>
  <c r="E903" i="1"/>
  <c r="E902" i="1" s="1"/>
  <c r="F903" i="1"/>
  <c r="F902" i="1" s="1"/>
  <c r="E900" i="1"/>
  <c r="E899" i="1" s="1"/>
  <c r="F900" i="1"/>
  <c r="F899" i="1" s="1"/>
  <c r="E897" i="1"/>
  <c r="E896" i="1" s="1"/>
  <c r="F897" i="1"/>
  <c r="F896" i="1" s="1"/>
  <c r="E894" i="1"/>
  <c r="E893" i="1" s="1"/>
  <c r="F894" i="1"/>
  <c r="F893" i="1" s="1"/>
  <c r="D906" i="1"/>
  <c r="D905" i="1" s="1"/>
  <c r="D903" i="1"/>
  <c r="D902" i="1" s="1"/>
  <c r="D900" i="1"/>
  <c r="D899" i="1" s="1"/>
  <c r="D897" i="1"/>
  <c r="D896" i="1" s="1"/>
  <c r="D894" i="1"/>
  <c r="D893" i="1" s="1"/>
  <c r="E889" i="1"/>
  <c r="E888" i="1" s="1"/>
  <c r="E882" i="1" s="1"/>
  <c r="F889" i="1"/>
  <c r="F888" i="1" s="1"/>
  <c r="F882" i="1" s="1"/>
  <c r="D889" i="1"/>
  <c r="D888" i="1" s="1"/>
  <c r="D882" i="1" s="1"/>
  <c r="E880" i="1"/>
  <c r="E879" i="1" s="1"/>
  <c r="E878" i="1" s="1"/>
  <c r="F880" i="1"/>
  <c r="F879" i="1" s="1"/>
  <c r="F878" i="1" s="1"/>
  <c r="D880" i="1"/>
  <c r="D879" i="1" s="1"/>
  <c r="D878" i="1" s="1"/>
  <c r="E874" i="1"/>
  <c r="E873" i="1" s="1"/>
  <c r="F874" i="1"/>
  <c r="F873" i="1" s="1"/>
  <c r="E871" i="1"/>
  <c r="E870" i="1" s="1"/>
  <c r="F871" i="1"/>
  <c r="F870" i="1" s="1"/>
  <c r="E868" i="1"/>
  <c r="E867" i="1" s="1"/>
  <c r="F868" i="1"/>
  <c r="F867" i="1" s="1"/>
  <c r="D874" i="1"/>
  <c r="D873" i="1" s="1"/>
  <c r="D871" i="1"/>
  <c r="D870" i="1" s="1"/>
  <c r="D868" i="1"/>
  <c r="D867" i="1" s="1"/>
  <c r="E864" i="1"/>
  <c r="E863" i="1" s="1"/>
  <c r="F864" i="1"/>
  <c r="F863" i="1" s="1"/>
  <c r="E861" i="1"/>
  <c r="E860" i="1" s="1"/>
  <c r="F861" i="1"/>
  <c r="F860" i="1" s="1"/>
  <c r="D864" i="1"/>
  <c r="D863" i="1" s="1"/>
  <c r="D861" i="1"/>
  <c r="D860" i="1" s="1"/>
  <c r="E853" i="1"/>
  <c r="E852" i="1" s="1"/>
  <c r="F853" i="1"/>
  <c r="F852" i="1" s="1"/>
  <c r="E856" i="1"/>
  <c r="E855" i="1" s="1"/>
  <c r="F856" i="1"/>
  <c r="F855" i="1" s="1"/>
  <c r="D856" i="1"/>
  <c r="D855" i="1" s="1"/>
  <c r="D853" i="1"/>
  <c r="D852" i="1" s="1"/>
  <c r="F848" i="1"/>
  <c r="F847" i="1" s="1"/>
  <c r="E848" i="1"/>
  <c r="E847" i="1" s="1"/>
  <c r="E845" i="1"/>
  <c r="E844" i="1" s="1"/>
  <c r="F845" i="1"/>
  <c r="F844" i="1" s="1"/>
  <c r="D848" i="1"/>
  <c r="D847" i="1" s="1"/>
  <c r="D845" i="1"/>
  <c r="D844" i="1" s="1"/>
  <c r="E840" i="1"/>
  <c r="E839" i="1" s="1"/>
  <c r="E838" i="1" s="1"/>
  <c r="E837" i="1" s="1"/>
  <c r="F840" i="1"/>
  <c r="F839" i="1" s="1"/>
  <c r="F838" i="1" s="1"/>
  <c r="F837" i="1" s="1"/>
  <c r="D840" i="1"/>
  <c r="D839" i="1" s="1"/>
  <c r="D838" i="1" s="1"/>
  <c r="D837" i="1" s="1"/>
  <c r="E835" i="1"/>
  <c r="E834" i="1" s="1"/>
  <c r="F835" i="1"/>
  <c r="F834" i="1" s="1"/>
  <c r="E832" i="1"/>
  <c r="E831" i="1" s="1"/>
  <c r="F832" i="1"/>
  <c r="F831" i="1" s="1"/>
  <c r="D835" i="1"/>
  <c r="D834" i="1" s="1"/>
  <c r="D832" i="1"/>
  <c r="D831" i="1" s="1"/>
  <c r="E829" i="1"/>
  <c r="E828" i="1" s="1"/>
  <c r="F829" i="1"/>
  <c r="F828" i="1" s="1"/>
  <c r="D829" i="1"/>
  <c r="D828" i="1" s="1"/>
  <c r="E821" i="1"/>
  <c r="E820" i="1" s="1"/>
  <c r="F821" i="1"/>
  <c r="F820" i="1" s="1"/>
  <c r="E824" i="1"/>
  <c r="E823" i="1" s="1"/>
  <c r="F824" i="1"/>
  <c r="F823" i="1" s="1"/>
  <c r="D824" i="1"/>
  <c r="D823" i="1" s="1"/>
  <c r="D821" i="1"/>
  <c r="D820" i="1" s="1"/>
  <c r="F235" i="1"/>
  <c r="E235" i="1"/>
  <c r="D235" i="1"/>
  <c r="E198" i="1"/>
  <c r="F198" i="1"/>
  <c r="E196" i="1"/>
  <c r="F196" i="1"/>
  <c r="E194" i="1"/>
  <c r="E193" i="1" s="1"/>
  <c r="F194" i="1"/>
  <c r="F193" i="1" s="1"/>
  <c r="F97" i="1"/>
  <c r="E813" i="1"/>
  <c r="E812" i="1" s="1"/>
  <c r="E811" i="1" s="1"/>
  <c r="F813" i="1"/>
  <c r="F812" i="1" s="1"/>
  <c r="F811" i="1" s="1"/>
  <c r="E816" i="1"/>
  <c r="E815" i="1" s="1"/>
  <c r="F816" i="1"/>
  <c r="F815" i="1" s="1"/>
  <c r="D816" i="1"/>
  <c r="D815" i="1" s="1"/>
  <c r="D813" i="1"/>
  <c r="D812" i="1" s="1"/>
  <c r="D811" i="1" s="1"/>
  <c r="E806" i="1"/>
  <c r="E805" i="1" s="1"/>
  <c r="F806" i="1"/>
  <c r="F805" i="1" s="1"/>
  <c r="E809" i="1"/>
  <c r="E808" i="1" s="1"/>
  <c r="F809" i="1"/>
  <c r="F808" i="1" s="1"/>
  <c r="D809" i="1"/>
  <c r="D808" i="1" s="1"/>
  <c r="D806" i="1"/>
  <c r="D805" i="1" s="1"/>
  <c r="E800" i="1"/>
  <c r="E799" i="1" s="1"/>
  <c r="E798" i="1" s="1"/>
  <c r="F800" i="1"/>
  <c r="F799" i="1" s="1"/>
  <c r="F798" i="1" s="1"/>
  <c r="D800" i="1"/>
  <c r="D799" i="1" s="1"/>
  <c r="D798" i="1" s="1"/>
  <c r="E796" i="1"/>
  <c r="E795" i="1" s="1"/>
  <c r="F796" i="1"/>
  <c r="F795" i="1" s="1"/>
  <c r="D796" i="1"/>
  <c r="D795" i="1" s="1"/>
  <c r="E793" i="1"/>
  <c r="F793" i="1"/>
  <c r="D793" i="1"/>
  <c r="E788" i="1"/>
  <c r="E787" i="1" s="1"/>
  <c r="F788" i="1"/>
  <c r="F787" i="1" s="1"/>
  <c r="D788" i="1"/>
  <c r="D787" i="1" s="1"/>
  <c r="E783" i="1"/>
  <c r="E782" i="1" s="1"/>
  <c r="E781" i="1" s="1"/>
  <c r="F783" i="1"/>
  <c r="F782" i="1" s="1"/>
  <c r="F781" i="1" s="1"/>
  <c r="D783" i="1"/>
  <c r="D782" i="1" s="1"/>
  <c r="D781" i="1" s="1"/>
  <c r="E779" i="1"/>
  <c r="E778" i="1" s="1"/>
  <c r="E777" i="1" s="1"/>
  <c r="F779" i="1"/>
  <c r="F778" i="1" s="1"/>
  <c r="F777" i="1" s="1"/>
  <c r="D779" i="1"/>
  <c r="D778" i="1" s="1"/>
  <c r="D777" i="1" s="1"/>
  <c r="E769" i="1"/>
  <c r="E768" i="1" s="1"/>
  <c r="E767" i="1" s="1"/>
  <c r="E766" i="1" s="1"/>
  <c r="F769" i="1"/>
  <c r="F768" i="1" s="1"/>
  <c r="F767" i="1" s="1"/>
  <c r="F766" i="1" s="1"/>
  <c r="D769" i="1"/>
  <c r="D768" i="1" s="1"/>
  <c r="D767" i="1" s="1"/>
  <c r="D766" i="1" s="1"/>
  <c r="E764" i="1"/>
  <c r="E763" i="1" s="1"/>
  <c r="E762" i="1" s="1"/>
  <c r="F764" i="1"/>
  <c r="F763" i="1" s="1"/>
  <c r="F762" i="1" s="1"/>
  <c r="D764" i="1"/>
  <c r="D763" i="1" s="1"/>
  <c r="D762" i="1" s="1"/>
  <c r="E748" i="1"/>
  <c r="E747" i="1" s="1"/>
  <c r="F748" i="1"/>
  <c r="F747" i="1" s="1"/>
  <c r="E754" i="1"/>
  <c r="F754" i="1"/>
  <c r="E756" i="1"/>
  <c r="F756" i="1"/>
  <c r="D756" i="1"/>
  <c r="D754" i="1"/>
  <c r="D748" i="1"/>
  <c r="D747" i="1" s="1"/>
  <c r="E723" i="1"/>
  <c r="E722" i="1" s="1"/>
  <c r="E721" i="1" s="1"/>
  <c r="F723" i="1"/>
  <c r="F722" i="1" s="1"/>
  <c r="F721" i="1" s="1"/>
  <c r="D723" i="1"/>
  <c r="D722" i="1" s="1"/>
  <c r="D721" i="1" s="1"/>
  <c r="E719" i="1"/>
  <c r="E718" i="1" s="1"/>
  <c r="E717" i="1" s="1"/>
  <c r="F719" i="1"/>
  <c r="F718" i="1" s="1"/>
  <c r="F717" i="1" s="1"/>
  <c r="D719" i="1"/>
  <c r="D718" i="1" s="1"/>
  <c r="D717" i="1" s="1"/>
  <c r="E715" i="1"/>
  <c r="E714" i="1" s="1"/>
  <c r="F715" i="1"/>
  <c r="F714" i="1" s="1"/>
  <c r="E712" i="1"/>
  <c r="E711" i="1" s="1"/>
  <c r="F712" i="1"/>
  <c r="F711" i="1" s="1"/>
  <c r="D715" i="1"/>
  <c r="D714" i="1" s="1"/>
  <c r="D712" i="1"/>
  <c r="D711" i="1" s="1"/>
  <c r="E704" i="1"/>
  <c r="E703" i="1" s="1"/>
  <c r="F704" i="1"/>
  <c r="F703" i="1" s="1"/>
  <c r="E701" i="1"/>
  <c r="E700" i="1" s="1"/>
  <c r="F701" i="1"/>
  <c r="F700" i="1" s="1"/>
  <c r="D704" i="1"/>
  <c r="D703" i="1" s="1"/>
  <c r="D701" i="1"/>
  <c r="D700" i="1" s="1"/>
  <c r="E697" i="1"/>
  <c r="E696" i="1" s="1"/>
  <c r="F697" i="1"/>
  <c r="F696" i="1" s="1"/>
  <c r="E694" i="1"/>
  <c r="E693" i="1" s="1"/>
  <c r="F694" i="1"/>
  <c r="F693" i="1" s="1"/>
  <c r="E691" i="1"/>
  <c r="E690" i="1" s="1"/>
  <c r="F691" i="1"/>
  <c r="F690" i="1" s="1"/>
  <c r="D697" i="1"/>
  <c r="D696" i="1" s="1"/>
  <c r="D694" i="1"/>
  <c r="D693" i="1" s="1"/>
  <c r="D691" i="1"/>
  <c r="D690" i="1" s="1"/>
  <c r="E685" i="1"/>
  <c r="E684" i="1" s="1"/>
  <c r="F685" i="1"/>
  <c r="F684" i="1" s="1"/>
  <c r="E682" i="1"/>
  <c r="E681" i="1" s="1"/>
  <c r="F682" i="1"/>
  <c r="F681" i="1" s="1"/>
  <c r="E678" i="1"/>
  <c r="E677" i="1" s="1"/>
  <c r="F678" i="1"/>
  <c r="F677" i="1" s="1"/>
  <c r="E675" i="1"/>
  <c r="E664" i="1" s="1"/>
  <c r="F675" i="1"/>
  <c r="F664" i="1" s="1"/>
  <c r="E662" i="1"/>
  <c r="E661" i="1" s="1"/>
  <c r="F662" i="1"/>
  <c r="F661" i="1" s="1"/>
  <c r="E659" i="1"/>
  <c r="E658" i="1" s="1"/>
  <c r="F659" i="1"/>
  <c r="F658" i="1" s="1"/>
  <c r="D685" i="1"/>
  <c r="D684" i="1" s="1"/>
  <c r="D682" i="1"/>
  <c r="D681" i="1" s="1"/>
  <c r="D678" i="1"/>
  <c r="D677" i="1" s="1"/>
  <c r="D675" i="1"/>
  <c r="D664" i="1" s="1"/>
  <c r="D662" i="1"/>
  <c r="D661" i="1" s="1"/>
  <c r="D659" i="1"/>
  <c r="D658" i="1" s="1"/>
  <c r="E654" i="1"/>
  <c r="E650" i="1" s="1"/>
  <c r="F654" i="1"/>
  <c r="F650" i="1" s="1"/>
  <c r="E648" i="1"/>
  <c r="E647" i="1" s="1"/>
  <c r="F648" i="1"/>
  <c r="F647" i="1" s="1"/>
  <c r="D654" i="1"/>
  <c r="D650" i="1" s="1"/>
  <c r="D648" i="1"/>
  <c r="D647" i="1" s="1"/>
  <c r="E645" i="1"/>
  <c r="E644" i="1" s="1"/>
  <c r="F645" i="1"/>
  <c r="F644" i="1" s="1"/>
  <c r="D645" i="1"/>
  <c r="D644" i="1" s="1"/>
  <c r="E642" i="1"/>
  <c r="E641" i="1" s="1"/>
  <c r="F642" i="1"/>
  <c r="F641" i="1" s="1"/>
  <c r="D642" i="1"/>
  <c r="D641" i="1" s="1"/>
  <c r="E639" i="1"/>
  <c r="E638" i="1" s="1"/>
  <c r="F639" i="1"/>
  <c r="F638" i="1" s="1"/>
  <c r="D639" i="1"/>
  <c r="D638" i="1" s="1"/>
  <c r="E636" i="1"/>
  <c r="E635" i="1" s="1"/>
  <c r="F636" i="1"/>
  <c r="F635" i="1" s="1"/>
  <c r="D636" i="1"/>
  <c r="D635" i="1" s="1"/>
  <c r="E631" i="1"/>
  <c r="F631" i="1"/>
  <c r="E625" i="1"/>
  <c r="E624" i="1" s="1"/>
  <c r="E623" i="1" s="1"/>
  <c r="F625" i="1"/>
  <c r="F624" i="1" s="1"/>
  <c r="F623" i="1" s="1"/>
  <c r="D631" i="1"/>
  <c r="D625" i="1"/>
  <c r="D624" i="1" s="1"/>
  <c r="D623" i="1" s="1"/>
  <c r="E614" i="1"/>
  <c r="E611" i="1" s="1"/>
  <c r="F614" i="1"/>
  <c r="F611" i="1" s="1"/>
  <c r="E608" i="1"/>
  <c r="F608" i="1"/>
  <c r="E606" i="1"/>
  <c r="F606" i="1"/>
  <c r="D614" i="1"/>
  <c r="D611" i="1" s="1"/>
  <c r="D608" i="1"/>
  <c r="D606" i="1"/>
  <c r="E591" i="1"/>
  <c r="E590" i="1" s="1"/>
  <c r="F591" i="1"/>
  <c r="F590" i="1" s="1"/>
  <c r="D591" i="1"/>
  <c r="D590" i="1" s="1"/>
  <c r="D587" i="1" s="1"/>
  <c r="D586" i="1" s="1"/>
  <c r="E584" i="1"/>
  <c r="E583" i="1" s="1"/>
  <c r="E582" i="1" s="1"/>
  <c r="E581" i="1" s="1"/>
  <c r="F584" i="1"/>
  <c r="F583" i="1" s="1"/>
  <c r="F582" i="1" s="1"/>
  <c r="F581" i="1" s="1"/>
  <c r="D584" i="1"/>
  <c r="D583" i="1" s="1"/>
  <c r="D582" i="1" s="1"/>
  <c r="D581" i="1" s="1"/>
  <c r="E579" i="1"/>
  <c r="E578" i="1" s="1"/>
  <c r="E577" i="1" s="1"/>
  <c r="E576" i="1" s="1"/>
  <c r="F579" i="1"/>
  <c r="F578" i="1" s="1"/>
  <c r="F577" i="1" s="1"/>
  <c r="F576" i="1" s="1"/>
  <c r="D579" i="1"/>
  <c r="D578" i="1" s="1"/>
  <c r="D577" i="1" s="1"/>
  <c r="D576" i="1" s="1"/>
  <c r="E573" i="1"/>
  <c r="E572" i="1" s="1"/>
  <c r="E571" i="1" s="1"/>
  <c r="E570" i="1" s="1"/>
  <c r="F573" i="1"/>
  <c r="F572" i="1" s="1"/>
  <c r="F571" i="1" s="1"/>
  <c r="F570" i="1" s="1"/>
  <c r="D573" i="1"/>
  <c r="D572" i="1" s="1"/>
  <c r="D571" i="1" s="1"/>
  <c r="D570" i="1" s="1"/>
  <c r="E568" i="1"/>
  <c r="E567" i="1" s="1"/>
  <c r="F568" i="1"/>
  <c r="F567" i="1" s="1"/>
  <c r="E565" i="1"/>
  <c r="E564" i="1" s="1"/>
  <c r="F565" i="1"/>
  <c r="F564" i="1" s="1"/>
  <c r="E561" i="1"/>
  <c r="E560" i="1" s="1"/>
  <c r="F561" i="1"/>
  <c r="F560" i="1" s="1"/>
  <c r="E558" i="1"/>
  <c r="E557" i="1" s="1"/>
  <c r="F558" i="1"/>
  <c r="F557" i="1" s="1"/>
  <c r="E554" i="1"/>
  <c r="F554" i="1"/>
  <c r="E551" i="1"/>
  <c r="F551" i="1"/>
  <c r="D552" i="1"/>
  <c r="D551" i="1" s="1"/>
  <c r="D555" i="1"/>
  <c r="D554" i="1" s="1"/>
  <c r="D558" i="1"/>
  <c r="D557" i="1" s="1"/>
  <c r="D561" i="1"/>
  <c r="D560" i="1" s="1"/>
  <c r="D568" i="1"/>
  <c r="D567" i="1" s="1"/>
  <c r="D565" i="1"/>
  <c r="D564" i="1" s="1"/>
  <c r="E545" i="1"/>
  <c r="E544" i="1" s="1"/>
  <c r="F545" i="1"/>
  <c r="F544" i="1" s="1"/>
  <c r="D545" i="1"/>
  <c r="D544" i="1" s="1"/>
  <c r="E542" i="1"/>
  <c r="E541" i="1" s="1"/>
  <c r="F542" i="1"/>
  <c r="F541" i="1" s="1"/>
  <c r="E539" i="1"/>
  <c r="E538" i="1" s="1"/>
  <c r="F539" i="1"/>
  <c r="F538" i="1" s="1"/>
  <c r="E536" i="1"/>
  <c r="E535" i="1" s="1"/>
  <c r="F536" i="1"/>
  <c r="F535" i="1" s="1"/>
  <c r="D542" i="1"/>
  <c r="D541" i="1" s="1"/>
  <c r="D539" i="1"/>
  <c r="D538" i="1" s="1"/>
  <c r="D536" i="1"/>
  <c r="D535" i="1" s="1"/>
  <c r="E530" i="1"/>
  <c r="E529" i="1" s="1"/>
  <c r="F530" i="1"/>
  <c r="F529" i="1" s="1"/>
  <c r="E527" i="1"/>
  <c r="E526" i="1" s="1"/>
  <c r="F527" i="1"/>
  <c r="F526" i="1" s="1"/>
  <c r="E524" i="1"/>
  <c r="E523" i="1" s="1"/>
  <c r="F524" i="1"/>
  <c r="F523" i="1" s="1"/>
  <c r="E521" i="1"/>
  <c r="E520" i="1" s="1"/>
  <c r="F521" i="1"/>
  <c r="F520" i="1" s="1"/>
  <c r="E518" i="1"/>
  <c r="E517" i="1" s="1"/>
  <c r="F518" i="1"/>
  <c r="F517" i="1" s="1"/>
  <c r="E515" i="1"/>
  <c r="E514" i="1" s="1"/>
  <c r="F515" i="1"/>
  <c r="F514" i="1" s="1"/>
  <c r="E512" i="1"/>
  <c r="E511" i="1" s="1"/>
  <c r="F512" i="1"/>
  <c r="F511" i="1" s="1"/>
  <c r="E509" i="1"/>
  <c r="E508" i="1" s="1"/>
  <c r="F509" i="1"/>
  <c r="F508" i="1" s="1"/>
  <c r="E506" i="1"/>
  <c r="E505" i="1" s="1"/>
  <c r="F506" i="1"/>
  <c r="F505" i="1" s="1"/>
  <c r="E503" i="1"/>
  <c r="E502" i="1" s="1"/>
  <c r="F503" i="1"/>
  <c r="F502" i="1" s="1"/>
  <c r="E498" i="1"/>
  <c r="E497" i="1" s="1"/>
  <c r="F498" i="1"/>
  <c r="F497" i="1" s="1"/>
  <c r="E495" i="1"/>
  <c r="E494" i="1" s="1"/>
  <c r="F495" i="1"/>
  <c r="F494" i="1" s="1"/>
  <c r="D530" i="1"/>
  <c r="D529" i="1" s="1"/>
  <c r="D527" i="1"/>
  <c r="D526" i="1" s="1"/>
  <c r="D524" i="1"/>
  <c r="D523" i="1" s="1"/>
  <c r="D521" i="1"/>
  <c r="D520" i="1" s="1"/>
  <c r="D518" i="1"/>
  <c r="D517" i="1" s="1"/>
  <c r="D515" i="1"/>
  <c r="D514" i="1" s="1"/>
  <c r="D512" i="1"/>
  <c r="D511" i="1" s="1"/>
  <c r="D509" i="1"/>
  <c r="D508" i="1" s="1"/>
  <c r="D506" i="1"/>
  <c r="D505" i="1" s="1"/>
  <c r="D503" i="1"/>
  <c r="D502" i="1" s="1"/>
  <c r="D498" i="1"/>
  <c r="D497" i="1" s="1"/>
  <c r="D495" i="1"/>
  <c r="D494" i="1" s="1"/>
  <c r="E462" i="1"/>
  <c r="E461" i="1" s="1"/>
  <c r="F462" i="1"/>
  <c r="F461" i="1" s="1"/>
  <c r="E459" i="1"/>
  <c r="E458" i="1" s="1"/>
  <c r="E457" i="1" s="1"/>
  <c r="F459" i="1"/>
  <c r="F458" i="1" s="1"/>
  <c r="F457" i="1" s="1"/>
  <c r="D462" i="1"/>
  <c r="D461" i="1" s="1"/>
  <c r="D459" i="1"/>
  <c r="D458" i="1" s="1"/>
  <c r="D457" i="1" s="1"/>
  <c r="E477" i="1"/>
  <c r="E476" i="1" s="1"/>
  <c r="F477" i="1"/>
  <c r="F476" i="1" s="1"/>
  <c r="E474" i="1"/>
  <c r="E473" i="1" s="1"/>
  <c r="F474" i="1"/>
  <c r="F473" i="1" s="1"/>
  <c r="E471" i="1"/>
  <c r="E470" i="1" s="1"/>
  <c r="F471" i="1"/>
  <c r="F470" i="1" s="1"/>
  <c r="E466" i="1"/>
  <c r="E465" i="1" s="1"/>
  <c r="F466" i="1"/>
  <c r="F465" i="1" s="1"/>
  <c r="D477" i="1"/>
  <c r="D476" i="1" s="1"/>
  <c r="D474" i="1"/>
  <c r="D473" i="1" s="1"/>
  <c r="D471" i="1"/>
  <c r="D470" i="1" s="1"/>
  <c r="D466" i="1"/>
  <c r="D465" i="1" s="1"/>
  <c r="E482" i="1"/>
  <c r="E481" i="1" s="1"/>
  <c r="F482" i="1"/>
  <c r="F481" i="1" s="1"/>
  <c r="E485" i="1"/>
  <c r="E484" i="1" s="1"/>
  <c r="F485" i="1"/>
  <c r="F484" i="1" s="1"/>
  <c r="D485" i="1"/>
  <c r="D484" i="1" s="1"/>
  <c r="D482" i="1"/>
  <c r="D481" i="1" s="1"/>
  <c r="E489" i="1"/>
  <c r="E488" i="1" s="1"/>
  <c r="E487" i="1" s="1"/>
  <c r="F489" i="1"/>
  <c r="F488" i="1" s="1"/>
  <c r="F487" i="1" s="1"/>
  <c r="D489" i="1"/>
  <c r="D488" i="1" s="1"/>
  <c r="D487" i="1" s="1"/>
  <c r="E454" i="1"/>
  <c r="E453" i="1" s="1"/>
  <c r="E452" i="1" s="1"/>
  <c r="F454" i="1"/>
  <c r="F453" i="1" s="1"/>
  <c r="F452" i="1" s="1"/>
  <c r="D454" i="1"/>
  <c r="D453" i="1" s="1"/>
  <c r="D452" i="1" s="1"/>
  <c r="E444" i="1"/>
  <c r="E443" i="1" s="1"/>
  <c r="F444" i="1"/>
  <c r="F443" i="1" s="1"/>
  <c r="E447" i="1"/>
  <c r="E446" i="1" s="1"/>
  <c r="F447" i="1"/>
  <c r="F446" i="1" s="1"/>
  <c r="E450" i="1"/>
  <c r="E449" i="1" s="1"/>
  <c r="F450" i="1"/>
  <c r="F449" i="1" s="1"/>
  <c r="D450" i="1"/>
  <c r="D449" i="1" s="1"/>
  <c r="D447" i="1"/>
  <c r="D446" i="1" s="1"/>
  <c r="D444" i="1"/>
  <c r="D443" i="1" s="1"/>
  <c r="E441" i="1"/>
  <c r="E440" i="1" s="1"/>
  <c r="F441" i="1"/>
  <c r="F440" i="1" s="1"/>
  <c r="D441" i="1"/>
  <c r="D440" i="1" s="1"/>
  <c r="E438" i="1"/>
  <c r="E437" i="1" s="1"/>
  <c r="F438" i="1"/>
  <c r="F437" i="1" s="1"/>
  <c r="D438" i="1"/>
  <c r="D437" i="1" s="1"/>
  <c r="E435" i="1"/>
  <c r="E434" i="1" s="1"/>
  <c r="F435" i="1"/>
  <c r="F434" i="1" s="1"/>
  <c r="D435" i="1"/>
  <c r="D434" i="1" s="1"/>
  <c r="E432" i="1"/>
  <c r="E431" i="1" s="1"/>
  <c r="F432" i="1"/>
  <c r="F431" i="1" s="1"/>
  <c r="D432" i="1"/>
  <c r="D431" i="1" s="1"/>
  <c r="E417" i="1"/>
  <c r="F417" i="1"/>
  <c r="E419" i="1"/>
  <c r="F419" i="1"/>
  <c r="E423" i="1"/>
  <c r="E422" i="1" s="1"/>
  <c r="E421" i="1" s="1"/>
  <c r="F423" i="1"/>
  <c r="F422" i="1" s="1"/>
  <c r="F421" i="1" s="1"/>
  <c r="E427" i="1"/>
  <c r="E426" i="1" s="1"/>
  <c r="E425" i="1" s="1"/>
  <c r="F427" i="1"/>
  <c r="F426" i="1" s="1"/>
  <c r="F425" i="1" s="1"/>
  <c r="D427" i="1"/>
  <c r="D426" i="1" s="1"/>
  <c r="D425" i="1" s="1"/>
  <c r="D423" i="1"/>
  <c r="D422" i="1" s="1"/>
  <c r="D421" i="1" s="1"/>
  <c r="D419" i="1"/>
  <c r="D417" i="1"/>
  <c r="E400" i="1"/>
  <c r="E399" i="1" s="1"/>
  <c r="F400" i="1"/>
  <c r="F399" i="1" s="1"/>
  <c r="E403" i="1"/>
  <c r="E402" i="1" s="1"/>
  <c r="F403" i="1"/>
  <c r="F402" i="1" s="1"/>
  <c r="E406" i="1"/>
  <c r="F406" i="1"/>
  <c r="E408" i="1"/>
  <c r="F408" i="1"/>
  <c r="E411" i="1"/>
  <c r="F411" i="1"/>
  <c r="E413" i="1"/>
  <c r="F413" i="1"/>
  <c r="D413" i="1"/>
  <c r="D411" i="1"/>
  <c r="D408" i="1"/>
  <c r="D406" i="1"/>
  <c r="D403" i="1"/>
  <c r="D402" i="1" s="1"/>
  <c r="D400" i="1"/>
  <c r="D399" i="1" s="1"/>
  <c r="E213" i="1"/>
  <c r="F213" i="1"/>
  <c r="D213" i="1"/>
  <c r="E223" i="1"/>
  <c r="E222" i="1" s="1"/>
  <c r="F223" i="1"/>
  <c r="F222" i="1" s="1"/>
  <c r="D223" i="1"/>
  <c r="D222" i="1" s="1"/>
  <c r="E274" i="1"/>
  <c r="E273" i="1" s="1"/>
  <c r="F274" i="1"/>
  <c r="F273" i="1" s="1"/>
  <c r="D274" i="1"/>
  <c r="D273" i="1" s="1"/>
  <c r="E300" i="1"/>
  <c r="E299" i="1" s="1"/>
  <c r="E298" i="1" s="1"/>
  <c r="F300" i="1"/>
  <c r="F299" i="1" s="1"/>
  <c r="F298" i="1" s="1"/>
  <c r="D300" i="1"/>
  <c r="D299" i="1" s="1"/>
  <c r="D298" i="1" s="1"/>
  <c r="E305" i="1"/>
  <c r="E304" i="1" s="1"/>
  <c r="E303" i="1" s="1"/>
  <c r="F305" i="1"/>
  <c r="F304" i="1" s="1"/>
  <c r="F303" i="1" s="1"/>
  <c r="E309" i="1"/>
  <c r="E308" i="1" s="1"/>
  <c r="E307" i="1" s="1"/>
  <c r="F309" i="1"/>
  <c r="F308" i="1" s="1"/>
  <c r="F307" i="1" s="1"/>
  <c r="E312" i="1"/>
  <c r="E311" i="1" s="1"/>
  <c r="F312" i="1"/>
  <c r="F311" i="1" s="1"/>
  <c r="D312" i="1"/>
  <c r="D311" i="1" s="1"/>
  <c r="D309" i="1"/>
  <c r="D308" i="1" s="1"/>
  <c r="D307" i="1" s="1"/>
  <c r="D305" i="1"/>
  <c r="D304" i="1" s="1"/>
  <c r="D303" i="1" s="1"/>
  <c r="D1682" i="1" l="1"/>
  <c r="E1046" i="1"/>
  <c r="D628" i="1"/>
  <c r="D627" i="1" s="1"/>
  <c r="D622" i="1" s="1"/>
  <c r="D1046" i="1"/>
  <c r="E628" i="1"/>
  <c r="E627" i="1" s="1"/>
  <c r="E622" i="1" s="1"/>
  <c r="F628" i="1"/>
  <c r="F627" i="1" s="1"/>
  <c r="F622" i="1" s="1"/>
  <c r="F1046" i="1"/>
  <c r="E1011" i="1"/>
  <c r="E1009" i="1" s="1"/>
  <c r="E1008" i="1" s="1"/>
  <c r="E1080" i="1"/>
  <c r="E1079" i="1" s="1"/>
  <c r="E1078" i="1" s="1"/>
  <c r="F410" i="1"/>
  <c r="F1438" i="1"/>
  <c r="F1141" i="1"/>
  <c r="E1127" i="1"/>
  <c r="E1725" i="1"/>
  <c r="F1127" i="1"/>
  <c r="E1379" i="1"/>
  <c r="E605" i="1"/>
  <c r="E604" i="1" s="1"/>
  <c r="E603" i="1" s="1"/>
  <c r="E410" i="1"/>
  <c r="F804" i="1"/>
  <c r="F803" i="1" s="1"/>
  <c r="D1379" i="1"/>
  <c r="F1379" i="1"/>
  <c r="D1438" i="1"/>
  <c r="D753" i="1"/>
  <c r="D746" i="1" s="1"/>
  <c r="E1103" i="1"/>
  <c r="D1255" i="1"/>
  <c r="D1254" i="1" s="1"/>
  <c r="D1253" i="1" s="1"/>
  <c r="E1255" i="1"/>
  <c r="E1254" i="1" s="1"/>
  <c r="E1253" i="1" s="1"/>
  <c r="D416" i="1"/>
  <c r="D415" i="1" s="1"/>
  <c r="F480" i="1"/>
  <c r="F479" i="1" s="1"/>
  <c r="E819" i="1"/>
  <c r="E818" i="1" s="1"/>
  <c r="F1255" i="1"/>
  <c r="F1254" i="1" s="1"/>
  <c r="F1253" i="1" s="1"/>
  <c r="F1134" i="1"/>
  <c r="D877" i="1"/>
  <c r="F416" i="1"/>
  <c r="F415" i="1" s="1"/>
  <c r="E416" i="1"/>
  <c r="E415" i="1" s="1"/>
  <c r="E1070" i="1"/>
  <c r="E1056" i="1" s="1"/>
  <c r="E1141" i="1"/>
  <c r="F1148" i="1"/>
  <c r="D605" i="1"/>
  <c r="D604" i="1" s="1"/>
  <c r="D603" i="1" s="1"/>
  <c r="D575" i="1" s="1"/>
  <c r="D1215" i="1"/>
  <c r="D1360" i="1"/>
  <c r="E1600" i="1"/>
  <c r="E1583" i="1" s="1"/>
  <c r="E753" i="1"/>
  <c r="E746" i="1" s="1"/>
  <c r="F819" i="1"/>
  <c r="F818" i="1" s="1"/>
  <c r="F877" i="1"/>
  <c r="F1070" i="1"/>
  <c r="F1056" i="1" s="1"/>
  <c r="E1232" i="1"/>
  <c r="E1237" i="1"/>
  <c r="E1330" i="1"/>
  <c r="F405" i="1"/>
  <c r="F398" i="1" s="1"/>
  <c r="D430" i="1"/>
  <c r="D429" i="1" s="1"/>
  <c r="F657" i="1"/>
  <c r="E1098" i="1"/>
  <c r="D1148" i="1"/>
  <c r="D1155" i="1"/>
  <c r="E1155" i="1"/>
  <c r="F1162" i="1"/>
  <c r="F1232" i="1"/>
  <c r="E1418" i="1"/>
  <c r="E1417" i="1" s="1"/>
  <c r="E1416" i="1" s="1"/>
  <c r="E1410" i="1" s="1"/>
  <c r="D1732" i="1"/>
  <c r="D1600" i="1"/>
  <c r="D1583" i="1" s="1"/>
  <c r="E405" i="1"/>
  <c r="F430" i="1"/>
  <c r="F429" i="1" s="1"/>
  <c r="F753" i="1"/>
  <c r="F746" i="1" s="1"/>
  <c r="D1242" i="1"/>
  <c r="F1732" i="1"/>
  <c r="D493" i="1"/>
  <c r="E1732" i="1"/>
  <c r="D548" i="1"/>
  <c r="D689" i="1"/>
  <c r="E699" i="1"/>
  <c r="D706" i="1"/>
  <c r="E706" i="1"/>
  <c r="D843" i="1"/>
  <c r="D842" i="1" s="1"/>
  <c r="E931" i="1"/>
  <c r="E930" i="1" s="1"/>
  <c r="F1098" i="1"/>
  <c r="F1310" i="1"/>
  <c r="F1418" i="1"/>
  <c r="F1417" i="1" s="1"/>
  <c r="F1416" i="1" s="1"/>
  <c r="F1410" i="1" s="1"/>
  <c r="E1714" i="1"/>
  <c r="F1600" i="1"/>
  <c r="F1583" i="1" s="1"/>
  <c r="D1141" i="1"/>
  <c r="D1127" i="1"/>
  <c r="E548" i="1"/>
  <c r="F587" i="1"/>
  <c r="F586" i="1" s="1"/>
  <c r="F689" i="1"/>
  <c r="E689" i="1"/>
  <c r="F1262" i="1"/>
  <c r="F1261" i="1" s="1"/>
  <c r="F1372" i="1"/>
  <c r="E1360" i="1"/>
  <c r="E430" i="1"/>
  <c r="E429" i="1" s="1"/>
  <c r="E587" i="1"/>
  <c r="E586" i="1" s="1"/>
  <c r="E657" i="1"/>
  <c r="F706" i="1"/>
  <c r="E1438" i="1"/>
  <c r="E480" i="1"/>
  <c r="E479" i="1" s="1"/>
  <c r="F1330" i="1"/>
  <c r="E804" i="1"/>
  <c r="E803" i="1" s="1"/>
  <c r="F851" i="1"/>
  <c r="F850" i="1" s="1"/>
  <c r="F908" i="1"/>
  <c r="E968" i="1"/>
  <c r="E851" i="1"/>
  <c r="E850" i="1" s="1"/>
  <c r="D1262" i="1"/>
  <c r="D1261" i="1" s="1"/>
  <c r="D657" i="1"/>
  <c r="E877" i="1"/>
  <c r="E908" i="1"/>
  <c r="D931" i="1"/>
  <c r="E1113" i="1"/>
  <c r="E1262" i="1"/>
  <c r="E1261" i="1" s="1"/>
  <c r="E1323" i="1"/>
  <c r="E1310" i="1" s="1"/>
  <c r="E563" i="1"/>
  <c r="D699" i="1"/>
  <c r="D968" i="1"/>
  <c r="F1103" i="1"/>
  <c r="D1113" i="1"/>
  <c r="D1372" i="1"/>
  <c r="F1360" i="1"/>
  <c r="E859" i="1"/>
  <c r="F968" i="1"/>
  <c r="F1113" i="1"/>
  <c r="D1232" i="1"/>
  <c r="D1323" i="1"/>
  <c r="D1310" i="1" s="1"/>
  <c r="E1372" i="1"/>
  <c r="F1242" i="1"/>
  <c r="D1418" i="1"/>
  <c r="D1417" i="1" s="1"/>
  <c r="D1416" i="1" s="1"/>
  <c r="D1410" i="1" s="1"/>
  <c r="F1011" i="1"/>
  <c r="F1009" i="1" s="1"/>
  <c r="F1008" i="1" s="1"/>
  <c r="D1070" i="1"/>
  <c r="D1056" i="1" s="1"/>
  <c r="E1134" i="1"/>
  <c r="E1148" i="1"/>
  <c r="E1162" i="1"/>
  <c r="E1242" i="1"/>
  <c r="F1725" i="1"/>
  <c r="F1714" i="1"/>
  <c r="D1725" i="1"/>
  <c r="D1714" i="1"/>
  <c r="E1224" i="1"/>
  <c r="E1223" i="1" s="1"/>
  <c r="D1237" i="1"/>
  <c r="E1279" i="1"/>
  <c r="E1273" i="1" s="1"/>
  <c r="D1330" i="1"/>
  <c r="F1279" i="1"/>
  <c r="F1273" i="1" s="1"/>
  <c r="D1279" i="1"/>
  <c r="D1273" i="1" s="1"/>
  <c r="E1215" i="1"/>
  <c r="F1215" i="1"/>
  <c r="F1224" i="1"/>
  <c r="F1223" i="1" s="1"/>
  <c r="D1224" i="1"/>
  <c r="D1223" i="1" s="1"/>
  <c r="F1237" i="1"/>
  <c r="E1205" i="1"/>
  <c r="F1205" i="1"/>
  <c r="D1205" i="1"/>
  <c r="F1184" i="1"/>
  <c r="F1183" i="1" s="1"/>
  <c r="E1184" i="1"/>
  <c r="E1183" i="1" s="1"/>
  <c r="D1184" i="1"/>
  <c r="D1183" i="1" s="1"/>
  <c r="D1162" i="1"/>
  <c r="D1134" i="1"/>
  <c r="D1103" i="1"/>
  <c r="D1098" i="1"/>
  <c r="F1087" i="1"/>
  <c r="E1087" i="1"/>
  <c r="D1087" i="1"/>
  <c r="F1080" i="1"/>
  <c r="F1079" i="1" s="1"/>
  <c r="F1078" i="1" s="1"/>
  <c r="D1080" i="1"/>
  <c r="D1079" i="1" s="1"/>
  <c r="D1078" i="1" s="1"/>
  <c r="E1032" i="1"/>
  <c r="E1031" i="1" s="1"/>
  <c r="F1032" i="1"/>
  <c r="F1031" i="1" s="1"/>
  <c r="D1032" i="1"/>
  <c r="D1031" i="1" s="1"/>
  <c r="D1011" i="1"/>
  <c r="F931" i="1"/>
  <c r="F930" i="1" s="1"/>
  <c r="E989" i="1"/>
  <c r="E988" i="1" s="1"/>
  <c r="F989" i="1"/>
  <c r="F988" i="1" s="1"/>
  <c r="D989" i="1"/>
  <c r="D988" i="1" s="1"/>
  <c r="E978" i="1"/>
  <c r="E977" i="1" s="1"/>
  <c r="F978" i="1"/>
  <c r="F977" i="1" s="1"/>
  <c r="D978" i="1"/>
  <c r="D977" i="1" s="1"/>
  <c r="D908" i="1"/>
  <c r="E892" i="1"/>
  <c r="F892" i="1"/>
  <c r="D892" i="1"/>
  <c r="E866" i="1"/>
  <c r="F866" i="1"/>
  <c r="D866" i="1"/>
  <c r="F859" i="1"/>
  <c r="D859" i="1"/>
  <c r="D851" i="1"/>
  <c r="D850" i="1" s="1"/>
  <c r="F843" i="1"/>
  <c r="F842" i="1" s="1"/>
  <c r="E843" i="1"/>
  <c r="E842" i="1" s="1"/>
  <c r="F827" i="1"/>
  <c r="F826" i="1" s="1"/>
  <c r="E827" i="1"/>
  <c r="E826" i="1" s="1"/>
  <c r="D827" i="1"/>
  <c r="D826" i="1" s="1"/>
  <c r="D819" i="1"/>
  <c r="D818" i="1" s="1"/>
  <c r="D804" i="1"/>
  <c r="D803" i="1" s="1"/>
  <c r="F699" i="1"/>
  <c r="E680" i="1"/>
  <c r="F680" i="1"/>
  <c r="D680" i="1"/>
  <c r="F634" i="1"/>
  <c r="F633" i="1" s="1"/>
  <c r="E634" i="1"/>
  <c r="E633" i="1" s="1"/>
  <c r="D634" i="1"/>
  <c r="D633" i="1" s="1"/>
  <c r="F605" i="1"/>
  <c r="F604" i="1" s="1"/>
  <c r="F603" i="1" s="1"/>
  <c r="F563" i="1"/>
  <c r="F548" i="1"/>
  <c r="D563" i="1"/>
  <c r="E534" i="1"/>
  <c r="F534" i="1"/>
  <c r="D534" i="1"/>
  <c r="E493" i="1"/>
  <c r="F493" i="1"/>
  <c r="F464" i="1"/>
  <c r="F456" i="1" s="1"/>
  <c r="E464" i="1"/>
  <c r="E456" i="1" s="1"/>
  <c r="D464" i="1"/>
  <c r="D456" i="1" s="1"/>
  <c r="D480" i="1"/>
  <c r="D479" i="1" s="1"/>
  <c r="D410" i="1"/>
  <c r="D405" i="1"/>
  <c r="E315" i="1"/>
  <c r="E314" i="1" s="1"/>
  <c r="F315" i="1"/>
  <c r="F314" i="1" s="1"/>
  <c r="D315" i="1"/>
  <c r="D314" i="1" s="1"/>
  <c r="E391" i="1"/>
  <c r="E390" i="1" s="1"/>
  <c r="F391" i="1"/>
  <c r="F390" i="1" s="1"/>
  <c r="E388" i="1"/>
  <c r="E387" i="1" s="1"/>
  <c r="F388" i="1"/>
  <c r="F387" i="1" s="1"/>
  <c r="E385" i="1"/>
  <c r="E384" i="1" s="1"/>
  <c r="F385" i="1"/>
  <c r="F384" i="1" s="1"/>
  <c r="D391" i="1"/>
  <c r="D390" i="1" s="1"/>
  <c r="D388" i="1"/>
  <c r="D387" i="1" s="1"/>
  <c r="D385" i="1"/>
  <c r="D384" i="1" s="1"/>
  <c r="E372" i="1"/>
  <c r="E371" i="1" s="1"/>
  <c r="F372" i="1"/>
  <c r="F371" i="1" s="1"/>
  <c r="E378" i="1"/>
  <c r="F378" i="1"/>
  <c r="D380" i="1"/>
  <c r="D378" i="1"/>
  <c r="E380" i="1"/>
  <c r="F380" i="1"/>
  <c r="D372" i="1"/>
  <c r="D371" i="1" s="1"/>
  <c r="E365" i="1"/>
  <c r="F365" i="1"/>
  <c r="E367" i="1"/>
  <c r="F367" i="1"/>
  <c r="E369" i="1"/>
  <c r="F369" i="1"/>
  <c r="D369" i="1"/>
  <c r="D367" i="1"/>
  <c r="D365" i="1"/>
  <c r="E360" i="1"/>
  <c r="E359" i="1" s="1"/>
  <c r="E358" i="1" s="1"/>
  <c r="E357" i="1" s="1"/>
  <c r="F360" i="1"/>
  <c r="F359" i="1" s="1"/>
  <c r="F358" i="1" s="1"/>
  <c r="F357" i="1" s="1"/>
  <c r="D360" i="1"/>
  <c r="D359" i="1" s="1"/>
  <c r="D358" i="1" s="1"/>
  <c r="D357" i="1" s="1"/>
  <c r="E322" i="1"/>
  <c r="E321" i="1" s="1"/>
  <c r="E318" i="1" s="1"/>
  <c r="F322" i="1"/>
  <c r="F321" i="1" s="1"/>
  <c r="F318" i="1" s="1"/>
  <c r="E326" i="1"/>
  <c r="E325" i="1" s="1"/>
  <c r="E324" i="1" s="1"/>
  <c r="F326" i="1"/>
  <c r="F325" i="1" s="1"/>
  <c r="F324" i="1" s="1"/>
  <c r="E342" i="1"/>
  <c r="E341" i="1" s="1"/>
  <c r="E338" i="1" s="1"/>
  <c r="F342" i="1"/>
  <c r="F341" i="1" s="1"/>
  <c r="F338" i="1" s="1"/>
  <c r="E345" i="1"/>
  <c r="E344" i="1" s="1"/>
  <c r="F345" i="1"/>
  <c r="F344" i="1" s="1"/>
  <c r="D345" i="1"/>
  <c r="D344" i="1" s="1"/>
  <c r="D342" i="1"/>
  <c r="D341" i="1" s="1"/>
  <c r="D338" i="1" s="1"/>
  <c r="D326" i="1"/>
  <c r="D325" i="1" s="1"/>
  <c r="D324" i="1" s="1"/>
  <c r="D322" i="1"/>
  <c r="D321" i="1" s="1"/>
  <c r="D318" i="1" s="1"/>
  <c r="E296" i="1"/>
  <c r="E295" i="1" s="1"/>
  <c r="F296" i="1"/>
  <c r="F295" i="1" s="1"/>
  <c r="E287" i="1"/>
  <c r="E286" i="1" s="1"/>
  <c r="F287" i="1"/>
  <c r="F286" i="1" s="1"/>
  <c r="E281" i="1"/>
  <c r="E280" i="1" s="1"/>
  <c r="F281" i="1"/>
  <c r="F280" i="1" s="1"/>
  <c r="D296" i="1"/>
  <c r="D295" i="1" s="1"/>
  <c r="D287" i="1"/>
  <c r="D286" i="1" s="1"/>
  <c r="D281" i="1"/>
  <c r="D280" i="1" s="1"/>
  <c r="E271" i="1"/>
  <c r="E270" i="1" s="1"/>
  <c r="F271" i="1"/>
  <c r="F270" i="1" s="1"/>
  <c r="E265" i="1"/>
  <c r="E264" i="1" s="1"/>
  <c r="F265" i="1"/>
  <c r="F264" i="1" s="1"/>
  <c r="E259" i="1"/>
  <c r="E258" i="1" s="1"/>
  <c r="F259" i="1"/>
  <c r="F258" i="1" s="1"/>
  <c r="E253" i="1"/>
  <c r="E250" i="1" s="1"/>
  <c r="F253" i="1"/>
  <c r="F250" i="1" s="1"/>
  <c r="E248" i="1"/>
  <c r="E247" i="1" s="1"/>
  <c r="F248" i="1"/>
  <c r="F247" i="1" s="1"/>
  <c r="E240" i="1"/>
  <c r="F240" i="1"/>
  <c r="E238" i="1"/>
  <c r="F238" i="1"/>
  <c r="E234" i="1"/>
  <c r="F234" i="1"/>
  <c r="D271" i="1"/>
  <c r="D270" i="1" s="1"/>
  <c r="D265" i="1"/>
  <c r="D264" i="1" s="1"/>
  <c r="D259" i="1"/>
  <c r="D258" i="1" s="1"/>
  <c r="D253" i="1"/>
  <c r="D250" i="1" s="1"/>
  <c r="D248" i="1"/>
  <c r="D247" i="1" s="1"/>
  <c r="D240" i="1"/>
  <c r="D238" i="1"/>
  <c r="D234" i="1"/>
  <c r="E220" i="1"/>
  <c r="E217" i="1" s="1"/>
  <c r="F220" i="1"/>
  <c r="F217" i="1" s="1"/>
  <c r="D198" i="1"/>
  <c r="D196" i="1"/>
  <c r="D276" i="1" l="1"/>
  <c r="F276" i="1"/>
  <c r="E276" i="1"/>
  <c r="D688" i="1"/>
  <c r="E688" i="1"/>
  <c r="F688" i="1"/>
  <c r="E398" i="1"/>
  <c r="E397" i="1" s="1"/>
  <c r="E396" i="1" s="1"/>
  <c r="D383" i="1"/>
  <c r="D382" i="1" s="1"/>
  <c r="D1204" i="1"/>
  <c r="E1097" i="1"/>
  <c r="E1086" i="1" s="1"/>
  <c r="E1707" i="1"/>
  <c r="E1765" i="1" s="1"/>
  <c r="D374" i="1"/>
  <c r="E1309" i="1"/>
  <c r="F397" i="1"/>
  <c r="F396" i="1" s="1"/>
  <c r="E1231" i="1"/>
  <c r="E1222" i="1" s="1"/>
  <c r="D547" i="1"/>
  <c r="E891" i="1"/>
  <c r="E876" i="1" s="1"/>
  <c r="F374" i="1"/>
  <c r="E374" i="1"/>
  <c r="D930" i="1"/>
  <c r="D237" i="1"/>
  <c r="D233" i="1" s="1"/>
  <c r="E1045" i="1"/>
  <c r="E1007" i="1" s="1"/>
  <c r="F1231" i="1"/>
  <c r="F1222" i="1" s="1"/>
  <c r="F1097" i="1"/>
  <c r="F1086" i="1" s="1"/>
  <c r="F1123" i="1"/>
  <c r="F1122" i="1" s="1"/>
  <c r="D1045" i="1"/>
  <c r="D1309" i="1"/>
  <c r="D492" i="1"/>
  <c r="F547" i="1"/>
  <c r="F656" i="1"/>
  <c r="F621" i="1" s="1"/>
  <c r="D1343" i="1"/>
  <c r="F492" i="1"/>
  <c r="D1707" i="1"/>
  <c r="D1765" i="1" s="1"/>
  <c r="E1123" i="1"/>
  <c r="E1122" i="1" s="1"/>
  <c r="D1231" i="1"/>
  <c r="F1309" i="1"/>
  <c r="E237" i="1"/>
  <c r="E233" i="1" s="1"/>
  <c r="E492" i="1"/>
  <c r="E1204" i="1"/>
  <c r="F1707" i="1"/>
  <c r="F1765" i="1" s="1"/>
  <c r="D302" i="1"/>
  <c r="E656" i="1"/>
  <c r="E621" i="1" s="1"/>
  <c r="F891" i="1"/>
  <c r="F876" i="1" s="1"/>
  <c r="E364" i="1"/>
  <c r="D858" i="1"/>
  <c r="D802" i="1" s="1"/>
  <c r="E858" i="1"/>
  <c r="E802" i="1" s="1"/>
  <c r="D1097" i="1"/>
  <c r="D1086" i="1" s="1"/>
  <c r="E547" i="1"/>
  <c r="D1123" i="1"/>
  <c r="D1122" i="1" s="1"/>
  <c r="E575" i="1"/>
  <c r="E383" i="1"/>
  <c r="E382" i="1" s="1"/>
  <c r="F575" i="1"/>
  <c r="F383" i="1"/>
  <c r="F382" i="1" s="1"/>
  <c r="F302" i="1"/>
  <c r="E302" i="1"/>
  <c r="D398" i="1"/>
  <c r="D397" i="1" s="1"/>
  <c r="D396" i="1" s="1"/>
  <c r="D891" i="1"/>
  <c r="F1045" i="1"/>
  <c r="F1007" i="1" s="1"/>
  <c r="D656" i="1"/>
  <c r="D621" i="1" s="1"/>
  <c r="D1260" i="1"/>
  <c r="D1009" i="1"/>
  <c r="D1008" i="1" s="1"/>
  <c r="F1204" i="1"/>
  <c r="F1260" i="1"/>
  <c r="E1260" i="1"/>
  <c r="F1343" i="1"/>
  <c r="E1343" i="1"/>
  <c r="F858" i="1"/>
  <c r="F802" i="1" s="1"/>
  <c r="F364" i="1"/>
  <c r="D364" i="1"/>
  <c r="F237" i="1"/>
  <c r="F233" i="1" s="1"/>
  <c r="E228" i="1"/>
  <c r="E227" i="1" s="1"/>
  <c r="F228" i="1"/>
  <c r="F227" i="1" s="1"/>
  <c r="D228" i="1"/>
  <c r="D227" i="1" s="1"/>
  <c r="D220" i="1"/>
  <c r="D217" i="1" s="1"/>
  <c r="E210" i="1"/>
  <c r="E209" i="1" s="1"/>
  <c r="F210" i="1"/>
  <c r="F209" i="1" s="1"/>
  <c r="E206" i="1"/>
  <c r="E205" i="1" s="1"/>
  <c r="F206" i="1"/>
  <c r="F205" i="1" s="1"/>
  <c r="D210" i="1"/>
  <c r="D209" i="1" s="1"/>
  <c r="D206" i="1"/>
  <c r="D205" i="1" s="1"/>
  <c r="E201" i="1"/>
  <c r="E200" i="1" s="1"/>
  <c r="F201" i="1"/>
  <c r="F200" i="1" s="1"/>
  <c r="D201" i="1"/>
  <c r="D200" i="1" s="1"/>
  <c r="D194" i="1"/>
  <c r="D193" i="1" s="1"/>
  <c r="E177" i="1"/>
  <c r="E176" i="1" s="1"/>
  <c r="F177" i="1"/>
  <c r="F176" i="1" s="1"/>
  <c r="E187" i="1"/>
  <c r="F187" i="1"/>
  <c r="E189" i="1"/>
  <c r="F189" i="1"/>
  <c r="E191" i="1"/>
  <c r="F191" i="1"/>
  <c r="D191" i="1"/>
  <c r="D189" i="1"/>
  <c r="D187" i="1"/>
  <c r="D177" i="1"/>
  <c r="D176" i="1" s="1"/>
  <c r="D172" i="1"/>
  <c r="D171" i="1" s="1"/>
  <c r="D168" i="1"/>
  <c r="D167" i="1" s="1"/>
  <c r="D164" i="1"/>
  <c r="D163" i="1" s="1"/>
  <c r="D160" i="1"/>
  <c r="D159" i="1" s="1"/>
  <c r="D363" i="1" l="1"/>
  <c r="D362" i="1" s="1"/>
  <c r="D876" i="1"/>
  <c r="E1182" i="1"/>
  <c r="E1085" i="1"/>
  <c r="E1308" i="1"/>
  <c r="D1222" i="1"/>
  <c r="D1182" i="1" s="1"/>
  <c r="D491" i="1"/>
  <c r="D1308" i="1"/>
  <c r="E363" i="1"/>
  <c r="E362" i="1" s="1"/>
  <c r="F1308" i="1"/>
  <c r="D1007" i="1"/>
  <c r="F491" i="1"/>
  <c r="F1085" i="1"/>
  <c r="E491" i="1"/>
  <c r="F363" i="1"/>
  <c r="F362" i="1" s="1"/>
  <c r="E186" i="1"/>
  <c r="E158" i="1" s="1"/>
  <c r="E152" i="1" s="1"/>
  <c r="D216" i="1"/>
  <c r="D215" i="1" s="1"/>
  <c r="D1085" i="1"/>
  <c r="F186" i="1"/>
  <c r="F158" i="1" s="1"/>
  <c r="D204" i="1"/>
  <c r="F216" i="1"/>
  <c r="F215" i="1" s="1"/>
  <c r="F1182" i="1"/>
  <c r="E216" i="1"/>
  <c r="E215" i="1" s="1"/>
  <c r="F204" i="1"/>
  <c r="E204" i="1"/>
  <c r="D186" i="1"/>
  <c r="D158" i="1" s="1"/>
  <c r="E138" i="1"/>
  <c r="F138" i="1"/>
  <c r="E140" i="1"/>
  <c r="F140" i="1"/>
  <c r="E142" i="1"/>
  <c r="F142" i="1"/>
  <c r="E145" i="1"/>
  <c r="E144" i="1" s="1"/>
  <c r="F145" i="1"/>
  <c r="F144" i="1" s="1"/>
  <c r="D145" i="1"/>
  <c r="D144" i="1" s="1"/>
  <c r="D142" i="1"/>
  <c r="D140" i="1"/>
  <c r="D138" i="1"/>
  <c r="F96" i="1"/>
  <c r="D152" i="1" l="1"/>
  <c r="F152" i="1"/>
  <c r="D137" i="1"/>
  <c r="D136" i="1" s="1"/>
  <c r="D135" i="1" s="1"/>
  <c r="E137" i="1"/>
  <c r="F137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29" i="1"/>
  <c r="E128" i="1" s="1"/>
  <c r="F129" i="1"/>
  <c r="F128" i="1" s="1"/>
  <c r="E126" i="1"/>
  <c r="F126" i="1"/>
  <c r="F71" i="1" l="1"/>
  <c r="D71" i="1"/>
  <c r="E71" i="1"/>
  <c r="F136" i="1"/>
  <c r="F135" i="1" s="1"/>
  <c r="E136" i="1"/>
  <c r="E135" i="1" s="1"/>
  <c r="E124" i="1"/>
  <c r="E123" i="1" s="1"/>
  <c r="E122" i="1" s="1"/>
  <c r="E120" i="1" s="1"/>
  <c r="E119" i="1" s="1"/>
  <c r="E118" i="1" s="1"/>
  <c r="F124" i="1"/>
  <c r="F123" i="1" s="1"/>
  <c r="F122" i="1" s="1"/>
  <c r="E115" i="1"/>
  <c r="E114" i="1" s="1"/>
  <c r="F115" i="1"/>
  <c r="F114" i="1" s="1"/>
  <c r="E103" i="1"/>
  <c r="E102" i="1" s="1"/>
  <c r="F103" i="1"/>
  <c r="F102" i="1" s="1"/>
  <c r="E100" i="1"/>
  <c r="E99" i="1" s="1"/>
  <c r="F100" i="1"/>
  <c r="F99" i="1" s="1"/>
  <c r="E97" i="1"/>
  <c r="E96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1" i="1" s="1"/>
  <c r="F52" i="1"/>
  <c r="F151" i="1" s="1"/>
  <c r="E48" i="1"/>
  <c r="E47" i="1" s="1"/>
  <c r="F48" i="1"/>
  <c r="F47" i="1" s="1"/>
  <c r="E39" i="1"/>
  <c r="F39" i="1"/>
  <c r="D129" i="1"/>
  <c r="D128" i="1" s="1"/>
  <c r="D126" i="1"/>
  <c r="D124" i="1"/>
  <c r="D115" i="1"/>
  <c r="D114" i="1" s="1"/>
  <c r="D103" i="1"/>
  <c r="D102" i="1" s="1"/>
  <c r="D100" i="1"/>
  <c r="D99" i="1" s="1"/>
  <c r="D97" i="1"/>
  <c r="D96" i="1" s="1"/>
  <c r="D69" i="1"/>
  <c r="D68" i="1" s="1"/>
  <c r="D66" i="1"/>
  <c r="D65" i="1" s="1"/>
  <c r="D63" i="1"/>
  <c r="D62" i="1" s="1"/>
  <c r="D57" i="1"/>
  <c r="D56" i="1" s="1"/>
  <c r="D52" i="1"/>
  <c r="D151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5" i="1" l="1"/>
  <c r="D90" i="1" s="1"/>
  <c r="F120" i="1"/>
  <c r="F119" i="1" s="1"/>
  <c r="F118" i="1" s="1"/>
  <c r="F117" i="1" s="1"/>
  <c r="D123" i="1"/>
  <c r="D122" i="1" s="1"/>
  <c r="F95" i="1"/>
  <c r="F90" i="1" s="1"/>
  <c r="E95" i="1"/>
  <c r="E90" i="1" s="1"/>
  <c r="E117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0" i="1"/>
  <c r="D119" i="1" s="1"/>
  <c r="D118" i="1" s="1"/>
  <c r="D117" i="1" s="1"/>
  <c r="D37" i="1" s="1"/>
  <c r="E760" i="1"/>
  <c r="E759" i="1" s="1"/>
  <c r="E758" i="1" s="1"/>
  <c r="E745" i="1" s="1"/>
  <c r="F760" i="1"/>
  <c r="F759" i="1" s="1"/>
  <c r="F758" i="1" s="1"/>
  <c r="F745" i="1" s="1"/>
  <c r="D760" i="1"/>
  <c r="D759" i="1" s="1"/>
  <c r="D758" i="1" s="1"/>
  <c r="D745" i="1" s="1"/>
  <c r="E774" i="1"/>
  <c r="E773" i="1" s="1"/>
  <c r="E772" i="1" s="1"/>
  <c r="E771" i="1" s="1"/>
  <c r="F774" i="1"/>
  <c r="F773" i="1" s="1"/>
  <c r="F772" i="1" s="1"/>
  <c r="F771" i="1" s="1"/>
  <c r="D774" i="1"/>
  <c r="D773" i="1" s="1"/>
  <c r="D772" i="1" s="1"/>
  <c r="D771" i="1" s="1"/>
  <c r="E776" i="1"/>
  <c r="F776" i="1"/>
  <c r="D776" i="1"/>
  <c r="E791" i="1"/>
  <c r="F791" i="1"/>
  <c r="D791" i="1"/>
  <c r="D790" i="1" l="1"/>
  <c r="D786" i="1" s="1"/>
  <c r="D785" i="1" s="1"/>
  <c r="D687" i="1" s="1"/>
  <c r="D1706" i="1" s="1"/>
  <c r="D1766" i="1" s="1"/>
  <c r="F790" i="1"/>
  <c r="F786" i="1" s="1"/>
  <c r="F785" i="1" s="1"/>
  <c r="F687" i="1" s="1"/>
  <c r="F1706" i="1" s="1"/>
  <c r="F1766" i="1" s="1"/>
  <c r="E790" i="1"/>
  <c r="E786" i="1" s="1"/>
  <c r="E785" i="1" s="1"/>
  <c r="E687" i="1" s="1"/>
  <c r="E1706" i="1" s="1"/>
  <c r="E1766" i="1" s="1"/>
</calcChain>
</file>

<file path=xl/sharedStrings.xml><?xml version="1.0" encoding="utf-8"?>
<sst xmlns="http://schemas.openxmlformats.org/spreadsheetml/2006/main" count="3472" uniqueCount="1618">
  <si>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</si>
  <si>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</si>
  <si>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</si>
  <si>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</si>
  <si>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</si>
  <si>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</si>
  <si>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</si>
  <si>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</si>
  <si>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</si>
  <si>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</si>
  <si>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</si>
  <si>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</si>
  <si>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</si>
  <si>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</si>
  <si>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</si>
  <si>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</si>
  <si>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</si>
  <si>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</si>
  <si>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</si>
  <si>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</si>
  <si>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</si>
  <si>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</si>
  <si>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</si>
  <si>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</si>
  <si>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</si>
  <si>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</si>
  <si>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</si>
  <si>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</si>
  <si>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</si>
  <si>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</si>
  <si>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</si>
  <si>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</si>
  <si>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</si>
  <si>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</si>
  <si>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</si>
  <si>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</si>
  <si>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</si>
  <si>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</si>
  <si>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</si>
  <si>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</si>
  <si>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</si>
  <si>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</si>
  <si>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</si>
  <si>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</si>
  <si>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</si>
  <si>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</si>
  <si>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</si>
  <si>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</si>
  <si>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</si>
  <si>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</si>
  <si>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</si>
  <si>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</si>
  <si>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</si>
  <si>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</si>
  <si>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</si>
  <si>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</si>
  <si>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</si>
  <si>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</si>
  <si>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</si>
  <si>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</si>
  <si>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</si>
  <si>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</si>
  <si>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</si>
  <si>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</si>
  <si>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</si>
  <si>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</si>
  <si>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</si>
  <si>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</si>
  <si>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</si>
  <si>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</si>
  <si>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</si>
  <si>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</si>
  <si>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</si>
  <si>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</si>
  <si>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</si>
  <si>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</si>
  <si>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</si>
  <si>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</si>
  <si>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</si>
  <si>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</si>
  <si>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</si>
  <si>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</si>
  <si>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</si>
  <si>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</si>
  <si>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</si>
  <si>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</si>
  <si>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</si>
  <si>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</si>
  <si>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</si>
  <si>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</si>
  <si>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</si>
  <si>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</si>
  <si>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</si>
  <si>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</si>
  <si>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</si>
  <si>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</si>
  <si>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</si>
  <si>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</si>
  <si>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</si>
  <si>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</si>
  <si>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</si>
  <si>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</si>
  <si>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</si>
  <si>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</si>
  <si>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</si>
  <si>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</si>
  <si>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</si>
  <si>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</si>
  <si>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</si>
  <si>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</si>
  <si>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</si>
  <si>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</si>
  <si>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</si>
  <si>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</si>
  <si>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</si>
  <si>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</si>
  <si>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</si>
  <si>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</si>
  <si>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</si>
  <si>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</si>
  <si>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</si>
  <si>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</si>
  <si>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</si>
  <si>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</si>
  <si>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</si>
  <si>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</si>
  <si>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</si>
  <si>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</si>
  <si>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</si>
  <si>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</si>
  <si>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</si>
  <si>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</si>
  <si>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</si>
  <si>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</si>
  <si>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</si>
  <si>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</si>
  <si>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</si>
  <si>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</si>
  <si>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</si>
  <si>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</si>
  <si>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</si>
  <si>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</si>
  <si>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</si>
  <si>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</si>
  <si>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</si>
  <si>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</si>
  <si>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</si>
  <si>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</si>
  <si>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</si>
  <si>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</si>
  <si>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Приобретение (выкуп) нежилых помещений и земельного участка под размещение ясельных групп для детей в возрасте от 2 месяцев до 3 лет за счет средств местного бюджета</t>
  </si>
  <si>
    <t>03 1 01 71230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</si>
  <si>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</si>
  <si>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</si>
  <si>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</si>
  <si>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</si>
  <si>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</si>
  <si>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</si>
  <si>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</si>
  <si>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</si>
  <si>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</si>
  <si>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</si>
  <si>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</si>
  <si>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</si>
  <si>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</si>
  <si>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</si>
  <si>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</si>
  <si>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</si>
  <si>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</si>
  <si>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</si>
  <si>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</si>
  <si>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</si>
  <si>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</si>
  <si>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</si>
  <si>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</si>
  <si>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</si>
  <si>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</si>
  <si>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</si>
  <si>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</si>
  <si>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</si>
  <si>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</si>
  <si>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</si>
  <si>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</si>
  <si>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</si>
  <si>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</si>
  <si>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</si>
  <si>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</si>
  <si>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</si>
  <si>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</si>
  <si>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</si>
  <si>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</si>
  <si>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</si>
  <si>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</si>
  <si>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</si>
  <si>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</si>
  <si>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</si>
  <si>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</si>
  <si>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</si>
  <si>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</si>
  <si>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</si>
  <si>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</si>
  <si>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</si>
  <si>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</si>
  <si>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</si>
  <si>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</si>
  <si>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</si>
  <si>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</si>
  <si>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</si>
  <si>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</si>
  <si>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</si>
  <si>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</si>
  <si>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</si>
  <si>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</si>
  <si>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</si>
  <si>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</si>
  <si>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</si>
  <si>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</si>
  <si>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</si>
  <si>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</si>
  <si>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</si>
  <si>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</si>
  <si>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</si>
  <si>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</si>
  <si>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</si>
  <si>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</si>
  <si>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</si>
  <si>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</si>
  <si>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03 2 03 72270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</si>
  <si>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</si>
  <si>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</si>
  <si>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</si>
  <si>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</si>
  <si>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</si>
  <si>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</si>
  <si>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</si>
  <si>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</si>
  <si>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</si>
  <si>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</si>
  <si>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</si>
  <si>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</si>
  <si>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</si>
  <si>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</si>
  <si>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</si>
  <si>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</si>
  <si>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</si>
  <si>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</si>
  <si>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</si>
  <si>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</si>
  <si>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</si>
  <si>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</si>
  <si>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</si>
  <si>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</si>
  <si>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</si>
  <si>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</si>
  <si>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</si>
  <si>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</si>
  <si>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</si>
  <si>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</si>
  <si>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</si>
  <si>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</si>
  <si>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</si>
  <si>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</si>
  <si>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</si>
  <si>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</si>
  <si>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</si>
  <si>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</si>
  <si>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</si>
  <si>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</si>
  <si>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</si>
  <si>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</si>
  <si>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</si>
  <si>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</si>
  <si>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</si>
  <si>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</si>
  <si>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</si>
  <si>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</si>
  <si>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</si>
  <si>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</si>
  <si>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</si>
  <si>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</si>
  <si>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</si>
  <si>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</si>
  <si>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</si>
  <si>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</si>
  <si>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</si>
  <si>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</si>
  <si>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</si>
  <si>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</si>
  <si>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</si>
  <si>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</si>
  <si>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</si>
  <si>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</si>
  <si>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</si>
  <si>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</si>
  <si>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</si>
  <si>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</si>
  <si>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</si>
  <si>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</si>
  <si>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</si>
  <si>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</si>
  <si>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</si>
  <si>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</si>
  <si>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</si>
  <si>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</si>
  <si>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</si>
  <si>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</si>
  <si>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</si>
  <si>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</si>
  <si>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</si>
  <si>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</si>
  <si>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</si>
  <si>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</si>
  <si>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</si>
  <si>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</si>
  <si>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</si>
  <si>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</si>
  <si>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</si>
  <si>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</si>
  <si>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</si>
  <si>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</si>
  <si>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</si>
  <si>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</si>
  <si>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</si>
  <si>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</si>
  <si>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</si>
  <si>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</si>
  <si>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</si>
  <si>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</si>
  <si>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</si>
  <si>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</si>
  <si>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</si>
  <si>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</si>
  <si>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</si>
  <si>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</si>
  <si>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</si>
  <si>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</si>
  <si>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</si>
  <si>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</si>
  <si>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</si>
  <si>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</si>
  <si>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</si>
  <si>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</si>
  <si>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</si>
  <si>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</si>
  <si>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</si>
  <si>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</si>
  <si>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</si>
  <si>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</si>
  <si>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</si>
  <si>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</si>
  <si>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</si>
  <si>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</si>
  <si>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</si>
  <si>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</si>
  <si>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</si>
  <si>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</si>
  <si>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</si>
  <si>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</si>
  <si>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</si>
  <si>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</si>
  <si>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</si>
  <si>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</si>
  <si>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</si>
  <si>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</si>
  <si>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</si>
  <si>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</si>
  <si>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</si>
  <si>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</si>
  <si>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</si>
  <si>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</si>
  <si>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</si>
  <si>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</si>
  <si>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</si>
  <si>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</si>
  <si>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</si>
  <si>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</si>
  <si>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</si>
  <si>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</si>
  <si>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</si>
  <si>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</si>
  <si>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</si>
  <si>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</si>
  <si>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</si>
  <si>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</si>
  <si>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</si>
  <si>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</si>
  <si>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</si>
  <si>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</si>
  <si>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</si>
  <si>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</si>
  <si>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</si>
  <si>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</si>
  <si>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</si>
  <si>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</si>
  <si>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</si>
  <si>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</si>
  <si>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</si>
  <si>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</si>
  <si>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</si>
  <si>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</si>
  <si>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</si>
  <si>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</si>
  <si>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</si>
  <si>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</si>
  <si>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</si>
  <si>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</si>
  <si>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</si>
  <si>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</si>
  <si>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</si>
  <si>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</si>
  <si>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</si>
  <si>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</si>
  <si>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</si>
  <si>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</si>
  <si>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</si>
  <si>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</si>
  <si>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</si>
  <si>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</si>
  <si>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</si>
  <si>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</si>
  <si>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</si>
  <si>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</si>
  <si>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</si>
  <si>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</si>
  <si>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</si>
  <si>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</si>
  <si>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</si>
  <si>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</si>
  <si>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</si>
  <si>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</si>
  <si>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</si>
  <si>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</si>
  <si>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</si>
  <si>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</si>
  <si>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</si>
  <si>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</si>
  <si>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</si>
  <si>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</si>
  <si>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</si>
  <si>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</si>
  <si>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</si>
  <si>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</si>
  <si>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</si>
  <si>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</si>
  <si>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</si>
  <si>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</si>
  <si>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</si>
  <si>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</si>
  <si>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</si>
  <si>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</si>
  <si>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</si>
  <si>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</si>
  <si>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</si>
  <si>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</si>
  <si>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</si>
  <si>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</si>
  <si>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</si>
  <si>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</si>
  <si>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</si>
  <si>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</si>
  <si>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</si>
  <si>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</si>
  <si>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</si>
  <si>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</si>
  <si>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</si>
  <si>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</si>
  <si>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</si>
  <si>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</si>
  <si>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</si>
  <si>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</si>
  <si>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</si>
  <si>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</si>
  <si>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</si>
  <si>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</si>
  <si>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</si>
  <si>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</si>
  <si>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</si>
  <si>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</si>
  <si>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Подпрограмма «Развитие отраслей сельского хозяйства»</t>
  </si>
  <si>
    <t>06 1 00 00000</t>
  </si>
  <si>
    <t>06 1 08 00000</t>
  </si>
  <si>
    <t>Развитие приоритетных отраслей агропромышленного комплекса</t>
  </si>
  <si>
    <t>06 1 08 00740</t>
  </si>
  <si>
    <t>Подпрограмма «Развитие мелиорации земель сельскохозяйственного назначения»</t>
  </si>
  <si>
    <t>06 2 00 00000</t>
  </si>
  <si>
    <t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</si>
  <si>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>06 2 01 00000</t>
  </si>
  <si>
    <t xml:space="preserve"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 </t>
  </si>
  <si>
    <t>06 2 01 01130</t>
  </si>
  <si>
    <t>Подпрограмма «Устойчивое развитие сельских территорий»</t>
  </si>
  <si>
    <t>06 3 00 00000</t>
  </si>
  <si>
    <t>06 3 01 00000</t>
  </si>
  <si>
    <t>Улучшение жилищных условий граждан, проживающих в сельской местности, в том числе молодых семей и молодых специалистов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</si>
  <si>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</si>
  <si>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</si>
  <si>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</si>
  <si>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</si>
  <si>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</si>
  <si>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</si>
  <si>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</si>
  <si>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</si>
  <si>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</si>
  <si>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</si>
  <si>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</si>
  <si>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</si>
  <si>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</si>
  <si>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</si>
  <si>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</si>
  <si>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</si>
  <si>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</si>
  <si>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</si>
  <si>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</si>
  <si>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</si>
  <si>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</si>
  <si>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</si>
  <si>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</si>
  <si>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</si>
  <si>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</si>
  <si>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</si>
  <si>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</si>
  <si>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</si>
  <si>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</si>
  <si>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</si>
  <si>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</si>
  <si>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</si>
  <si>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</si>
  <si>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</si>
  <si>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</si>
  <si>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</si>
  <si>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</si>
  <si>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</si>
  <si>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</si>
  <si>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</si>
  <si>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</si>
  <si>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</si>
  <si>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</si>
  <si>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</si>
  <si>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</si>
  <si>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</si>
  <si>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</si>
  <si>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</si>
  <si>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</si>
  <si>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</si>
  <si>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</si>
  <si>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</si>
  <si>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</si>
  <si>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</si>
  <si>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</si>
  <si>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</si>
  <si>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</si>
  <si>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</si>
  <si>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</si>
  <si>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</si>
  <si>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</si>
  <si>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</si>
  <si>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</si>
  <si>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</si>
  <si>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</si>
  <si>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</si>
  <si>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</si>
  <si>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</si>
  <si>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</si>
  <si>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</si>
  <si>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</si>
  <si>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</si>
  <si>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</si>
  <si>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</si>
  <si>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</si>
  <si>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</si>
  <si>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</si>
  <si>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</si>
  <si>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</si>
  <si>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</si>
  <si>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</si>
  <si>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</si>
  <si>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</si>
  <si>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</si>
  <si>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</si>
  <si>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</si>
  <si>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</si>
  <si>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</si>
  <si>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</si>
  <si>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</si>
  <si>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</si>
  <si>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</si>
  <si>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</si>
  <si>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</si>
  <si>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</si>
  <si>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</si>
  <si>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</si>
  <si>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</si>
  <si>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</si>
  <si>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</si>
  <si>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</si>
  <si>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</si>
  <si>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</si>
  <si>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</si>
  <si>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</si>
  <si>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</si>
  <si>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</si>
  <si>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</si>
  <si>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</si>
  <si>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</si>
  <si>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</si>
  <si>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</si>
  <si>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</si>
  <si>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</si>
  <si>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</si>
  <si>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</si>
  <si>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</si>
  <si>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</si>
  <si>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</si>
  <si>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</si>
  <si>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</si>
  <si>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</si>
  <si>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</si>
  <si>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</si>
  <si>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</si>
  <si>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</si>
  <si>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</si>
  <si>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</si>
  <si>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</si>
  <si>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</si>
  <si>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</si>
  <si>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</si>
  <si>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</si>
  <si>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</si>
  <si>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</si>
  <si>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</si>
  <si>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</si>
  <si>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</si>
  <si>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</si>
  <si>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</si>
  <si>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</si>
  <si>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</si>
  <si>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</si>
  <si>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</si>
  <si>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</si>
  <si>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</si>
  <si>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</si>
  <si>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</si>
  <si>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</si>
  <si>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</si>
  <si>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</si>
  <si>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</si>
  <si>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</si>
  <si>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</si>
  <si>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</si>
  <si>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</si>
  <si>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</si>
  <si>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</si>
  <si>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</si>
  <si>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</si>
  <si>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</si>
  <si>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</si>
  <si>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</si>
  <si>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</si>
  <si>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</si>
  <si>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</si>
  <si>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</si>
  <si>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</si>
  <si>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</si>
  <si>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</si>
  <si>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</si>
  <si>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</si>
  <si>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</si>
  <si>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</si>
  <si>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</si>
  <si>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</si>
  <si>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</si>
  <si>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</si>
  <si>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</si>
  <si>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</si>
  <si>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</si>
  <si>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</si>
  <si>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</si>
  <si>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</si>
  <si>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</si>
  <si>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</si>
  <si>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</si>
  <si>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</si>
  <si>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</si>
  <si>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</si>
  <si>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</si>
  <si>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</si>
  <si>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</si>
  <si>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</si>
  <si>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</si>
  <si>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</si>
  <si>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</si>
  <si>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</si>
  <si>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</si>
  <si>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</si>
  <si>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</si>
  <si>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</si>
  <si>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</si>
  <si>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</si>
  <si>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</si>
  <si>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</si>
  <si>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</si>
  <si>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</si>
  <si>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</si>
  <si>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</si>
  <si>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</si>
  <si>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</si>
  <si>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</si>
  <si>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</si>
  <si>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</si>
  <si>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</si>
  <si>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</si>
  <si>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</si>
  <si>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</si>
  <si>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</si>
  <si>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</si>
  <si>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</si>
  <si>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</si>
  <si>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</si>
  <si>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</si>
  <si>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</si>
  <si>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</si>
  <si>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</si>
  <si>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</si>
  <si>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</si>
  <si>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</si>
  <si>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</si>
  <si>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</si>
  <si>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</si>
  <si>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</si>
  <si>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</si>
  <si>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</si>
  <si>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</si>
  <si>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</si>
  <si>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</si>
  <si>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</si>
  <si>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</si>
  <si>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</si>
  <si>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</si>
  <si>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</si>
  <si>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</si>
  <si>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</si>
  <si>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</si>
  <si>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</si>
  <si>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</si>
  <si>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</si>
  <si>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</si>
  <si>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</si>
  <si>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</si>
  <si>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</si>
  <si>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</si>
  <si>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</si>
  <si>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</si>
  <si>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</si>
  <si>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</si>
  <si>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</si>
  <si>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</si>
  <si>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</si>
  <si>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</si>
  <si>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</si>
  <si>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</si>
  <si>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</si>
  <si>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</si>
  <si>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</si>
  <si>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</si>
  <si>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</si>
  <si>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</si>
  <si>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</si>
  <si>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</si>
  <si>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</si>
  <si>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</si>
  <si>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</si>
  <si>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</si>
  <si>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</si>
  <si>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</si>
  <si>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</si>
  <si>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</si>
  <si>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</si>
  <si>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</si>
  <si>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</si>
  <si>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</si>
  <si>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</si>
  <si>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</si>
  <si>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</si>
  <si>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вод»</t>
  </si>
  <si>
    <t>10 2 01 00000</t>
  </si>
  <si>
    <t>Обеспечение мероприятий по модернизации систем коммунальной инфраструктуры</t>
  </si>
  <si>
    <t>10 2 01 S9505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</si>
  <si>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</si>
  <si>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</si>
  <si>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</si>
  <si>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</si>
  <si>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</si>
  <si>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</si>
  <si>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</si>
  <si>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</si>
  <si>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</si>
  <si>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</si>
  <si>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</si>
  <si>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</si>
  <si>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</si>
  <si>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</si>
  <si>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</si>
  <si>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</si>
  <si>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</si>
  <si>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</si>
  <si>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</si>
  <si>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</si>
  <si>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</si>
  <si>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</si>
  <si>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</si>
  <si>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</si>
  <si>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</si>
  <si>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</si>
  <si>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Подпрограмма «Создание условий для обеспечения качественными коммунальными услугами»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</si>
  <si>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</si>
  <si>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</si>
  <si>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</si>
  <si>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</si>
  <si>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</si>
  <si>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</si>
  <si>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</si>
  <si>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</si>
  <si>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</si>
  <si>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</si>
  <si>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</si>
  <si>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</si>
  <si>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</si>
  <si>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</si>
  <si>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</si>
  <si>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Строительство и реконструкция объектов коммунальной инфраструктуры за счет средств местного бюджета</t>
  </si>
  <si>
    <t>10 3 02 74080</t>
  </si>
  <si>
    <t>10 3 02 00190</t>
  </si>
  <si>
    <t>Основное мероприятие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</si>
  <si>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>10 3 03 00000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</si>
  <si>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</si>
  <si>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03 S0300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</si>
  <si>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</si>
  <si>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10 3 03 70300</t>
  </si>
  <si>
    <t>Капитальные вложения в объекты инженерной инфраструктуры на территории военных городков</t>
  </si>
  <si>
    <t>10 3 03 S4460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</si>
  <si>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</si>
  <si>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10 3 03 74460</t>
  </si>
  <si>
    <t>10 3 03 00190</t>
  </si>
  <si>
    <t>Основное мероприятие «Создание экономических условий для повышения эффективности работы организаций жилищно-коммунального хозяйства»</t>
  </si>
  <si>
    <t>10 3 04 00000</t>
  </si>
  <si>
    <t>Реализация отдельных мероприятий муниципальных программ</t>
  </si>
  <si>
    <t>10 3 04 61430</t>
  </si>
  <si>
    <t>Подпрограмма «Энергосбережение и повышение энергетической эффективности»</t>
  </si>
  <si>
    <t>10 4 00 00000</t>
  </si>
  <si>
    <t>Основное мероприятие «Повышение энергетической эффективности муниципальных учреждений Московской области»</t>
  </si>
  <si>
    <t>10 4 01 00000</t>
  </si>
  <si>
    <t>10 4 01 00190</t>
  </si>
  <si>
    <t>Основное мероприятие «Организация учета энергоресурсов в жилищном фонде»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</si>
  <si>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</si>
  <si>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</si>
  <si>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</si>
  <si>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</si>
  <si>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</si>
  <si>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</si>
  <si>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</si>
  <si>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</si>
  <si>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</si>
  <si>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</si>
  <si>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</si>
  <si>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</si>
  <si>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</si>
  <si>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</si>
  <si>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</si>
  <si>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</si>
  <si>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</si>
  <si>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</si>
  <si>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</si>
  <si>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</si>
  <si>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</si>
  <si>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</si>
  <si>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</si>
  <si>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</si>
  <si>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</si>
  <si>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</si>
  <si>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</si>
  <si>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</si>
  <si>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</si>
  <si>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</si>
  <si>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</si>
  <si>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</si>
  <si>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</si>
  <si>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</si>
  <si>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</si>
  <si>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</si>
  <si>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</si>
  <si>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</si>
  <si>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</si>
  <si>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</si>
  <si>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</si>
  <si>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</si>
  <si>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</si>
  <si>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</si>
  <si>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</si>
  <si>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</si>
  <si>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</si>
  <si>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</si>
  <si>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</si>
  <si>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</si>
  <si>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</si>
  <si>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</si>
  <si>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</si>
  <si>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</si>
  <si>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</si>
  <si>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</si>
  <si>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</si>
  <si>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</si>
  <si>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</si>
  <si>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</si>
  <si>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</si>
  <si>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</si>
  <si>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</si>
  <si>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</si>
  <si>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</si>
  <si>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</si>
  <si>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</si>
  <si>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</si>
  <si>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</si>
  <si>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</si>
  <si>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</si>
  <si>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</si>
  <si>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</si>
  <si>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</si>
  <si>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</si>
  <si>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</si>
  <si>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</si>
  <si>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</si>
  <si>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</si>
  <si>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</si>
  <si>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</si>
  <si>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</si>
  <si>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</si>
  <si>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</si>
  <si>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</si>
  <si>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</si>
  <si>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</si>
  <si>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</si>
  <si>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</si>
  <si>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</si>
  <si>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</si>
  <si>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</si>
  <si>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</si>
  <si>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</si>
  <si>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</si>
  <si>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</si>
  <si>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</si>
  <si>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</si>
  <si>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</si>
  <si>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</si>
  <si>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</si>
  <si>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</si>
  <si>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</si>
  <si>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</si>
  <si>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</si>
  <si>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</si>
  <si>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</si>
  <si>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</si>
  <si>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</si>
  <si>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</si>
  <si>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</si>
  <si>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</si>
  <si>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</si>
  <si>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</si>
  <si>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</si>
  <si>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</si>
  <si>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</si>
  <si>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</si>
  <si>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</si>
  <si>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</si>
  <si>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</si>
  <si>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</si>
  <si>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</si>
  <si>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</si>
  <si>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</si>
  <si>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</si>
  <si>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</si>
  <si>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</si>
  <si>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</si>
  <si>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</si>
  <si>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</si>
  <si>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</si>
  <si>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</si>
  <si>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</si>
  <si>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</si>
  <si>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</si>
  <si>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</si>
  <si>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</si>
  <si>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</si>
  <si>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</si>
  <si>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</si>
  <si>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</si>
  <si>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</si>
  <si>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</si>
  <si>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</si>
  <si>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</si>
  <si>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</si>
  <si>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</si>
  <si>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</si>
  <si>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</si>
  <si>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</si>
  <si>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</si>
  <si>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</si>
  <si>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</si>
  <si>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</si>
  <si>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</si>
  <si>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</si>
  <si>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</si>
  <si>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</si>
  <si>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</si>
  <si>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</si>
  <si>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</si>
  <si>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</si>
  <si>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</si>
  <si>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</si>
  <si>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</si>
  <si>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</si>
  <si>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</si>
  <si>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</si>
  <si>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</si>
  <si>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</si>
  <si>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</si>
  <si>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</si>
  <si>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</si>
  <si>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</si>
  <si>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</si>
  <si>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</si>
  <si>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</si>
  <si>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</si>
  <si>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</si>
  <si>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</si>
  <si>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</si>
  <si>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</si>
  <si>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</si>
  <si>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</si>
  <si>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</si>
  <si>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</si>
  <si>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</si>
  <si>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</si>
  <si>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</si>
  <si>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</si>
  <si>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</si>
  <si>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</si>
  <si>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</si>
  <si>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</si>
  <si>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</si>
  <si>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</si>
  <si>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</si>
  <si>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</si>
  <si>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</si>
  <si>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</si>
  <si>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</si>
  <si>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</si>
  <si>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</si>
  <si>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</si>
  <si>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</si>
  <si>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</si>
  <si>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</si>
  <si>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</si>
  <si>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</si>
  <si>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</si>
  <si>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</si>
  <si>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</si>
  <si>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</si>
  <si>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</si>
  <si>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</si>
  <si>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</si>
  <si>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</si>
  <si>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</si>
  <si>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</si>
  <si>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</si>
  <si>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</si>
  <si>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</si>
  <si>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</si>
  <si>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</si>
  <si>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</si>
  <si>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</si>
  <si>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</si>
  <si>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</si>
  <si>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</si>
  <si>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</si>
  <si>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</si>
  <si>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</si>
  <si>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</si>
  <si>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</si>
  <si>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</si>
  <si>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</si>
  <si>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</si>
  <si>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</si>
  <si>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</si>
  <si>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</si>
  <si>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</si>
  <si>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</si>
  <si>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</si>
  <si>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</si>
  <si>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</si>
  <si>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</si>
  <si>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</si>
  <si>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</si>
  <si>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</si>
  <si>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</si>
  <si>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</si>
  <si>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</si>
  <si>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</si>
  <si>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</si>
  <si>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</si>
  <si>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</si>
  <si>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</si>
  <si>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</si>
  <si>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</si>
  <si>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</si>
  <si>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</si>
  <si>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</si>
  <si>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</si>
  <si>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</si>
  <si>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</si>
  <si>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</si>
  <si>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</si>
  <si>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</si>
  <si>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</si>
  <si>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</si>
  <si>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</si>
  <si>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</si>
  <si>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</si>
  <si>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</si>
  <si>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</si>
  <si>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</si>
  <si>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</si>
  <si>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</si>
  <si>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</si>
  <si>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</si>
  <si>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</si>
  <si>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</si>
  <si>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</si>
  <si>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</si>
  <si>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</si>
  <si>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</si>
  <si>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</si>
  <si>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</si>
  <si>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</si>
  <si>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</si>
  <si>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</si>
  <si>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</si>
  <si>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</si>
  <si>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</si>
  <si>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</si>
  <si>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</si>
  <si>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</si>
  <si>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</si>
  <si>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</si>
  <si>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</si>
  <si>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</si>
  <si>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</si>
  <si>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</si>
  <si>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</si>
  <si>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</si>
  <si>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</si>
  <si>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</si>
  <si>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</si>
  <si>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</si>
  <si>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</si>
  <si>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</si>
  <si>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</si>
  <si>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</si>
  <si>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</si>
  <si>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</si>
  <si>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</si>
  <si>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</si>
  <si>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</si>
  <si>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</si>
  <si>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</si>
  <si>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</si>
  <si>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</si>
  <si>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</si>
  <si>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</si>
  <si>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</si>
  <si>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</si>
  <si>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</si>
  <si>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</si>
  <si>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</si>
  <si>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</si>
  <si>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</si>
  <si>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</si>
  <si>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</si>
  <si>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</si>
  <si>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</si>
  <si>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</si>
  <si>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</si>
  <si>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</si>
  <si>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</si>
  <si>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</si>
  <si>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</si>
  <si>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</si>
  <si>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</si>
  <si>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</si>
  <si>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</si>
  <si>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</si>
  <si>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</si>
  <si>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</si>
  <si>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</t>
  </si>
  <si>
    <t>17 1 F2 55550</t>
  </si>
  <si>
    <t>Реализация программ формирования современной городской среды за счет средств местного бюджета</t>
  </si>
  <si>
    <t>17 1 F2 75550</t>
  </si>
  <si>
    <t>Реализация программ формирования современной городской среды в части благоустройства общественных территорий</t>
  </si>
  <si>
    <t>17 1 F2 55551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</si>
  <si>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</si>
  <si>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</si>
  <si>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</si>
  <si>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</si>
  <si>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</si>
  <si>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</si>
  <si>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</si>
  <si>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</si>
  <si>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</si>
  <si>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</si>
  <si>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</si>
  <si>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</si>
  <si>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</si>
  <si>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</si>
  <si>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</si>
  <si>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</si>
  <si>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</si>
  <si>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</si>
  <si>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</si>
  <si>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</si>
  <si>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</si>
  <si>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</si>
  <si>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</si>
  <si>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</si>
  <si>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</si>
  <si>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</si>
  <si>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</si>
  <si>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</si>
  <si>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</si>
  <si>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</si>
  <si>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</si>
  <si>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</si>
  <si>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</si>
  <si>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</si>
  <si>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</si>
  <si>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</si>
  <si>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</si>
  <si>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</si>
  <si>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</si>
  <si>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</si>
  <si>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</si>
  <si>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</si>
  <si>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</si>
  <si>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</si>
  <si>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</si>
  <si>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</si>
  <si>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</si>
  <si>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</si>
  <si>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</si>
  <si>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</si>
  <si>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</si>
  <si>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</si>
  <si>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</si>
  <si>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</si>
  <si>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</si>
  <si>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</si>
  <si>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</si>
  <si>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</si>
  <si>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</si>
  <si>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</si>
  <si>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</si>
  <si>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</si>
  <si>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</si>
  <si>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</si>
  <si>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</si>
  <si>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</si>
  <si>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</si>
  <si>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</si>
  <si>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</si>
  <si>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</si>
  <si>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</si>
  <si>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</si>
  <si>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</si>
  <si>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</si>
  <si>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</si>
  <si>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</si>
  <si>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</si>
  <si>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</si>
  <si>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</si>
  <si>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</si>
  <si>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</si>
  <si>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</si>
  <si>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</si>
  <si>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</si>
  <si>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</si>
  <si>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</si>
  <si>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</si>
  <si>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</si>
  <si>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</si>
  <si>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</si>
  <si>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</si>
  <si>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</si>
  <si>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</si>
  <si>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</si>
  <si>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</si>
  <si>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</si>
  <si>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</si>
  <si>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</si>
  <si>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</si>
  <si>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</si>
  <si>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</si>
  <si>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</si>
  <si>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</si>
  <si>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</si>
  <si>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</si>
  <si>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</si>
  <si>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</si>
  <si>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</si>
  <si>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</si>
  <si>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</si>
  <si>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</si>
  <si>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</si>
  <si>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</si>
  <si>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</si>
  <si>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</si>
  <si>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</si>
  <si>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</si>
  <si>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</si>
  <si>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</si>
  <si>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</si>
  <si>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</si>
  <si>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</si>
  <si>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</si>
  <si>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</si>
  <si>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</si>
  <si>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</si>
  <si>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</si>
  <si>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</si>
  <si>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</si>
  <si>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</si>
  <si>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</si>
  <si>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</si>
  <si>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</si>
  <si>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</si>
  <si>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</si>
  <si>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</si>
  <si>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</si>
  <si>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</si>
  <si>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</si>
  <si>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</si>
  <si>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</si>
  <si>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</si>
  <si>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</si>
  <si>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</si>
  <si>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</si>
  <si>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</si>
  <si>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</si>
  <si>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</si>
  <si>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</si>
  <si>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</si>
  <si>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</si>
  <si>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</si>
  <si>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</si>
  <si>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</si>
  <si>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</si>
  <si>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</si>
  <si>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</si>
  <si>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</si>
  <si>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</si>
  <si>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</si>
  <si>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</si>
  <si>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</si>
  <si>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</si>
  <si>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</si>
  <si>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</si>
  <si>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</si>
  <si>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</si>
  <si>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</si>
  <si>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</si>
  <si>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</si>
  <si>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</si>
  <si>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</si>
  <si>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</si>
  <si>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</si>
  <si>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</si>
  <si>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</si>
  <si>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</si>
  <si>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</si>
  <si>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</si>
  <si>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</si>
  <si>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</si>
  <si>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</si>
  <si>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</si>
  <si>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</si>
  <si>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</si>
  <si>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</si>
  <si>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</si>
  <si>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</si>
  <si>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</si>
  <si>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</si>
  <si>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</si>
  <si>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</si>
  <si>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</si>
  <si>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</si>
  <si>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</si>
  <si>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</si>
  <si>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</si>
  <si>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</si>
  <si>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</si>
  <si>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</si>
  <si>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</si>
  <si>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</si>
  <si>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</si>
  <si>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</si>
  <si>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</si>
  <si>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</si>
  <si>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</si>
  <si>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</si>
  <si>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</si>
  <si>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</si>
  <si>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</si>
  <si>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</si>
  <si>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</si>
  <si>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</si>
  <si>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</si>
  <si>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</si>
  <si>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</si>
  <si>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</si>
  <si>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</si>
  <si>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</si>
  <si>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</si>
  <si>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</si>
  <si>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</si>
  <si>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</si>
  <si>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</si>
  <si>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</si>
  <si>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</si>
  <si>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</si>
  <si>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</si>
  <si>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</si>
  <si>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</si>
  <si>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</si>
  <si>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</si>
  <si>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</si>
  <si>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</si>
  <si>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</si>
  <si>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</si>
  <si>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</si>
  <si>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</si>
  <si>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</si>
  <si>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</si>
  <si>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</si>
  <si>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</si>
  <si>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</si>
  <si>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</si>
  <si>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</si>
  <si>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</si>
  <si>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</si>
  <si>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</si>
  <si>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</si>
  <si>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</si>
  <si>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</si>
  <si>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Дополнительные мероприятия по развитию жилищно-коммунального хозяйства и социально-культурной сферы                    </t>
  </si>
  <si>
    <t>99 0 00 04400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</si>
  <si>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</si>
  <si>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</si>
  <si>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</si>
  <si>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</si>
  <si>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</si>
  <si>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</si>
  <si>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</si>
  <si>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</si>
  <si>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</si>
  <si>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</si>
  <si>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</si>
  <si>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</si>
  <si>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</si>
  <si>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</si>
  <si>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</si>
  <si>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</si>
  <si>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</si>
  <si>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</si>
  <si>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</si>
  <si>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</si>
  <si>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</si>
  <si>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</si>
  <si>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</si>
  <si>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</si>
  <si>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</si>
  <si>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</si>
  <si>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</si>
  <si>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</si>
  <si>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</si>
  <si>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</si>
  <si>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</si>
  <si>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</si>
  <si>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</si>
  <si>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</si>
  <si>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Субсидии автономным учреждениям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</si>
  <si>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</si>
  <si>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</si>
  <si>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</si>
  <si>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</si>
  <si>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</si>
  <si>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</si>
  <si>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</si>
  <si>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</si>
  <si>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</si>
  <si>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</si>
  <si>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</si>
  <si>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</si>
  <si>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</si>
  <si>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</si>
  <si>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</si>
  <si>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</si>
  <si>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</si>
  <si>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</si>
  <si>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</si>
  <si>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</si>
  <si>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</si>
  <si>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</si>
  <si>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</si>
  <si>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</si>
  <si>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</si>
  <si>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</si>
  <si>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</si>
  <si>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</si>
  <si>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</si>
  <si>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</si>
  <si>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</si>
  <si>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</si>
  <si>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</si>
  <si>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</si>
  <si>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</si>
  <si>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</si>
  <si>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</si>
  <si>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</si>
  <si>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</si>
  <si>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</si>
  <si>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</si>
  <si>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</si>
  <si>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</si>
  <si>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</si>
  <si>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</si>
  <si>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</si>
  <si>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08 1 06 00000</t>
  </si>
  <si>
    <t>08 1 06 62820</t>
  </si>
  <si>
    <t>08 1 07 00000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</si>
  <si>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</si>
  <si>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</si>
  <si>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"Организация ритуальных услуг и содержание мест захоронения"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</si>
  <si>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</si>
  <si>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</si>
  <si>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</si>
  <si>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</si>
  <si>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</si>
  <si>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</si>
  <si>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</si>
  <si>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</si>
  <si>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</si>
  <si>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</si>
  <si>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</si>
  <si>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</si>
  <si>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</si>
  <si>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</si>
  <si>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</si>
  <si>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</si>
  <si>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</si>
  <si>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</si>
  <si>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</si>
  <si>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</si>
  <si>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</si>
  <si>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</si>
  <si>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</si>
  <si>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</si>
  <si>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</si>
  <si>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</si>
  <si>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</si>
  <si>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03 3 05 00000</t>
  </si>
  <si>
    <t>03 3 05 00940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</si>
  <si>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</si>
  <si>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</si>
  <si>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</si>
  <si>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</si>
  <si>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</si>
  <si>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</si>
  <si>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</si>
  <si>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</si>
  <si>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</si>
  <si>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</si>
  <si>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</si>
  <si>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</si>
  <si>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</si>
  <si>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</si>
  <si>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 xml:space="preserve">       Субсидии  автономным  учреждениям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</si>
  <si>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</si>
  <si>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</si>
  <si>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</si>
  <si>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</si>
  <si>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</si>
  <si>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</si>
  <si>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</si>
  <si>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</si>
  <si>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</si>
  <si>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</si>
  <si>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</si>
  <si>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</si>
  <si>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</si>
  <si>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</si>
  <si>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</si>
  <si>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</si>
  <si>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???</t>
  </si>
  <si>
    <t>000000000000000000000</t>
  </si>
  <si>
    <t>Приложение № 5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</si>
  <si>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</si>
  <si>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</si>
  <si>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</si>
  <si>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</si>
  <si>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</si>
  <si>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</si>
  <si>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округа Зарайск Московской области №49/2 от 26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</si>
</sst>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38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5" borderId="1" xfId="0" applyFont="1" applyFill="1" applyBorder="1"/>
    <xf numFmtId="0" fontId="25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6" fillId="4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7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1" fillId="5" borderId="1" xfId="0" applyFont="1" applyFill="1" applyBorder="1"/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76"/>
  <sheetViews>
    <sheetView tabSelected="1" topLeftCell="A491" zoomScaleNormal="100" zoomScaleSheetLayoutView="70" workbookViewId="0">
      <selection activeCell="B4" sqref="B4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0.42578125" style="88" customWidth="1"/>
    <col min="5" max="5" width="10.7109375" style="88" customWidth="1"/>
    <col min="6" max="6" width="10.140625" style="88" customWidth="1"/>
  </cols>
  <sheetData>
    <row r="1" spans="2:7" ht="15.75" x14ac:dyDescent="0.25">
      <c r="B1" s="136" t="s">
        <v>1610</v>
      </c>
      <c r="C1" s="136"/>
      <c r="D1" s="136"/>
      <c r="E1" s="136"/>
      <c r="F1" s="136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1592</v>
      </c>
      <c r="C3" s="100"/>
      <c r="D3" s="100"/>
    </row>
    <row r="4" spans="2:7" ht="15.75" customHeight="1" x14ac:dyDescent="0.25">
      <c r="B4" s="100" t="s">
        <v>1617</v>
      </c>
      <c r="C4" s="100"/>
      <c r="D4" s="100"/>
    </row>
    <row r="5" spans="2:7" ht="15.75" customHeight="1" x14ac:dyDescent="0.25">
      <c r="B5" s="137" t="s">
        <v>1612</v>
      </c>
      <c r="C5" s="137"/>
      <c r="D5" s="137"/>
      <c r="E5" s="137"/>
      <c r="F5" s="137"/>
      <c r="G5" s="137"/>
    </row>
    <row r="6" spans="2:7" ht="15.75" customHeight="1" x14ac:dyDescent="0.25">
      <c r="B6" s="136" t="s">
        <v>1613</v>
      </c>
      <c r="C6" s="136"/>
      <c r="D6" s="136"/>
      <c r="E6" s="136"/>
      <c r="F6" s="136"/>
      <c r="G6" s="136"/>
    </row>
    <row r="7" spans="2:7" ht="15.75" customHeight="1" x14ac:dyDescent="0.25">
      <c r="B7" s="100" t="s">
        <v>1614</v>
      </c>
      <c r="C7" s="100"/>
      <c r="D7" s="100"/>
    </row>
    <row r="8" spans="2:7" ht="15.75" customHeight="1" x14ac:dyDescent="0.25">
      <c r="B8" s="100" t="s">
        <v>1615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36" t="s">
        <v>1598</v>
      </c>
      <c r="C11" s="136"/>
      <c r="D11" s="136"/>
      <c r="E11" s="136"/>
      <c r="F11" s="136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1592</v>
      </c>
      <c r="C13" s="100"/>
      <c r="D13" s="100"/>
    </row>
    <row r="14" spans="2:7" ht="15.75" customHeight="1" x14ac:dyDescent="0.25">
      <c r="B14" s="100" t="s">
        <v>1593</v>
      </c>
      <c r="C14" s="100"/>
      <c r="D14" s="100"/>
    </row>
    <row r="15" spans="2:7" ht="15.75" customHeight="1" x14ac:dyDescent="0.25">
      <c r="B15" s="100" t="s">
        <v>1611</v>
      </c>
      <c r="C15" s="100"/>
      <c r="D15" s="100"/>
    </row>
    <row r="16" spans="2:7" ht="15.75" customHeight="1" x14ac:dyDescent="0.25">
      <c r="B16" s="100" t="s">
        <v>1594</v>
      </c>
      <c r="C16" s="100"/>
      <c r="D16" s="100"/>
    </row>
    <row r="17" spans="1:6" ht="15.75" x14ac:dyDescent="0.25">
      <c r="B17" s="100" t="s">
        <v>1595</v>
      </c>
      <c r="C17" s="100"/>
      <c r="D17" s="100"/>
    </row>
    <row r="18" spans="1:6" ht="15.75" x14ac:dyDescent="0.25">
      <c r="B18" s="100" t="s">
        <v>1596</v>
      </c>
      <c r="C18" s="100"/>
      <c r="D18" s="100"/>
    </row>
    <row r="19" spans="1:6" ht="83.25" customHeight="1" x14ac:dyDescent="0.25">
      <c r="A19" s="135" t="s">
        <v>1597</v>
      </c>
      <c r="B19" s="135"/>
      <c r="C19" s="135"/>
      <c r="D19" s="135"/>
      <c r="E19" s="135"/>
      <c r="F19" s="135"/>
    </row>
    <row r="20" spans="1:6" ht="54" customHeight="1" x14ac:dyDescent="0.25">
      <c r="A20" s="2" t="s">
        <v>1467</v>
      </c>
      <c r="B20" s="2" t="s">
        <v>1468</v>
      </c>
      <c r="C20" s="72" t="s">
        <v>1469</v>
      </c>
      <c r="D20" s="73" t="s">
        <v>1470</v>
      </c>
      <c r="E20" s="73" t="s">
        <v>1471</v>
      </c>
      <c r="F20" s="73" t="s">
        <v>1472</v>
      </c>
    </row>
    <row r="21" spans="1:6" ht="20.25" customHeight="1" x14ac:dyDescent="0.25">
      <c r="A21" s="2" t="s">
        <v>1465</v>
      </c>
      <c r="B21" s="2" t="s">
        <v>1466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1473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1474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27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24" customHeight="1" x14ac:dyDescent="0.25">
      <c r="A35" s="16" t="s">
        <v>1474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47.25" x14ac:dyDescent="0.25">
      <c r="A36" s="16" t="s">
        <v>14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D38+D47+D54+D71+D90+D117+D135+D147</f>
        <v>231879</v>
      </c>
      <c r="E37" s="103">
        <f>E38+E47+E54+E71+E90+E117+E135+E147</f>
        <v>263042</v>
      </c>
      <c r="F37" s="103">
        <f>F38+F47+F54+F71+F90+F117+F135+F147</f>
        <v>216635</v>
      </c>
    </row>
    <row r="38" spans="1:8" ht="47.25" x14ac:dyDescent="0.25">
      <c r="A38" s="13" t="s">
        <v>1554</v>
      </c>
      <c r="B38" s="3" t="s">
        <v>23</v>
      </c>
      <c r="C38" s="55"/>
      <c r="D38" s="103">
        <f>D41</f>
        <v>3333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1555</v>
      </c>
      <c r="B41" s="1" t="s">
        <v>28</v>
      </c>
      <c r="C41" s="55"/>
      <c r="D41" s="103">
        <f>D44</f>
        <v>3333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3333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1482</v>
      </c>
      <c r="B45" s="20" t="s">
        <v>34</v>
      </c>
      <c r="C45" s="55">
        <v>200</v>
      </c>
      <c r="D45" s="103">
        <f>D46</f>
        <v>3333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1483</v>
      </c>
      <c r="B46" s="20" t="s">
        <v>34</v>
      </c>
      <c r="C46" s="55">
        <v>240</v>
      </c>
      <c r="D46" s="103">
        <v>3333</v>
      </c>
      <c r="E46" s="103">
        <v>0</v>
      </c>
      <c r="F46" s="103">
        <v>0</v>
      </c>
      <c r="H46" s="130">
        <v>-874</v>
      </c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27181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27181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1478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1479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7"/>
      <c r="H58" s="107"/>
    </row>
    <row r="59" spans="1:8" ht="22.5" customHeight="1" x14ac:dyDescent="0.25">
      <c r="A59" s="68" t="s">
        <v>1556</v>
      </c>
      <c r="B59" s="112" t="s">
        <v>1532</v>
      </c>
      <c r="C59" s="113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1478</v>
      </c>
      <c r="B60" s="2" t="s">
        <v>1532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1479</v>
      </c>
      <c r="B61" s="2" t="s">
        <v>1532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26529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1478</v>
      </c>
      <c r="B63" s="20" t="s">
        <v>56</v>
      </c>
      <c r="C63" s="55">
        <v>600</v>
      </c>
      <c r="D63" s="103">
        <f>D64</f>
        <v>26529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1479</v>
      </c>
      <c r="B64" s="20" t="s">
        <v>56</v>
      </c>
      <c r="C64" s="55">
        <v>610</v>
      </c>
      <c r="D64" s="103">
        <v>26529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1478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1479</v>
      </c>
      <c r="B67" s="20" t="s">
        <v>58</v>
      </c>
      <c r="C67" s="55">
        <v>610</v>
      </c>
      <c r="D67" s="103">
        <v>417</v>
      </c>
      <c r="E67" s="103">
        <v>0</v>
      </c>
      <c r="F67" s="134">
        <v>1000</v>
      </c>
      <c r="H67" s="130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100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1478</v>
      </c>
      <c r="B69" s="20" t="s">
        <v>60</v>
      </c>
      <c r="C69" s="55">
        <v>600</v>
      </c>
      <c r="D69" s="103">
        <f>D70</f>
        <v>100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1479</v>
      </c>
      <c r="B70" s="20" t="s">
        <v>60</v>
      </c>
      <c r="C70" s="55">
        <v>610</v>
      </c>
      <c r="D70" s="103">
        <v>100</v>
      </c>
      <c r="E70" s="103">
        <v>100</v>
      </c>
      <c r="F70" s="103">
        <v>100</v>
      </c>
    </row>
    <row r="71" spans="1:8" ht="55.5" customHeight="1" x14ac:dyDescent="0.25">
      <c r="A71" s="13" t="s">
        <v>1559</v>
      </c>
      <c r="B71" s="3" t="s">
        <v>61</v>
      </c>
      <c r="C71" s="55"/>
      <c r="D71" s="103">
        <f>D72+D80+D81+D83</f>
        <v>151724</v>
      </c>
      <c r="E71" s="103">
        <f t="shared" ref="E71:F71" si="18">E72+E80+E81+E83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22" t="s">
        <v>1561</v>
      </c>
      <c r="B83" s="1" t="s">
        <v>1560</v>
      </c>
      <c r="C83" s="55"/>
      <c r="D83" s="103">
        <f>D84+D87</f>
        <v>151724</v>
      </c>
      <c r="E83" s="103">
        <f t="shared" ref="E83:F83" si="21">E84+E87</f>
        <v>153219</v>
      </c>
      <c r="F83" s="103">
        <f t="shared" si="21"/>
        <v>155729</v>
      </c>
    </row>
    <row r="84" spans="1:8" ht="55.5" customHeight="1" x14ac:dyDescent="0.25">
      <c r="A84" s="26" t="s">
        <v>1563</v>
      </c>
      <c r="B84" s="20" t="s">
        <v>1562</v>
      </c>
      <c r="C84" s="55"/>
      <c r="D84" s="103">
        <f t="shared" ref="D84:F85" si="22">D85</f>
        <v>149524</v>
      </c>
      <c r="E84" s="103">
        <f t="shared" si="22"/>
        <v>151019</v>
      </c>
      <c r="F84" s="103">
        <f t="shared" si="22"/>
        <v>152529</v>
      </c>
    </row>
    <row r="85" spans="1:8" ht="55.5" customHeight="1" x14ac:dyDescent="0.25">
      <c r="A85" s="16" t="s">
        <v>1478</v>
      </c>
      <c r="B85" s="20" t="s">
        <v>1562</v>
      </c>
      <c r="C85" s="55">
        <v>600</v>
      </c>
      <c r="D85" s="103">
        <f t="shared" si="22"/>
        <v>149524</v>
      </c>
      <c r="E85" s="103">
        <f t="shared" si="22"/>
        <v>151019</v>
      </c>
      <c r="F85" s="103">
        <f t="shared" si="22"/>
        <v>152529</v>
      </c>
    </row>
    <row r="86" spans="1:8" ht="55.5" customHeight="1" x14ac:dyDescent="0.25">
      <c r="A86" s="16" t="s">
        <v>1479</v>
      </c>
      <c r="B86" s="20" t="s">
        <v>1562</v>
      </c>
      <c r="C86" s="55">
        <v>610</v>
      </c>
      <c r="D86" s="103">
        <v>149524</v>
      </c>
      <c r="E86" s="103">
        <v>151019</v>
      </c>
      <c r="F86" s="103">
        <v>152529</v>
      </c>
      <c r="H86" s="130">
        <v>20000</v>
      </c>
    </row>
    <row r="87" spans="1:8" ht="42.75" customHeight="1" x14ac:dyDescent="0.25">
      <c r="A87" s="68" t="s">
        <v>76</v>
      </c>
      <c r="B87" s="20" t="s">
        <v>1564</v>
      </c>
      <c r="C87" s="55"/>
      <c r="D87" s="103">
        <f t="shared" ref="D87:F88" si="23">D88</f>
        <v>2200</v>
      </c>
      <c r="E87" s="103">
        <f t="shared" si="23"/>
        <v>2200</v>
      </c>
      <c r="F87" s="103">
        <f t="shared" si="23"/>
        <v>3200</v>
      </c>
    </row>
    <row r="88" spans="1:8" ht="55.5" customHeight="1" x14ac:dyDescent="0.25">
      <c r="A88" s="16" t="s">
        <v>1478</v>
      </c>
      <c r="B88" s="20" t="s">
        <v>1564</v>
      </c>
      <c r="C88" s="55">
        <v>600</v>
      </c>
      <c r="D88" s="103">
        <f t="shared" si="23"/>
        <v>2200</v>
      </c>
      <c r="E88" s="103">
        <f t="shared" si="23"/>
        <v>2200</v>
      </c>
      <c r="F88" s="103">
        <f t="shared" si="23"/>
        <v>3200</v>
      </c>
    </row>
    <row r="89" spans="1:8" ht="55.5" customHeight="1" x14ac:dyDescent="0.25">
      <c r="A89" s="16" t="s">
        <v>1479</v>
      </c>
      <c r="B89" s="20" t="s">
        <v>1564</v>
      </c>
      <c r="C89" s="55">
        <v>610</v>
      </c>
      <c r="D89" s="103">
        <v>2200</v>
      </c>
      <c r="E89" s="103">
        <v>2200</v>
      </c>
      <c r="F89" s="103">
        <v>3200</v>
      </c>
      <c r="H89" s="130">
        <v>1000</v>
      </c>
    </row>
    <row r="90" spans="1:8" ht="55.5" customHeight="1" x14ac:dyDescent="0.25">
      <c r="A90" s="13" t="s">
        <v>1569</v>
      </c>
      <c r="B90" s="3" t="s">
        <v>84</v>
      </c>
      <c r="C90" s="55"/>
      <c r="D90" s="103">
        <f>D95+D91</f>
        <v>37764</v>
      </c>
      <c r="E90" s="103">
        <f t="shared" ref="E90:F90" si="24">E95+E91</f>
        <v>73911</v>
      </c>
      <c r="F90" s="103">
        <f t="shared" si="24"/>
        <v>20917</v>
      </c>
    </row>
    <row r="91" spans="1:8" ht="55.5" customHeight="1" x14ac:dyDescent="0.25">
      <c r="A91" s="35" t="s">
        <v>1567</v>
      </c>
      <c r="B91" s="3" t="s">
        <v>1565</v>
      </c>
      <c r="C91" s="55"/>
      <c r="D91" s="103">
        <f t="shared" ref="D91:F93" si="25">D92</f>
        <v>13265</v>
      </c>
      <c r="E91" s="103">
        <f t="shared" si="25"/>
        <v>10000</v>
      </c>
      <c r="F91" s="103">
        <f t="shared" si="25"/>
        <v>10000</v>
      </c>
    </row>
    <row r="92" spans="1:8" ht="55.5" customHeight="1" x14ac:dyDescent="0.25">
      <c r="A92" s="35" t="s">
        <v>1568</v>
      </c>
      <c r="B92" s="3" t="s">
        <v>1566</v>
      </c>
      <c r="C92" s="55"/>
      <c r="D92" s="103">
        <f t="shared" si="25"/>
        <v>13265</v>
      </c>
      <c r="E92" s="103">
        <f t="shared" si="25"/>
        <v>10000</v>
      </c>
      <c r="F92" s="103">
        <f t="shared" si="25"/>
        <v>10000</v>
      </c>
    </row>
    <row r="93" spans="1:8" ht="43.5" customHeight="1" x14ac:dyDescent="0.25">
      <c r="A93" s="16" t="s">
        <v>1478</v>
      </c>
      <c r="B93" s="3" t="s">
        <v>1566</v>
      </c>
      <c r="C93" s="55">
        <v>600</v>
      </c>
      <c r="D93" s="103">
        <f t="shared" si="25"/>
        <v>13265</v>
      </c>
      <c r="E93" s="103">
        <f t="shared" si="25"/>
        <v>10000</v>
      </c>
      <c r="F93" s="103">
        <f t="shared" si="25"/>
        <v>10000</v>
      </c>
    </row>
    <row r="94" spans="1:8" ht="42.75" customHeight="1" x14ac:dyDescent="0.25">
      <c r="A94" s="16" t="s">
        <v>1479</v>
      </c>
      <c r="B94" s="3" t="s">
        <v>1566</v>
      </c>
      <c r="C94" s="55">
        <v>610</v>
      </c>
      <c r="D94" s="103">
        <v>13265</v>
      </c>
      <c r="E94" s="103">
        <v>10000</v>
      </c>
      <c r="F94" s="103">
        <v>10000</v>
      </c>
    </row>
    <row r="95" spans="1:8" ht="33" customHeight="1" x14ac:dyDescent="0.25">
      <c r="A95" s="17" t="s">
        <v>85</v>
      </c>
      <c r="B95" s="1" t="s">
        <v>86</v>
      </c>
      <c r="C95" s="55"/>
      <c r="D95" s="103">
        <f>D96+D99+D102+D114+D105+D106+D107+D108+D109+D110+D111+D112+D113</f>
        <v>24499</v>
      </c>
      <c r="E95" s="103">
        <f t="shared" ref="E95:F95" si="26">E96+E99+E102+E114+E105+E106+E107+E108+E109+E110+E111+E112+E113</f>
        <v>63911</v>
      </c>
      <c r="F95" s="103">
        <f t="shared" si="26"/>
        <v>10917</v>
      </c>
    </row>
    <row r="96" spans="1:8" ht="31.5" hidden="1" x14ac:dyDescent="0.25">
      <c r="A96" s="26" t="s">
        <v>87</v>
      </c>
      <c r="B96" s="20" t="s">
        <v>88</v>
      </c>
      <c r="C96" s="55"/>
      <c r="D96" s="103">
        <f>D97</f>
        <v>0</v>
      </c>
      <c r="E96" s="103">
        <f t="shared" ref="E96:F96" si="27">E97</f>
        <v>0</v>
      </c>
      <c r="F96" s="103">
        <f t="shared" si="27"/>
        <v>0</v>
      </c>
    </row>
    <row r="97" spans="1:9" ht="30" hidden="1" customHeight="1" x14ac:dyDescent="0.25">
      <c r="A97" s="16" t="s">
        <v>1478</v>
      </c>
      <c r="B97" s="20" t="s">
        <v>88</v>
      </c>
      <c r="C97" s="55">
        <v>600</v>
      </c>
      <c r="D97" s="103">
        <f>D98</f>
        <v>0</v>
      </c>
      <c r="E97" s="103">
        <f>E98</f>
        <v>0</v>
      </c>
      <c r="F97" s="103">
        <f>F98</f>
        <v>0</v>
      </c>
    </row>
    <row r="98" spans="1:9" ht="30" hidden="1" customHeight="1" x14ac:dyDescent="0.25">
      <c r="A98" s="16" t="s">
        <v>1479</v>
      </c>
      <c r="B98" s="20" t="s">
        <v>88</v>
      </c>
      <c r="C98" s="55">
        <v>610</v>
      </c>
      <c r="D98" s="103"/>
      <c r="E98" s="103"/>
      <c r="F98" s="103"/>
    </row>
    <row r="99" spans="1:9" ht="31.5" hidden="1" x14ac:dyDescent="0.25">
      <c r="A99" s="26" t="s">
        <v>72</v>
      </c>
      <c r="B99" s="20" t="s">
        <v>89</v>
      </c>
      <c r="C99" s="55"/>
      <c r="D99" s="103">
        <f>D100</f>
        <v>0</v>
      </c>
      <c r="E99" s="103">
        <f t="shared" ref="E99:F100" si="28">E100</f>
        <v>0</v>
      </c>
      <c r="F99" s="103">
        <f t="shared" si="28"/>
        <v>0</v>
      </c>
    </row>
    <row r="100" spans="1:9" ht="32.25" hidden="1" customHeight="1" x14ac:dyDescent="0.25">
      <c r="A100" s="16" t="s">
        <v>1478</v>
      </c>
      <c r="B100" s="20" t="s">
        <v>89</v>
      </c>
      <c r="C100" s="55">
        <v>600</v>
      </c>
      <c r="D100" s="103">
        <f>D101</f>
        <v>0</v>
      </c>
      <c r="E100" s="103">
        <f t="shared" si="28"/>
        <v>0</v>
      </c>
      <c r="F100" s="103">
        <f t="shared" si="28"/>
        <v>0</v>
      </c>
    </row>
    <row r="101" spans="1:9" ht="26.25" hidden="1" customHeight="1" x14ac:dyDescent="0.25">
      <c r="A101" s="16" t="s">
        <v>1479</v>
      </c>
      <c r="B101" s="20" t="s">
        <v>89</v>
      </c>
      <c r="C101" s="55">
        <v>610</v>
      </c>
      <c r="D101" s="103"/>
      <c r="E101" s="103"/>
      <c r="F101" s="103"/>
    </row>
    <row r="102" spans="1:9" ht="47.25" x14ac:dyDescent="0.25">
      <c r="A102" s="22" t="s">
        <v>90</v>
      </c>
      <c r="B102" s="20" t="s">
        <v>91</v>
      </c>
      <c r="C102" s="55"/>
      <c r="D102" s="103">
        <f>D103</f>
        <v>24499</v>
      </c>
      <c r="E102" s="103">
        <f t="shared" ref="E102:F103" si="29">E103</f>
        <v>63911</v>
      </c>
      <c r="F102" s="103">
        <f t="shared" si="29"/>
        <v>10917</v>
      </c>
    </row>
    <row r="103" spans="1:9" ht="34.5" customHeight="1" x14ac:dyDescent="0.25">
      <c r="A103" s="16" t="s">
        <v>1478</v>
      </c>
      <c r="B103" s="20" t="s">
        <v>91</v>
      </c>
      <c r="C103" s="55">
        <v>600</v>
      </c>
      <c r="D103" s="103">
        <f>D104</f>
        <v>24499</v>
      </c>
      <c r="E103" s="103">
        <f t="shared" si="29"/>
        <v>63911</v>
      </c>
      <c r="F103" s="103">
        <f t="shared" si="29"/>
        <v>10917</v>
      </c>
    </row>
    <row r="104" spans="1:9" ht="33" customHeight="1" x14ac:dyDescent="0.25">
      <c r="A104" s="16" t="s">
        <v>1479</v>
      </c>
      <c r="B104" s="20" t="s">
        <v>91</v>
      </c>
      <c r="C104" s="55">
        <v>610</v>
      </c>
      <c r="D104" s="103">
        <v>24499</v>
      </c>
      <c r="E104" s="103">
        <v>63911</v>
      </c>
      <c r="F104" s="103">
        <v>10917</v>
      </c>
      <c r="G104" s="109"/>
      <c r="H104" s="108"/>
      <c r="I104" s="108"/>
    </row>
    <row r="105" spans="1:9" ht="43.5" hidden="1" customHeight="1" x14ac:dyDescent="0.25">
      <c r="A105" s="16" t="s">
        <v>92</v>
      </c>
      <c r="B105" s="2" t="s">
        <v>93</v>
      </c>
      <c r="C105" s="55"/>
      <c r="D105" s="103"/>
      <c r="E105" s="103"/>
      <c r="F105" s="103"/>
    </row>
    <row r="106" spans="1:9" ht="53.25" hidden="1" customHeight="1" x14ac:dyDescent="0.25">
      <c r="A106" s="16" t="s">
        <v>94</v>
      </c>
      <c r="B106" s="2" t="s">
        <v>95</v>
      </c>
      <c r="C106" s="55"/>
      <c r="D106" s="103"/>
      <c r="E106" s="103"/>
      <c r="F106" s="103"/>
    </row>
    <row r="107" spans="1:9" ht="78.75" hidden="1" x14ac:dyDescent="0.25">
      <c r="A107" s="16" t="s">
        <v>96</v>
      </c>
      <c r="B107" s="2" t="s">
        <v>97</v>
      </c>
      <c r="C107" s="55"/>
      <c r="D107" s="103"/>
      <c r="E107" s="103"/>
      <c r="F107" s="103"/>
    </row>
    <row r="108" spans="1:9" ht="31.5" hidden="1" customHeight="1" x14ac:dyDescent="0.25">
      <c r="A108" s="16" t="s">
        <v>98</v>
      </c>
      <c r="B108" s="2" t="s">
        <v>99</v>
      </c>
      <c r="C108" s="55"/>
      <c r="D108" s="103"/>
      <c r="E108" s="103"/>
      <c r="F108" s="103"/>
    </row>
    <row r="109" spans="1:9" ht="47.25" hidden="1" x14ac:dyDescent="0.25">
      <c r="A109" s="16" t="s">
        <v>100</v>
      </c>
      <c r="B109" s="2" t="s">
        <v>101</v>
      </c>
      <c r="C109" s="55"/>
      <c r="D109" s="103"/>
      <c r="E109" s="103"/>
      <c r="F109" s="103"/>
    </row>
    <row r="110" spans="1:9" ht="25.5" hidden="1" customHeight="1" x14ac:dyDescent="0.25">
      <c r="A110" s="16" t="s">
        <v>102</v>
      </c>
      <c r="B110" s="2" t="s">
        <v>103</v>
      </c>
      <c r="C110" s="55"/>
      <c r="D110" s="103"/>
      <c r="E110" s="103"/>
      <c r="F110" s="103"/>
    </row>
    <row r="111" spans="1:9" ht="30.75" hidden="1" customHeight="1" x14ac:dyDescent="0.25">
      <c r="A111" s="16" t="s">
        <v>104</v>
      </c>
      <c r="B111" s="2" t="s">
        <v>105</v>
      </c>
      <c r="C111" s="55"/>
      <c r="D111" s="103"/>
      <c r="E111" s="103"/>
      <c r="F111" s="103"/>
    </row>
    <row r="112" spans="1:9" ht="47.25" hidden="1" x14ac:dyDescent="0.25">
      <c r="A112" s="16" t="s">
        <v>106</v>
      </c>
      <c r="B112" s="2" t="s">
        <v>107</v>
      </c>
      <c r="C112" s="55"/>
      <c r="D112" s="103"/>
      <c r="E112" s="103"/>
      <c r="F112" s="103"/>
    </row>
    <row r="113" spans="1:6" ht="45" hidden="1" customHeight="1" x14ac:dyDescent="0.25">
      <c r="A113" s="16" t="s">
        <v>108</v>
      </c>
      <c r="B113" s="2" t="s">
        <v>109</v>
      </c>
      <c r="C113" s="55"/>
      <c r="D113" s="103"/>
      <c r="E113" s="103"/>
      <c r="F113" s="103"/>
    </row>
    <row r="114" spans="1:6" ht="86.25" hidden="1" customHeight="1" x14ac:dyDescent="0.25">
      <c r="A114" s="68" t="s">
        <v>96</v>
      </c>
      <c r="B114" s="20" t="s">
        <v>97</v>
      </c>
      <c r="C114" s="55"/>
      <c r="D114" s="103">
        <f>D115</f>
        <v>0</v>
      </c>
      <c r="E114" s="103">
        <f t="shared" ref="E114:F115" si="30">E115</f>
        <v>0</v>
      </c>
      <c r="F114" s="103">
        <f t="shared" si="30"/>
        <v>0</v>
      </c>
    </row>
    <row r="115" spans="1:6" ht="35.25" hidden="1" customHeight="1" x14ac:dyDescent="0.25">
      <c r="A115" s="16" t="s">
        <v>1478</v>
      </c>
      <c r="B115" s="20" t="s">
        <v>97</v>
      </c>
      <c r="C115" s="55">
        <v>600</v>
      </c>
      <c r="D115" s="103">
        <f>D116</f>
        <v>0</v>
      </c>
      <c r="E115" s="103">
        <f t="shared" si="30"/>
        <v>0</v>
      </c>
      <c r="F115" s="103">
        <f t="shared" si="30"/>
        <v>0</v>
      </c>
    </row>
    <row r="116" spans="1:6" ht="36" hidden="1" customHeight="1" x14ac:dyDescent="0.25">
      <c r="A116" s="16" t="s">
        <v>1479</v>
      </c>
      <c r="B116" s="20" t="s">
        <v>91</v>
      </c>
      <c r="C116" s="55">
        <v>610</v>
      </c>
      <c r="D116" s="103">
        <v>0</v>
      </c>
      <c r="E116" s="103">
        <v>0</v>
      </c>
      <c r="F116" s="103">
        <v>0</v>
      </c>
    </row>
    <row r="117" spans="1:6" ht="32.25" customHeight="1" x14ac:dyDescent="0.25">
      <c r="A117" s="13" t="s">
        <v>110</v>
      </c>
      <c r="B117" s="3" t="s">
        <v>111</v>
      </c>
      <c r="C117" s="55"/>
      <c r="D117" s="103">
        <f>D118+D122</f>
        <v>2682</v>
      </c>
      <c r="E117" s="103">
        <f t="shared" ref="E117:F117" si="31">E118+E122</f>
        <v>2683</v>
      </c>
      <c r="F117" s="103">
        <f t="shared" si="31"/>
        <v>2694</v>
      </c>
    </row>
    <row r="118" spans="1:6" ht="32.25" hidden="1" customHeight="1" x14ac:dyDescent="0.25">
      <c r="A118" s="17" t="s">
        <v>112</v>
      </c>
      <c r="B118" s="1" t="s">
        <v>113</v>
      </c>
      <c r="C118" s="55"/>
      <c r="D118" s="103">
        <f>D119</f>
        <v>0</v>
      </c>
      <c r="E118" s="103">
        <f t="shared" ref="E118:F119" si="32">E119</f>
        <v>0</v>
      </c>
      <c r="F118" s="103">
        <f t="shared" si="32"/>
        <v>0</v>
      </c>
    </row>
    <row r="119" spans="1:6" ht="32.25" hidden="1" customHeight="1" x14ac:dyDescent="0.25">
      <c r="A119" s="25" t="s">
        <v>114</v>
      </c>
      <c r="B119" s="20" t="s">
        <v>115</v>
      </c>
      <c r="C119" s="55"/>
      <c r="D119" s="103">
        <f>D120</f>
        <v>0</v>
      </c>
      <c r="E119" s="103">
        <f t="shared" si="32"/>
        <v>0</v>
      </c>
      <c r="F119" s="103">
        <f t="shared" si="32"/>
        <v>0</v>
      </c>
    </row>
    <row r="120" spans="1:6" ht="32.25" hidden="1" customHeight="1" x14ac:dyDescent="0.25">
      <c r="A120" s="16" t="s">
        <v>1478</v>
      </c>
      <c r="B120" s="20" t="s">
        <v>115</v>
      </c>
      <c r="C120" s="55">
        <v>600</v>
      </c>
      <c r="D120" s="103">
        <f>D121</f>
        <v>0</v>
      </c>
      <c r="E120" s="103">
        <f t="shared" ref="E120:F120" si="33">E121</f>
        <v>0</v>
      </c>
      <c r="F120" s="103">
        <f t="shared" si="33"/>
        <v>0</v>
      </c>
    </row>
    <row r="121" spans="1:6" ht="32.25" hidden="1" customHeight="1" x14ac:dyDescent="0.25">
      <c r="A121" s="16" t="s">
        <v>1479</v>
      </c>
      <c r="B121" s="20" t="s">
        <v>115</v>
      </c>
      <c r="C121" s="55">
        <v>610</v>
      </c>
      <c r="D121" s="103">
        <v>0</v>
      </c>
      <c r="E121" s="103">
        <v>0</v>
      </c>
      <c r="F121" s="103">
        <v>0</v>
      </c>
    </row>
    <row r="122" spans="1:6" ht="55.5" customHeight="1" x14ac:dyDescent="0.25">
      <c r="A122" s="17" t="s">
        <v>116</v>
      </c>
      <c r="B122" s="1" t="s">
        <v>117</v>
      </c>
      <c r="C122" s="55"/>
      <c r="D122" s="103">
        <f>D123+D128+D131+D132+D133+D134</f>
        <v>2682</v>
      </c>
      <c r="E122" s="103">
        <f t="shared" ref="E122:F122" si="34">E123+E128+E131+E132+E133+E134</f>
        <v>2683</v>
      </c>
      <c r="F122" s="103">
        <f t="shared" si="34"/>
        <v>2694</v>
      </c>
    </row>
    <row r="123" spans="1:6" ht="70.5" customHeight="1" x14ac:dyDescent="0.25">
      <c r="A123" s="22" t="s">
        <v>118</v>
      </c>
      <c r="B123" s="20" t="s">
        <v>119</v>
      </c>
      <c r="C123" s="55"/>
      <c r="D123" s="103">
        <f>D124+D126</f>
        <v>2682</v>
      </c>
      <c r="E123" s="103">
        <f t="shared" ref="E123:F123" si="35">E124+E126</f>
        <v>2683</v>
      </c>
      <c r="F123" s="103">
        <f t="shared" si="35"/>
        <v>2694</v>
      </c>
    </row>
    <row r="124" spans="1:6" ht="36" customHeight="1" x14ac:dyDescent="0.25">
      <c r="A124" s="60" t="s">
        <v>1480</v>
      </c>
      <c r="B124" s="20" t="s">
        <v>119</v>
      </c>
      <c r="C124" s="55">
        <v>100</v>
      </c>
      <c r="D124" s="103">
        <f>D125</f>
        <v>2424</v>
      </c>
      <c r="E124" s="103">
        <f t="shared" ref="E124:F124" si="36">E125</f>
        <v>2424</v>
      </c>
      <c r="F124" s="103">
        <f t="shared" si="36"/>
        <v>2434</v>
      </c>
    </row>
    <row r="125" spans="1:6" ht="35.25" customHeight="1" x14ac:dyDescent="0.25">
      <c r="A125" s="60" t="s">
        <v>1481</v>
      </c>
      <c r="B125" s="20" t="s">
        <v>119</v>
      </c>
      <c r="C125" s="55">
        <v>120</v>
      </c>
      <c r="D125" s="103">
        <v>2424</v>
      </c>
      <c r="E125" s="103">
        <v>2424</v>
      </c>
      <c r="F125" s="103">
        <v>2434</v>
      </c>
    </row>
    <row r="126" spans="1:6" ht="38.25" customHeight="1" x14ac:dyDescent="0.25">
      <c r="A126" s="60" t="s">
        <v>1482</v>
      </c>
      <c r="B126" s="20" t="s">
        <v>119</v>
      </c>
      <c r="C126" s="55">
        <v>200</v>
      </c>
      <c r="D126" s="103">
        <f>D127</f>
        <v>258</v>
      </c>
      <c r="E126" s="103">
        <f t="shared" ref="E126:F126" si="37">E127</f>
        <v>259</v>
      </c>
      <c r="F126" s="103">
        <f t="shared" si="37"/>
        <v>260</v>
      </c>
    </row>
    <row r="127" spans="1:6" ht="33.75" customHeight="1" x14ac:dyDescent="0.25">
      <c r="A127" s="60" t="s">
        <v>1483</v>
      </c>
      <c r="B127" s="20" t="s">
        <v>119</v>
      </c>
      <c r="C127" s="55">
        <v>240</v>
      </c>
      <c r="D127" s="103">
        <v>258</v>
      </c>
      <c r="E127" s="103">
        <v>259</v>
      </c>
      <c r="F127" s="103">
        <v>260</v>
      </c>
    </row>
    <row r="128" spans="1:6" ht="73.5" hidden="1" customHeight="1" x14ac:dyDescent="0.25">
      <c r="A128" s="22" t="s">
        <v>120</v>
      </c>
      <c r="B128" s="20" t="s">
        <v>121</v>
      </c>
      <c r="C128" s="58"/>
      <c r="D128" s="103">
        <f>D129</f>
        <v>0</v>
      </c>
      <c r="E128" s="103">
        <f t="shared" ref="E128:F129" si="38">E129</f>
        <v>0</v>
      </c>
      <c r="F128" s="103">
        <f t="shared" si="38"/>
        <v>0</v>
      </c>
    </row>
    <row r="129" spans="1:6" ht="34.5" hidden="1" customHeight="1" x14ac:dyDescent="0.25">
      <c r="A129" s="60" t="s">
        <v>1482</v>
      </c>
      <c r="B129" s="20" t="s">
        <v>121</v>
      </c>
      <c r="C129" s="58">
        <v>200</v>
      </c>
      <c r="D129" s="103">
        <f>D130</f>
        <v>0</v>
      </c>
      <c r="E129" s="103">
        <f t="shared" si="38"/>
        <v>0</v>
      </c>
      <c r="F129" s="103">
        <f t="shared" si="38"/>
        <v>0</v>
      </c>
    </row>
    <row r="130" spans="1:6" ht="31.5" hidden="1" customHeight="1" x14ac:dyDescent="0.25">
      <c r="A130" s="60" t="s">
        <v>1483</v>
      </c>
      <c r="B130" s="20" t="s">
        <v>121</v>
      </c>
      <c r="C130" s="58">
        <v>240</v>
      </c>
      <c r="D130" s="103">
        <v>0</v>
      </c>
      <c r="E130" s="103">
        <v>0</v>
      </c>
      <c r="F130" s="103">
        <v>0</v>
      </c>
    </row>
    <row r="131" spans="1:6" ht="47.25" hidden="1" x14ac:dyDescent="0.25">
      <c r="A131" s="16" t="s">
        <v>122</v>
      </c>
      <c r="B131" s="2" t="s">
        <v>123</v>
      </c>
      <c r="C131" s="55"/>
      <c r="D131" s="103"/>
      <c r="E131" s="103"/>
      <c r="F131" s="103"/>
    </row>
    <row r="132" spans="1:6" ht="47.25" hidden="1" x14ac:dyDescent="0.25">
      <c r="A132" s="16" t="s">
        <v>124</v>
      </c>
      <c r="B132" s="2" t="s">
        <v>125</v>
      </c>
      <c r="C132" s="55"/>
      <c r="D132" s="103"/>
      <c r="E132" s="103"/>
      <c r="F132" s="103"/>
    </row>
    <row r="133" spans="1:6" ht="47.25" hidden="1" x14ac:dyDescent="0.25">
      <c r="A133" s="16" t="s">
        <v>126</v>
      </c>
      <c r="B133" s="2" t="s">
        <v>127</v>
      </c>
      <c r="C133" s="55"/>
      <c r="D133" s="103"/>
      <c r="E133" s="103"/>
      <c r="F133" s="103"/>
    </row>
    <row r="134" spans="1:6" ht="47.25" hidden="1" x14ac:dyDescent="0.25">
      <c r="A134" s="16" t="s">
        <v>128</v>
      </c>
      <c r="B134" s="2" t="s">
        <v>129</v>
      </c>
      <c r="C134" s="55"/>
      <c r="D134" s="103"/>
      <c r="E134" s="103"/>
      <c r="F134" s="103"/>
    </row>
    <row r="135" spans="1:6" ht="36" customHeight="1" x14ac:dyDescent="0.25">
      <c r="A135" s="13" t="s">
        <v>130</v>
      </c>
      <c r="B135" s="3" t="s">
        <v>131</v>
      </c>
      <c r="C135" s="55"/>
      <c r="D135" s="103">
        <f>D136</f>
        <v>9195</v>
      </c>
      <c r="E135" s="103">
        <f t="shared" ref="E135:F135" si="39">E136</f>
        <v>5791</v>
      </c>
      <c r="F135" s="103">
        <f t="shared" si="39"/>
        <v>9195</v>
      </c>
    </row>
    <row r="136" spans="1:6" ht="44.25" customHeight="1" x14ac:dyDescent="0.25">
      <c r="A136" s="7" t="s">
        <v>132</v>
      </c>
      <c r="B136" s="1" t="s">
        <v>133</v>
      </c>
      <c r="C136" s="55"/>
      <c r="D136" s="103">
        <f>D137+D144</f>
        <v>9195</v>
      </c>
      <c r="E136" s="103">
        <f t="shared" ref="E136:F136" si="40">E137+E144</f>
        <v>5791</v>
      </c>
      <c r="F136" s="103">
        <f t="shared" si="40"/>
        <v>9195</v>
      </c>
    </row>
    <row r="137" spans="1:6" ht="39" customHeight="1" x14ac:dyDescent="0.25">
      <c r="A137" s="22" t="s">
        <v>134</v>
      </c>
      <c r="B137" s="20" t="s">
        <v>135</v>
      </c>
      <c r="C137" s="55"/>
      <c r="D137" s="103">
        <f>D138+D140+D142</f>
        <v>9150</v>
      </c>
      <c r="E137" s="103">
        <f t="shared" ref="E137:F137" si="41">E138+E140+E142</f>
        <v>5746</v>
      </c>
      <c r="F137" s="103">
        <f t="shared" si="41"/>
        <v>9150</v>
      </c>
    </row>
    <row r="138" spans="1:6" ht="34.5" customHeight="1" x14ac:dyDescent="0.25">
      <c r="A138" s="60" t="s">
        <v>1480</v>
      </c>
      <c r="B138" s="20" t="s">
        <v>135</v>
      </c>
      <c r="C138" s="55">
        <v>100</v>
      </c>
      <c r="D138" s="103">
        <f>D139</f>
        <v>8638</v>
      </c>
      <c r="E138" s="103">
        <f t="shared" ref="E138:F138" si="42">E139</f>
        <v>5234</v>
      </c>
      <c r="F138" s="103">
        <f t="shared" si="42"/>
        <v>8638</v>
      </c>
    </row>
    <row r="139" spans="1:6" ht="27.75" customHeight="1" x14ac:dyDescent="0.25">
      <c r="A139" s="60" t="s">
        <v>1481</v>
      </c>
      <c r="B139" s="20" t="s">
        <v>135</v>
      </c>
      <c r="C139" s="55">
        <v>120</v>
      </c>
      <c r="D139" s="103">
        <v>8638</v>
      </c>
      <c r="E139" s="103">
        <v>5234</v>
      </c>
      <c r="F139" s="103">
        <v>8638</v>
      </c>
    </row>
    <row r="140" spans="1:6" ht="26.25" customHeight="1" x14ac:dyDescent="0.25">
      <c r="A140" s="60" t="s">
        <v>1482</v>
      </c>
      <c r="B140" s="20" t="s">
        <v>135</v>
      </c>
      <c r="C140" s="55">
        <v>200</v>
      </c>
      <c r="D140" s="103">
        <f>D141</f>
        <v>508</v>
      </c>
      <c r="E140" s="103">
        <f t="shared" ref="E140:F140" si="43">E141</f>
        <v>508</v>
      </c>
      <c r="F140" s="103">
        <f t="shared" si="43"/>
        <v>508</v>
      </c>
    </row>
    <row r="141" spans="1:6" ht="25.5" customHeight="1" x14ac:dyDescent="0.25">
      <c r="A141" s="60" t="s">
        <v>1483</v>
      </c>
      <c r="B141" s="20" t="s">
        <v>135</v>
      </c>
      <c r="C141" s="55">
        <v>240</v>
      </c>
      <c r="D141" s="103">
        <v>508</v>
      </c>
      <c r="E141" s="103">
        <v>508</v>
      </c>
      <c r="F141" s="103">
        <v>508</v>
      </c>
    </row>
    <row r="142" spans="1:6" ht="26.25" customHeight="1" x14ac:dyDescent="0.25">
      <c r="A142" s="60" t="s">
        <v>1486</v>
      </c>
      <c r="B142" s="20" t="s">
        <v>135</v>
      </c>
      <c r="C142" s="55">
        <v>800</v>
      </c>
      <c r="D142" s="103">
        <f>D143</f>
        <v>4</v>
      </c>
      <c r="E142" s="103">
        <f t="shared" ref="E142:F142" si="44">E143</f>
        <v>4</v>
      </c>
      <c r="F142" s="103">
        <f t="shared" si="44"/>
        <v>4</v>
      </c>
    </row>
    <row r="143" spans="1:6" ht="23.25" customHeight="1" x14ac:dyDescent="0.25">
      <c r="A143" s="16" t="s">
        <v>1487</v>
      </c>
      <c r="B143" s="20" t="s">
        <v>135</v>
      </c>
      <c r="C143" s="55">
        <v>850</v>
      </c>
      <c r="D143" s="103">
        <v>4</v>
      </c>
      <c r="E143" s="103">
        <v>4</v>
      </c>
      <c r="F143" s="103">
        <v>4</v>
      </c>
    </row>
    <row r="144" spans="1:6" ht="34.5" customHeight="1" x14ac:dyDescent="0.25">
      <c r="A144" s="22" t="s">
        <v>76</v>
      </c>
      <c r="B144" s="20" t="s">
        <v>136</v>
      </c>
      <c r="C144" s="55"/>
      <c r="D144" s="103">
        <f>D145</f>
        <v>45</v>
      </c>
      <c r="E144" s="103">
        <f>E145</f>
        <v>45</v>
      </c>
      <c r="F144" s="103">
        <f>F145</f>
        <v>45</v>
      </c>
    </row>
    <row r="145" spans="1:6" ht="33.75" customHeight="1" x14ac:dyDescent="0.25">
      <c r="A145" s="16" t="s">
        <v>1489</v>
      </c>
      <c r="B145" s="20" t="s">
        <v>136</v>
      </c>
      <c r="C145" s="55">
        <v>300</v>
      </c>
      <c r="D145" s="103">
        <f>D146</f>
        <v>45</v>
      </c>
      <c r="E145" s="103">
        <f t="shared" ref="E145:F145" si="45">E146</f>
        <v>45</v>
      </c>
      <c r="F145" s="103">
        <f t="shared" si="45"/>
        <v>45</v>
      </c>
    </row>
    <row r="146" spans="1:6" ht="36.75" customHeight="1" x14ac:dyDescent="0.25">
      <c r="A146" s="16" t="s">
        <v>1490</v>
      </c>
      <c r="B146" s="20" t="s">
        <v>136</v>
      </c>
      <c r="C146" s="55">
        <v>320</v>
      </c>
      <c r="D146" s="103">
        <v>45</v>
      </c>
      <c r="E146" s="103">
        <v>45</v>
      </c>
      <c r="F146" s="103">
        <v>45</v>
      </c>
    </row>
    <row r="147" spans="1:6" ht="34.5" hidden="1" customHeight="1" x14ac:dyDescent="0.25">
      <c r="A147" s="13" t="s">
        <v>137</v>
      </c>
      <c r="B147" s="3" t="s">
        <v>138</v>
      </c>
      <c r="C147" s="55"/>
      <c r="D147" s="103">
        <f>D148</f>
        <v>0</v>
      </c>
      <c r="E147" s="103">
        <f t="shared" ref="E147:F147" si="46">E148</f>
        <v>0</v>
      </c>
      <c r="F147" s="103">
        <f t="shared" si="46"/>
        <v>0</v>
      </c>
    </row>
    <row r="148" spans="1:6" ht="34.5" hidden="1" customHeight="1" x14ac:dyDescent="0.25">
      <c r="A148" s="7" t="s">
        <v>139</v>
      </c>
      <c r="B148" s="1" t="s">
        <v>140</v>
      </c>
      <c r="C148" s="55"/>
      <c r="D148" s="103">
        <f>D149+D150</f>
        <v>0</v>
      </c>
      <c r="E148" s="103">
        <f t="shared" ref="E148:F148" si="47">E149+E150</f>
        <v>0</v>
      </c>
      <c r="F148" s="103">
        <f t="shared" si="47"/>
        <v>0</v>
      </c>
    </row>
    <row r="149" spans="1:6" ht="34.5" hidden="1" customHeight="1" x14ac:dyDescent="0.25">
      <c r="A149" s="43" t="s">
        <v>141</v>
      </c>
      <c r="B149" s="20" t="s">
        <v>142</v>
      </c>
      <c r="C149" s="55"/>
      <c r="D149" s="103"/>
      <c r="E149" s="103"/>
      <c r="F149" s="103"/>
    </row>
    <row r="150" spans="1:6" ht="34.5" hidden="1" customHeight="1" x14ac:dyDescent="0.25">
      <c r="A150" s="43" t="s">
        <v>143</v>
      </c>
      <c r="B150" s="20" t="s">
        <v>144</v>
      </c>
      <c r="C150" s="55"/>
      <c r="D150" s="103"/>
      <c r="E150" s="103"/>
      <c r="F150" s="103"/>
    </row>
    <row r="151" spans="1:6" ht="41.25" customHeight="1" x14ac:dyDescent="0.25">
      <c r="A151" s="12" t="s">
        <v>145</v>
      </c>
      <c r="B151" s="10" t="s">
        <v>146</v>
      </c>
      <c r="C151" s="55"/>
      <c r="D151" s="103">
        <f>D152+D215+D302+D357+D362+D52+D382</f>
        <v>945638</v>
      </c>
      <c r="E151" s="103">
        <f>E152+E215+E302+E357+E362+E52+E382</f>
        <v>995659</v>
      </c>
      <c r="F151" s="103">
        <f>F152+F215+F302+F357+F362+F52+F382</f>
        <v>943920</v>
      </c>
    </row>
    <row r="152" spans="1:6" ht="27.75" customHeight="1" x14ac:dyDescent="0.25">
      <c r="A152" s="13" t="s">
        <v>147</v>
      </c>
      <c r="B152" s="3" t="s">
        <v>148</v>
      </c>
      <c r="C152" s="55"/>
      <c r="D152" s="103">
        <f>D158+D175+D204+D213+D153</f>
        <v>305462</v>
      </c>
      <c r="E152" s="103">
        <f>E158+E175+E204+E213+E153</f>
        <v>305462</v>
      </c>
      <c r="F152" s="103">
        <f>F158+F175+F204+F213+F153</f>
        <v>305462</v>
      </c>
    </row>
    <row r="153" spans="1:6" ht="31.5" x14ac:dyDescent="0.25">
      <c r="A153" s="7" t="s">
        <v>1589</v>
      </c>
      <c r="B153" s="1" t="s">
        <v>149</v>
      </c>
      <c r="C153" s="55"/>
      <c r="D153" s="103">
        <f>D154</f>
        <v>80</v>
      </c>
      <c r="E153" s="103">
        <f t="shared" ref="E153:F153" si="48">E154</f>
        <v>80</v>
      </c>
      <c r="F153" s="103">
        <f t="shared" si="48"/>
        <v>80</v>
      </c>
    </row>
    <row r="154" spans="1:6" ht="63" x14ac:dyDescent="0.25">
      <c r="A154" s="22" t="s">
        <v>176</v>
      </c>
      <c r="B154" s="20" t="s">
        <v>1588</v>
      </c>
      <c r="C154" s="55">
        <v>600</v>
      </c>
      <c r="D154" s="103">
        <f>D155+D156</f>
        <v>80</v>
      </c>
      <c r="E154" s="103">
        <f t="shared" ref="E154:F154" si="49">E155+E156</f>
        <v>80</v>
      </c>
      <c r="F154" s="103">
        <f t="shared" si="49"/>
        <v>80</v>
      </c>
    </row>
    <row r="155" spans="1:6" ht="27" customHeight="1" x14ac:dyDescent="0.25">
      <c r="A155" s="16" t="s">
        <v>1484</v>
      </c>
      <c r="B155" s="20" t="s">
        <v>1588</v>
      </c>
      <c r="C155" s="55">
        <v>610</v>
      </c>
      <c r="D155" s="103">
        <v>0</v>
      </c>
      <c r="E155" s="103">
        <v>0</v>
      </c>
      <c r="F155" s="103">
        <v>0</v>
      </c>
    </row>
    <row r="156" spans="1:6" ht="23.25" customHeight="1" x14ac:dyDescent="0.25">
      <c r="A156" s="15" t="s">
        <v>1488</v>
      </c>
      <c r="B156" s="20" t="s">
        <v>1588</v>
      </c>
      <c r="C156" s="55">
        <v>620</v>
      </c>
      <c r="D156" s="103">
        <v>80</v>
      </c>
      <c r="E156" s="103">
        <v>80</v>
      </c>
      <c r="F156" s="103">
        <v>80</v>
      </c>
    </row>
    <row r="157" spans="1:6" ht="2.25" hidden="1" customHeight="1" x14ac:dyDescent="0.25">
      <c r="A157" s="35" t="s">
        <v>150</v>
      </c>
      <c r="B157" s="2" t="s">
        <v>151</v>
      </c>
      <c r="C157" s="55"/>
      <c r="D157" s="103"/>
      <c r="E157" s="103"/>
      <c r="F157" s="103"/>
    </row>
    <row r="158" spans="1:6" ht="42.75" customHeight="1" x14ac:dyDescent="0.25">
      <c r="A158" s="7" t="s">
        <v>161</v>
      </c>
      <c r="B158" s="1" t="s">
        <v>152</v>
      </c>
      <c r="C158" s="55"/>
      <c r="D158" s="103">
        <f>D171+D176+D186+D200</f>
        <v>305382</v>
      </c>
      <c r="E158" s="103">
        <f>E171+E176+E186+E200</f>
        <v>305382</v>
      </c>
      <c r="F158" s="103">
        <f>F171+F176+F186+F200</f>
        <v>305382</v>
      </c>
    </row>
    <row r="159" spans="1:6" ht="47.25" hidden="1" x14ac:dyDescent="0.25">
      <c r="A159" s="19" t="s">
        <v>153</v>
      </c>
      <c r="B159" s="20" t="s">
        <v>154</v>
      </c>
      <c r="C159" s="55"/>
      <c r="D159" s="103">
        <f>D160</f>
        <v>0</v>
      </c>
      <c r="E159" s="103">
        <f t="shared" ref="E159:F159" si="50">E160</f>
        <v>0</v>
      </c>
      <c r="F159" s="103">
        <f t="shared" si="50"/>
        <v>0</v>
      </c>
    </row>
    <row r="160" spans="1:6" ht="31.5" hidden="1" customHeight="1" x14ac:dyDescent="0.25">
      <c r="A160" s="16" t="s">
        <v>1485</v>
      </c>
      <c r="B160" s="20" t="s">
        <v>154</v>
      </c>
      <c r="C160" s="55">
        <v>600</v>
      </c>
      <c r="D160" s="103">
        <f>D161+D162</f>
        <v>0</v>
      </c>
      <c r="E160" s="103">
        <f t="shared" ref="E160:F160" si="51">E161+E162</f>
        <v>0</v>
      </c>
      <c r="F160" s="103">
        <f t="shared" si="51"/>
        <v>0</v>
      </c>
    </row>
    <row r="161" spans="1:6" ht="31.5" hidden="1" customHeight="1" x14ac:dyDescent="0.25">
      <c r="A161" s="16" t="s">
        <v>1484</v>
      </c>
      <c r="B161" s="20" t="s">
        <v>154</v>
      </c>
      <c r="C161" s="55">
        <v>610</v>
      </c>
      <c r="D161" s="103"/>
      <c r="E161" s="103"/>
      <c r="F161" s="103"/>
    </row>
    <row r="162" spans="1:6" ht="27.75" hidden="1" customHeight="1" x14ac:dyDescent="0.25">
      <c r="A162" s="15" t="s">
        <v>1488</v>
      </c>
      <c r="B162" s="20" t="s">
        <v>154</v>
      </c>
      <c r="C162" s="55">
        <v>620</v>
      </c>
      <c r="D162" s="103"/>
      <c r="E162" s="103"/>
      <c r="F162" s="103"/>
    </row>
    <row r="163" spans="1:6" ht="31.5" hidden="1" x14ac:dyDescent="0.25">
      <c r="A163" s="19" t="s">
        <v>155</v>
      </c>
      <c r="B163" s="20" t="s">
        <v>156</v>
      </c>
      <c r="C163" s="55"/>
      <c r="D163" s="103">
        <f>D164</f>
        <v>0</v>
      </c>
      <c r="E163" s="103">
        <f t="shared" ref="E163:F163" si="52">E164</f>
        <v>0</v>
      </c>
      <c r="F163" s="103">
        <f t="shared" si="52"/>
        <v>0</v>
      </c>
    </row>
    <row r="164" spans="1:6" ht="27.75" hidden="1" customHeight="1" x14ac:dyDescent="0.25">
      <c r="A164" s="16" t="s">
        <v>1485</v>
      </c>
      <c r="B164" s="20" t="s">
        <v>156</v>
      </c>
      <c r="C164" s="55">
        <v>600</v>
      </c>
      <c r="D164" s="103">
        <f>D165+D166</f>
        <v>0</v>
      </c>
      <c r="E164" s="103">
        <f t="shared" ref="E164:F164" si="53">E165+E166</f>
        <v>0</v>
      </c>
      <c r="F164" s="103">
        <f t="shared" si="53"/>
        <v>0</v>
      </c>
    </row>
    <row r="165" spans="1:6" ht="29.25" hidden="1" customHeight="1" x14ac:dyDescent="0.25">
      <c r="A165" s="16" t="s">
        <v>1484</v>
      </c>
      <c r="B165" s="20" t="s">
        <v>156</v>
      </c>
      <c r="C165" s="55">
        <v>610</v>
      </c>
      <c r="D165" s="103"/>
      <c r="E165" s="103"/>
      <c r="F165" s="103"/>
    </row>
    <row r="166" spans="1:6" ht="29.25" hidden="1" customHeight="1" x14ac:dyDescent="0.25">
      <c r="A166" s="15" t="s">
        <v>1488</v>
      </c>
      <c r="B166" s="20" t="s">
        <v>156</v>
      </c>
      <c r="C166" s="55">
        <v>620</v>
      </c>
      <c r="D166" s="103"/>
      <c r="E166" s="103"/>
      <c r="F166" s="103"/>
    </row>
    <row r="167" spans="1:6" ht="47.25" hidden="1" x14ac:dyDescent="0.25">
      <c r="A167" s="19" t="s">
        <v>157</v>
      </c>
      <c r="B167" s="20" t="s">
        <v>158</v>
      </c>
      <c r="C167" s="55"/>
      <c r="D167" s="103">
        <f>D168</f>
        <v>0</v>
      </c>
      <c r="E167" s="103">
        <f t="shared" ref="E167:F167" si="54">E168</f>
        <v>0</v>
      </c>
      <c r="F167" s="103">
        <f t="shared" si="54"/>
        <v>0</v>
      </c>
    </row>
    <row r="168" spans="1:6" ht="27.75" hidden="1" customHeight="1" x14ac:dyDescent="0.25">
      <c r="A168" s="16" t="s">
        <v>1485</v>
      </c>
      <c r="B168" s="20" t="s">
        <v>158</v>
      </c>
      <c r="C168" s="55">
        <v>600</v>
      </c>
      <c r="D168" s="103">
        <f>D169+D170</f>
        <v>0</v>
      </c>
      <c r="E168" s="103">
        <f t="shared" ref="E168:F168" si="55">E169+E170</f>
        <v>0</v>
      </c>
      <c r="F168" s="103">
        <f t="shared" si="55"/>
        <v>0</v>
      </c>
    </row>
    <row r="169" spans="1:6" ht="28.5" hidden="1" customHeight="1" x14ac:dyDescent="0.25">
      <c r="A169" s="16" t="s">
        <v>1484</v>
      </c>
      <c r="B169" s="20" t="s">
        <v>158</v>
      </c>
      <c r="C169" s="55">
        <v>610</v>
      </c>
      <c r="D169" s="103"/>
      <c r="E169" s="103"/>
      <c r="F169" s="103"/>
    </row>
    <row r="170" spans="1:6" ht="32.25" hidden="1" customHeight="1" x14ac:dyDescent="0.25">
      <c r="A170" s="15" t="s">
        <v>1488</v>
      </c>
      <c r="B170" s="20" t="s">
        <v>158</v>
      </c>
      <c r="C170" s="55">
        <v>620</v>
      </c>
      <c r="D170" s="103"/>
      <c r="E170" s="103"/>
      <c r="F170" s="103"/>
    </row>
    <row r="171" spans="1:6" ht="31.5" x14ac:dyDescent="0.25">
      <c r="A171" s="28" t="s">
        <v>159</v>
      </c>
      <c r="B171" s="20" t="s">
        <v>160</v>
      </c>
      <c r="C171" s="55"/>
      <c r="D171" s="103">
        <f>D172</f>
        <v>2500</v>
      </c>
      <c r="E171" s="103">
        <f t="shared" ref="E171:F171" si="56">E172</f>
        <v>2500</v>
      </c>
      <c r="F171" s="103">
        <f t="shared" si="56"/>
        <v>2500</v>
      </c>
    </row>
    <row r="172" spans="1:6" ht="39.75" customHeight="1" x14ac:dyDescent="0.25">
      <c r="A172" s="16" t="s">
        <v>1485</v>
      </c>
      <c r="B172" s="20" t="s">
        <v>160</v>
      </c>
      <c r="C172" s="55">
        <v>600</v>
      </c>
      <c r="D172" s="103">
        <f>D173+D174</f>
        <v>2500</v>
      </c>
      <c r="E172" s="103">
        <f t="shared" ref="E172:F172" si="57">E173+E174</f>
        <v>2500</v>
      </c>
      <c r="F172" s="103">
        <f t="shared" si="57"/>
        <v>2500</v>
      </c>
    </row>
    <row r="173" spans="1:6" ht="27" customHeight="1" x14ac:dyDescent="0.25">
      <c r="A173" s="16" t="s">
        <v>1484</v>
      </c>
      <c r="B173" s="20" t="s">
        <v>160</v>
      </c>
      <c r="C173" s="55">
        <v>610</v>
      </c>
      <c r="D173" s="103">
        <v>0</v>
      </c>
      <c r="E173" s="103">
        <v>0</v>
      </c>
      <c r="F173" s="103">
        <v>0</v>
      </c>
    </row>
    <row r="174" spans="1:6" ht="34.5" customHeight="1" x14ac:dyDescent="0.25">
      <c r="A174" s="15" t="s">
        <v>1488</v>
      </c>
      <c r="B174" s="20" t="s">
        <v>160</v>
      </c>
      <c r="C174" s="55">
        <v>620</v>
      </c>
      <c r="D174" s="103">
        <v>2500</v>
      </c>
      <c r="E174" s="103">
        <v>2500</v>
      </c>
      <c r="F174" s="103">
        <v>2500</v>
      </c>
    </row>
    <row r="175" spans="1:6" ht="45.75" hidden="1" customHeight="1" x14ac:dyDescent="0.25">
      <c r="A175" s="7" t="s">
        <v>161</v>
      </c>
      <c r="B175" s="1" t="s">
        <v>152</v>
      </c>
      <c r="C175" s="55"/>
      <c r="D175" s="103"/>
      <c r="E175" s="103"/>
      <c r="F175" s="103"/>
    </row>
    <row r="176" spans="1:6" ht="114.75" customHeight="1" x14ac:dyDescent="0.25">
      <c r="A176" s="22" t="s">
        <v>162</v>
      </c>
      <c r="B176" s="20" t="s">
        <v>1577</v>
      </c>
      <c r="C176" s="55"/>
      <c r="D176" s="103">
        <f>D177</f>
        <v>174952</v>
      </c>
      <c r="E176" s="103">
        <f t="shared" ref="E176:F176" si="58">E177</f>
        <v>174952</v>
      </c>
      <c r="F176" s="103">
        <f t="shared" si="58"/>
        <v>174952</v>
      </c>
    </row>
    <row r="177" spans="1:6" ht="44.25" customHeight="1" x14ac:dyDescent="0.25">
      <c r="A177" s="16" t="s">
        <v>1485</v>
      </c>
      <c r="B177" s="20" t="s">
        <v>1577</v>
      </c>
      <c r="C177" s="55">
        <v>600</v>
      </c>
      <c r="D177" s="103">
        <f>D178+D179</f>
        <v>174952</v>
      </c>
      <c r="E177" s="103">
        <f t="shared" ref="E177:F177" si="59">E178+E179</f>
        <v>174952</v>
      </c>
      <c r="F177" s="103">
        <f t="shared" si="59"/>
        <v>174952</v>
      </c>
    </row>
    <row r="178" spans="1:6" ht="42.75" customHeight="1" x14ac:dyDescent="0.25">
      <c r="A178" s="16" t="s">
        <v>1484</v>
      </c>
      <c r="B178" s="20" t="s">
        <v>1577</v>
      </c>
      <c r="C178" s="55">
        <v>610</v>
      </c>
      <c r="D178" s="103">
        <v>15100</v>
      </c>
      <c r="E178" s="103">
        <v>15100</v>
      </c>
      <c r="F178" s="103">
        <v>15100</v>
      </c>
    </row>
    <row r="179" spans="1:6" ht="31.5" customHeight="1" x14ac:dyDescent="0.25">
      <c r="A179" s="15" t="s">
        <v>1492</v>
      </c>
      <c r="B179" s="20" t="s">
        <v>1577</v>
      </c>
      <c r="C179" s="55">
        <v>620</v>
      </c>
      <c r="D179" s="103">
        <v>159852</v>
      </c>
      <c r="E179" s="103">
        <v>159852</v>
      </c>
      <c r="F179" s="103">
        <v>159852</v>
      </c>
    </row>
    <row r="180" spans="1:6" ht="95.25" hidden="1" customHeight="1" x14ac:dyDescent="0.25">
      <c r="A180" s="22" t="s">
        <v>163</v>
      </c>
      <c r="B180" s="20" t="s">
        <v>164</v>
      </c>
      <c r="C180" s="55"/>
      <c r="D180" s="103"/>
      <c r="E180" s="103"/>
      <c r="F180" s="103"/>
    </row>
    <row r="181" spans="1:6" ht="36.75" hidden="1" customHeight="1" x14ac:dyDescent="0.25">
      <c r="A181" s="16" t="s">
        <v>1485</v>
      </c>
      <c r="B181" s="20" t="s">
        <v>164</v>
      </c>
      <c r="C181" s="55">
        <v>600</v>
      </c>
      <c r="D181" s="103"/>
      <c r="E181" s="103"/>
      <c r="F181" s="103"/>
    </row>
    <row r="182" spans="1:6" ht="46.5" hidden="1" customHeight="1" x14ac:dyDescent="0.25">
      <c r="A182" s="16" t="s">
        <v>1484</v>
      </c>
      <c r="B182" s="20" t="s">
        <v>164</v>
      </c>
      <c r="C182" s="55">
        <v>610</v>
      </c>
      <c r="D182" s="103"/>
      <c r="E182" s="103"/>
      <c r="F182" s="103"/>
    </row>
    <row r="183" spans="1:6" ht="30" hidden="1" customHeight="1" x14ac:dyDescent="0.25">
      <c r="A183" s="15" t="s">
        <v>1488</v>
      </c>
      <c r="B183" s="20" t="s">
        <v>164</v>
      </c>
      <c r="C183" s="55">
        <v>620</v>
      </c>
      <c r="D183" s="103"/>
      <c r="E183" s="103"/>
      <c r="F183" s="103"/>
    </row>
    <row r="184" spans="1:6" ht="74.25" hidden="1" customHeight="1" x14ac:dyDescent="0.25">
      <c r="A184" s="16" t="s">
        <v>165</v>
      </c>
      <c r="B184" s="20" t="s">
        <v>166</v>
      </c>
      <c r="C184" s="55"/>
      <c r="D184" s="103"/>
      <c r="E184" s="103"/>
      <c r="F184" s="103"/>
    </row>
    <row r="185" spans="1:6" ht="94.5" hidden="1" x14ac:dyDescent="0.25">
      <c r="A185" s="16" t="s">
        <v>167</v>
      </c>
      <c r="B185" s="20" t="s">
        <v>168</v>
      </c>
      <c r="C185" s="55"/>
      <c r="D185" s="103"/>
      <c r="E185" s="103"/>
      <c r="F185" s="103"/>
    </row>
    <row r="186" spans="1:6" ht="76.5" customHeight="1" x14ac:dyDescent="0.25">
      <c r="A186" s="22" t="s">
        <v>169</v>
      </c>
      <c r="B186" s="20" t="s">
        <v>1579</v>
      </c>
      <c r="C186" s="55"/>
      <c r="D186" s="103">
        <f>D187+D189+D191</f>
        <v>13732</v>
      </c>
      <c r="E186" s="103">
        <f t="shared" ref="E186:F186" si="60">E187+E189+E191</f>
        <v>13732</v>
      </c>
      <c r="F186" s="103">
        <f t="shared" si="60"/>
        <v>13732</v>
      </c>
    </row>
    <row r="187" spans="1:6" ht="33.75" customHeight="1" x14ac:dyDescent="0.25">
      <c r="A187" s="60" t="s">
        <v>1480</v>
      </c>
      <c r="B187" s="20" t="s">
        <v>1579</v>
      </c>
      <c r="C187" s="55">
        <v>100</v>
      </c>
      <c r="D187" s="103">
        <f>D188</f>
        <v>531</v>
      </c>
      <c r="E187" s="103">
        <f t="shared" ref="E187:F187" si="61">E188</f>
        <v>531</v>
      </c>
      <c r="F187" s="103">
        <f t="shared" si="61"/>
        <v>531</v>
      </c>
    </row>
    <row r="188" spans="1:6" ht="33.75" customHeight="1" x14ac:dyDescent="0.25">
      <c r="A188" s="60" t="s">
        <v>1491</v>
      </c>
      <c r="B188" s="20" t="s">
        <v>1579</v>
      </c>
      <c r="C188" s="55">
        <v>110</v>
      </c>
      <c r="D188" s="103">
        <v>531</v>
      </c>
      <c r="E188" s="103">
        <v>531</v>
      </c>
      <c r="F188" s="103">
        <v>531</v>
      </c>
    </row>
    <row r="189" spans="1:6" ht="38.25" customHeight="1" x14ac:dyDescent="0.25">
      <c r="A189" s="60" t="s">
        <v>1482</v>
      </c>
      <c r="B189" s="20" t="s">
        <v>1579</v>
      </c>
      <c r="C189" s="55">
        <v>200</v>
      </c>
      <c r="D189" s="103">
        <f>D190</f>
        <v>131</v>
      </c>
      <c r="E189" s="103">
        <f t="shared" ref="E189:F189" si="62">E190</f>
        <v>131</v>
      </c>
      <c r="F189" s="103">
        <f t="shared" si="62"/>
        <v>131</v>
      </c>
    </row>
    <row r="190" spans="1:6" ht="38.25" customHeight="1" x14ac:dyDescent="0.25">
      <c r="A190" s="60" t="s">
        <v>1483</v>
      </c>
      <c r="B190" s="20" t="s">
        <v>1579</v>
      </c>
      <c r="C190" s="55">
        <v>240</v>
      </c>
      <c r="D190" s="103">
        <v>131</v>
      </c>
      <c r="E190" s="103">
        <v>131</v>
      </c>
      <c r="F190" s="103">
        <v>131</v>
      </c>
    </row>
    <row r="191" spans="1:6" ht="38.25" customHeight="1" x14ac:dyDescent="0.25">
      <c r="A191" s="16" t="s">
        <v>1489</v>
      </c>
      <c r="B191" s="20" t="s">
        <v>1579</v>
      </c>
      <c r="C191" s="55">
        <v>300</v>
      </c>
      <c r="D191" s="103">
        <f>D192</f>
        <v>13070</v>
      </c>
      <c r="E191" s="103">
        <f t="shared" ref="E191:F191" si="63">E192</f>
        <v>13070</v>
      </c>
      <c r="F191" s="103">
        <f t="shared" si="63"/>
        <v>13070</v>
      </c>
    </row>
    <row r="192" spans="1:6" ht="38.25" customHeight="1" x14ac:dyDescent="0.25">
      <c r="A192" s="16" t="s">
        <v>1490</v>
      </c>
      <c r="B192" s="20" t="s">
        <v>1579</v>
      </c>
      <c r="C192" s="55">
        <v>320</v>
      </c>
      <c r="D192" s="103">
        <v>13070</v>
      </c>
      <c r="E192" s="103">
        <v>13070</v>
      </c>
      <c r="F192" s="103">
        <v>13070</v>
      </c>
    </row>
    <row r="193" spans="1:6" ht="63" hidden="1" x14ac:dyDescent="0.25">
      <c r="A193" s="22" t="s">
        <v>170</v>
      </c>
      <c r="B193" s="20" t="s">
        <v>171</v>
      </c>
      <c r="C193" s="55"/>
      <c r="D193" s="103">
        <f>D194</f>
        <v>0</v>
      </c>
      <c r="E193" s="103">
        <f t="shared" ref="E193:F193" si="64">E194</f>
        <v>0</v>
      </c>
      <c r="F193" s="103">
        <f t="shared" si="64"/>
        <v>0</v>
      </c>
    </row>
    <row r="194" spans="1:6" ht="37.5" hidden="1" customHeight="1" x14ac:dyDescent="0.25">
      <c r="A194" s="60" t="s">
        <v>1480</v>
      </c>
      <c r="B194" s="20" t="s">
        <v>171</v>
      </c>
      <c r="C194" s="55">
        <v>100</v>
      </c>
      <c r="D194" s="103">
        <f>D199</f>
        <v>0</v>
      </c>
      <c r="E194" s="103">
        <f t="shared" ref="E194:F194" si="65">E199</f>
        <v>0</v>
      </c>
      <c r="F194" s="103">
        <f t="shared" si="65"/>
        <v>0</v>
      </c>
    </row>
    <row r="195" spans="1:6" ht="22.5" hidden="1" customHeight="1" x14ac:dyDescent="0.25">
      <c r="A195" s="60" t="s">
        <v>1491</v>
      </c>
      <c r="B195" s="20" t="s">
        <v>171</v>
      </c>
      <c r="C195" s="55">
        <v>110</v>
      </c>
      <c r="D195" s="103"/>
      <c r="E195" s="103"/>
      <c r="F195" s="103"/>
    </row>
    <row r="196" spans="1:6" ht="22.5" hidden="1" customHeight="1" x14ac:dyDescent="0.25">
      <c r="A196" s="60" t="s">
        <v>1482</v>
      </c>
      <c r="B196" s="20" t="s">
        <v>171</v>
      </c>
      <c r="C196" s="55">
        <v>200</v>
      </c>
      <c r="D196" s="103">
        <f>D197</f>
        <v>0</v>
      </c>
      <c r="E196" s="103">
        <f t="shared" ref="E196:F196" si="66">E197</f>
        <v>0</v>
      </c>
      <c r="F196" s="103">
        <f t="shared" si="66"/>
        <v>0</v>
      </c>
    </row>
    <row r="197" spans="1:6" ht="22.5" hidden="1" customHeight="1" x14ac:dyDescent="0.25">
      <c r="A197" s="60" t="s">
        <v>1483</v>
      </c>
      <c r="B197" s="20" t="s">
        <v>171</v>
      </c>
      <c r="C197" s="55">
        <v>240</v>
      </c>
      <c r="D197" s="103"/>
      <c r="E197" s="103"/>
      <c r="F197" s="103"/>
    </row>
    <row r="198" spans="1:6" ht="35.25" hidden="1" customHeight="1" x14ac:dyDescent="0.25">
      <c r="A198" s="16" t="s">
        <v>1489</v>
      </c>
      <c r="B198" s="20" t="s">
        <v>171</v>
      </c>
      <c r="C198" s="55">
        <v>300</v>
      </c>
      <c r="D198" s="103">
        <f>D199</f>
        <v>0</v>
      </c>
      <c r="E198" s="103">
        <f t="shared" ref="E198:F198" si="67">E199</f>
        <v>0</v>
      </c>
      <c r="F198" s="103">
        <f t="shared" si="67"/>
        <v>0</v>
      </c>
    </row>
    <row r="199" spans="1:6" ht="30.75" hidden="1" customHeight="1" x14ac:dyDescent="0.25">
      <c r="A199" s="16" t="s">
        <v>1490</v>
      </c>
      <c r="B199" s="20" t="s">
        <v>171</v>
      </c>
      <c r="C199" s="55">
        <v>320</v>
      </c>
      <c r="D199" s="103">
        <v>0</v>
      </c>
      <c r="E199" s="103">
        <v>0</v>
      </c>
      <c r="F199" s="103">
        <v>0</v>
      </c>
    </row>
    <row r="200" spans="1:6" ht="49.5" customHeight="1" x14ac:dyDescent="0.25">
      <c r="A200" s="27" t="s">
        <v>173</v>
      </c>
      <c r="B200" s="20" t="s">
        <v>1578</v>
      </c>
      <c r="C200" s="55"/>
      <c r="D200" s="103">
        <f>D201</f>
        <v>114198</v>
      </c>
      <c r="E200" s="103">
        <f t="shared" ref="E200:F200" si="68">E201</f>
        <v>114198</v>
      </c>
      <c r="F200" s="103">
        <f t="shared" si="68"/>
        <v>114198</v>
      </c>
    </row>
    <row r="201" spans="1:6" ht="32.25" customHeight="1" x14ac:dyDescent="0.25">
      <c r="A201" s="16" t="s">
        <v>1485</v>
      </c>
      <c r="B201" s="20" t="s">
        <v>1578</v>
      </c>
      <c r="C201" s="55">
        <v>600</v>
      </c>
      <c r="D201" s="103">
        <f>D202+D203</f>
        <v>114198</v>
      </c>
      <c r="E201" s="103">
        <f t="shared" ref="E201:F201" si="69">E202+E203</f>
        <v>114198</v>
      </c>
      <c r="F201" s="103">
        <f t="shared" si="69"/>
        <v>114198</v>
      </c>
    </row>
    <row r="202" spans="1:6" ht="36.75" customHeight="1" x14ac:dyDescent="0.25">
      <c r="A202" s="16" t="s">
        <v>1484</v>
      </c>
      <c r="B202" s="20" t="s">
        <v>1578</v>
      </c>
      <c r="C202" s="55">
        <v>610</v>
      </c>
      <c r="D202" s="103">
        <v>12075</v>
      </c>
      <c r="E202" s="103">
        <v>12075</v>
      </c>
      <c r="F202" s="103">
        <v>12075</v>
      </c>
    </row>
    <row r="203" spans="1:6" ht="36" customHeight="1" x14ac:dyDescent="0.25">
      <c r="A203" s="15" t="s">
        <v>1488</v>
      </c>
      <c r="B203" s="20" t="s">
        <v>1578</v>
      </c>
      <c r="C203" s="55">
        <v>620</v>
      </c>
      <c r="D203" s="103">
        <v>102123</v>
      </c>
      <c r="E203" s="103">
        <v>102123</v>
      </c>
      <c r="F203" s="134">
        <v>102123</v>
      </c>
    </row>
    <row r="204" spans="1:6" ht="31.5" hidden="1" x14ac:dyDescent="0.25">
      <c r="A204" s="7" t="s">
        <v>174</v>
      </c>
      <c r="B204" s="1" t="s">
        <v>175</v>
      </c>
      <c r="C204" s="55"/>
      <c r="D204" s="103">
        <f>D205+D209</f>
        <v>0</v>
      </c>
      <c r="E204" s="103">
        <f t="shared" ref="E204:F204" si="70">E205+E209</f>
        <v>0</v>
      </c>
      <c r="F204" s="103">
        <f t="shared" si="70"/>
        <v>0</v>
      </c>
    </row>
    <row r="205" spans="1:6" ht="63" hidden="1" x14ac:dyDescent="0.25">
      <c r="A205" s="22" t="s">
        <v>176</v>
      </c>
      <c r="B205" s="20" t="s">
        <v>177</v>
      </c>
      <c r="C205" s="55"/>
      <c r="D205" s="103">
        <f>D206</f>
        <v>0</v>
      </c>
      <c r="E205" s="103">
        <f t="shared" ref="E205:F205" si="71">E206</f>
        <v>0</v>
      </c>
      <c r="F205" s="103">
        <f t="shared" si="71"/>
        <v>0</v>
      </c>
    </row>
    <row r="206" spans="1:6" ht="37.5" hidden="1" customHeight="1" x14ac:dyDescent="0.25">
      <c r="A206" s="16" t="s">
        <v>1485</v>
      </c>
      <c r="B206" s="20" t="s">
        <v>177</v>
      </c>
      <c r="C206" s="55">
        <v>600</v>
      </c>
      <c r="D206" s="103">
        <f>D207+D208</f>
        <v>0</v>
      </c>
      <c r="E206" s="103">
        <f t="shared" ref="E206:F206" si="72">E207+E208</f>
        <v>0</v>
      </c>
      <c r="F206" s="103">
        <f t="shared" si="72"/>
        <v>0</v>
      </c>
    </row>
    <row r="207" spans="1:6" ht="34.5" hidden="1" customHeight="1" x14ac:dyDescent="0.25">
      <c r="A207" s="16" t="s">
        <v>1484</v>
      </c>
      <c r="B207" s="20" t="s">
        <v>177</v>
      </c>
      <c r="C207" s="55">
        <v>610</v>
      </c>
      <c r="D207" s="103"/>
      <c r="E207" s="103"/>
      <c r="F207" s="103"/>
    </row>
    <row r="208" spans="1:6" ht="39.75" hidden="1" customHeight="1" x14ac:dyDescent="0.25">
      <c r="A208" s="15" t="s">
        <v>1488</v>
      </c>
      <c r="B208" s="20" t="s">
        <v>177</v>
      </c>
      <c r="C208" s="55">
        <v>620</v>
      </c>
      <c r="D208" s="103">
        <v>0</v>
      </c>
      <c r="E208" s="103">
        <v>0</v>
      </c>
      <c r="F208" s="103">
        <v>0</v>
      </c>
    </row>
    <row r="209" spans="1:8" ht="63" hidden="1" x14ac:dyDescent="0.25">
      <c r="A209" s="22" t="s">
        <v>178</v>
      </c>
      <c r="B209" s="20" t="s">
        <v>179</v>
      </c>
      <c r="C209" s="55"/>
      <c r="D209" s="103">
        <f>D210</f>
        <v>0</v>
      </c>
      <c r="E209" s="103">
        <f t="shared" ref="E209:F209" si="73">E210</f>
        <v>0</v>
      </c>
      <c r="F209" s="103">
        <f t="shared" si="73"/>
        <v>0</v>
      </c>
    </row>
    <row r="210" spans="1:8" ht="29.25" hidden="1" customHeight="1" x14ac:dyDescent="0.25">
      <c r="A210" s="16" t="s">
        <v>1485</v>
      </c>
      <c r="B210" s="20" t="s">
        <v>179</v>
      </c>
      <c r="C210" s="55">
        <v>600</v>
      </c>
      <c r="D210" s="103">
        <f>D211+D212</f>
        <v>0</v>
      </c>
      <c r="E210" s="103">
        <f t="shared" ref="E210:F210" si="74">E211+E212</f>
        <v>0</v>
      </c>
      <c r="F210" s="103">
        <f t="shared" si="74"/>
        <v>0</v>
      </c>
    </row>
    <row r="211" spans="1:8" ht="28.5" hidden="1" customHeight="1" x14ac:dyDescent="0.25">
      <c r="A211" s="16" t="s">
        <v>1484</v>
      </c>
      <c r="B211" s="20" t="s">
        <v>179</v>
      </c>
      <c r="C211" s="55">
        <v>610</v>
      </c>
      <c r="D211" s="103"/>
      <c r="E211" s="103"/>
      <c r="F211" s="103"/>
    </row>
    <row r="212" spans="1:8" ht="32.25" hidden="1" customHeight="1" x14ac:dyDescent="0.25">
      <c r="A212" s="15" t="s">
        <v>1488</v>
      </c>
      <c r="B212" s="20" t="s">
        <v>179</v>
      </c>
      <c r="C212" s="55">
        <v>620</v>
      </c>
      <c r="D212" s="103"/>
      <c r="E212" s="103"/>
      <c r="F212" s="103"/>
    </row>
    <row r="213" spans="1:8" ht="31.5" hidden="1" x14ac:dyDescent="0.25">
      <c r="A213" s="7" t="s">
        <v>180</v>
      </c>
      <c r="B213" s="1" t="s">
        <v>181</v>
      </c>
      <c r="C213" s="55"/>
      <c r="D213" s="103">
        <f>D214</f>
        <v>0</v>
      </c>
      <c r="E213" s="103">
        <f t="shared" ref="E213:F213" si="75">E214</f>
        <v>0</v>
      </c>
      <c r="F213" s="103">
        <f t="shared" si="75"/>
        <v>0</v>
      </c>
    </row>
    <row r="214" spans="1:8" ht="43.5" hidden="1" customHeight="1" x14ac:dyDescent="0.25">
      <c r="A214" s="22" t="s">
        <v>172</v>
      </c>
      <c r="B214" s="20" t="s">
        <v>182</v>
      </c>
      <c r="C214" s="55"/>
      <c r="D214" s="103"/>
      <c r="E214" s="103"/>
      <c r="F214" s="103"/>
    </row>
    <row r="215" spans="1:8" ht="30.75" customHeight="1" x14ac:dyDescent="0.25">
      <c r="A215" s="13" t="s">
        <v>183</v>
      </c>
      <c r="B215" s="3" t="s">
        <v>184</v>
      </c>
      <c r="C215" s="55"/>
      <c r="D215" s="103">
        <f>D216+D233+D276+D298</f>
        <v>509953</v>
      </c>
      <c r="E215" s="103">
        <f t="shared" ref="E215:F215" si="76">E216+E233+E276+E298</f>
        <v>559974</v>
      </c>
      <c r="F215" s="103">
        <f t="shared" si="76"/>
        <v>508235</v>
      </c>
    </row>
    <row r="216" spans="1:8" ht="45" customHeight="1" x14ac:dyDescent="0.25">
      <c r="A216" s="7" t="s">
        <v>185</v>
      </c>
      <c r="B216" s="1" t="s">
        <v>186</v>
      </c>
      <c r="C216" s="55"/>
      <c r="D216" s="103">
        <f>D217+D227+D222+D225+D226</f>
        <v>469061</v>
      </c>
      <c r="E216" s="103">
        <f t="shared" ref="E216:F216" si="77">E217+E227+E222+E225+E226</f>
        <v>469061</v>
      </c>
      <c r="F216" s="103">
        <f t="shared" si="77"/>
        <v>469061</v>
      </c>
    </row>
    <row r="217" spans="1:8" ht="103.5" customHeight="1" x14ac:dyDescent="0.25">
      <c r="A217" s="22" t="s">
        <v>187</v>
      </c>
      <c r="B217" s="20" t="s">
        <v>188</v>
      </c>
      <c r="C217" s="55"/>
      <c r="D217" s="134">
        <f>D220+D218</f>
        <v>368929</v>
      </c>
      <c r="E217" s="134">
        <f>E220+E218</f>
        <v>368929</v>
      </c>
      <c r="F217" s="134">
        <f>F220+F218</f>
        <v>368929</v>
      </c>
      <c r="H217">
        <v>10028</v>
      </c>
    </row>
    <row r="218" spans="1:8" ht="33" customHeight="1" x14ac:dyDescent="0.25">
      <c r="A218" s="60" t="s">
        <v>1482</v>
      </c>
      <c r="B218" s="20" t="s">
        <v>188</v>
      </c>
      <c r="C218" s="55">
        <v>200</v>
      </c>
      <c r="D218" s="103">
        <f>D219</f>
        <v>2274</v>
      </c>
      <c r="E218" s="103">
        <f>E219</f>
        <v>2274</v>
      </c>
      <c r="F218" s="103">
        <f>F219</f>
        <v>2274</v>
      </c>
    </row>
    <row r="219" spans="1:8" ht="36" customHeight="1" x14ac:dyDescent="0.25">
      <c r="A219" s="60" t="s">
        <v>1483</v>
      </c>
      <c r="B219" s="20" t="s">
        <v>188</v>
      </c>
      <c r="C219" s="55">
        <v>240</v>
      </c>
      <c r="D219" s="103">
        <v>2274</v>
      </c>
      <c r="E219" s="103">
        <v>2274</v>
      </c>
      <c r="F219" s="103">
        <v>2274</v>
      </c>
    </row>
    <row r="220" spans="1:8" ht="29.25" customHeight="1" x14ac:dyDescent="0.25">
      <c r="A220" s="16" t="s">
        <v>1485</v>
      </c>
      <c r="B220" s="20" t="s">
        <v>188</v>
      </c>
      <c r="C220" s="55">
        <v>600</v>
      </c>
      <c r="D220" s="103">
        <f>D221</f>
        <v>366655</v>
      </c>
      <c r="E220" s="103">
        <f t="shared" ref="E220:F220" si="78">E221</f>
        <v>366655</v>
      </c>
      <c r="F220" s="103">
        <f t="shared" si="78"/>
        <v>366655</v>
      </c>
    </row>
    <row r="221" spans="1:8" ht="36" customHeight="1" x14ac:dyDescent="0.25">
      <c r="A221" s="16" t="s">
        <v>1484</v>
      </c>
      <c r="B221" s="20" t="s">
        <v>188</v>
      </c>
      <c r="C221" s="55">
        <v>610</v>
      </c>
      <c r="D221" s="103">
        <v>366655</v>
      </c>
      <c r="E221" s="103">
        <v>366655</v>
      </c>
      <c r="F221" s="103">
        <v>366655</v>
      </c>
    </row>
    <row r="222" spans="1:8" ht="141.75" hidden="1" x14ac:dyDescent="0.25">
      <c r="A222" s="22" t="s">
        <v>189</v>
      </c>
      <c r="B222" s="20" t="s">
        <v>190</v>
      </c>
      <c r="C222" s="55"/>
      <c r="D222" s="103">
        <f>D223</f>
        <v>0</v>
      </c>
      <c r="E222" s="103">
        <f t="shared" ref="E222:F222" si="79">E223</f>
        <v>0</v>
      </c>
      <c r="F222" s="103">
        <f t="shared" si="79"/>
        <v>0</v>
      </c>
    </row>
    <row r="223" spans="1:8" ht="27.75" hidden="1" customHeight="1" x14ac:dyDescent="0.25">
      <c r="A223" s="16" t="s">
        <v>1485</v>
      </c>
      <c r="B223" s="20" t="s">
        <v>190</v>
      </c>
      <c r="C223" s="55">
        <v>600</v>
      </c>
      <c r="D223" s="103">
        <f>D224</f>
        <v>0</v>
      </c>
      <c r="E223" s="103">
        <f t="shared" ref="E223:F223" si="80">E224</f>
        <v>0</v>
      </c>
      <c r="F223" s="103">
        <f t="shared" si="80"/>
        <v>0</v>
      </c>
    </row>
    <row r="224" spans="1:8" ht="25.5" hidden="1" customHeight="1" x14ac:dyDescent="0.25">
      <c r="A224" s="16" t="s">
        <v>1484</v>
      </c>
      <c r="B224" s="20" t="s">
        <v>190</v>
      </c>
      <c r="C224" s="55">
        <v>610</v>
      </c>
      <c r="D224" s="103"/>
      <c r="E224" s="103"/>
      <c r="F224" s="103"/>
    </row>
    <row r="225" spans="1:6" ht="90.75" hidden="1" customHeight="1" x14ac:dyDescent="0.25">
      <c r="A225" s="16" t="s">
        <v>191</v>
      </c>
      <c r="B225" s="2" t="s">
        <v>192</v>
      </c>
      <c r="C225" s="55"/>
      <c r="D225" s="103"/>
      <c r="E225" s="103"/>
      <c r="F225" s="103"/>
    </row>
    <row r="226" spans="1:6" ht="126" hidden="1" x14ac:dyDescent="0.25">
      <c r="A226" s="16" t="s">
        <v>193</v>
      </c>
      <c r="B226" s="2" t="s">
        <v>194</v>
      </c>
      <c r="C226" s="55"/>
      <c r="D226" s="103"/>
      <c r="E226" s="103"/>
      <c r="F226" s="103"/>
    </row>
    <row r="227" spans="1:6" ht="31.5" x14ac:dyDescent="0.25">
      <c r="A227" s="19" t="s">
        <v>195</v>
      </c>
      <c r="B227" s="20" t="s">
        <v>196</v>
      </c>
      <c r="C227" s="55"/>
      <c r="D227" s="103">
        <f>D228</f>
        <v>100132</v>
      </c>
      <c r="E227" s="103">
        <f t="shared" ref="E227:F228" si="81">E228</f>
        <v>100132</v>
      </c>
      <c r="F227" s="103">
        <f t="shared" si="81"/>
        <v>100132</v>
      </c>
    </row>
    <row r="228" spans="1:6" ht="30" customHeight="1" x14ac:dyDescent="0.25">
      <c r="A228" s="16" t="s">
        <v>1485</v>
      </c>
      <c r="B228" s="20" t="s">
        <v>196</v>
      </c>
      <c r="C228" s="55">
        <v>600</v>
      </c>
      <c r="D228" s="103">
        <f>D229</f>
        <v>100132</v>
      </c>
      <c r="E228" s="103">
        <f t="shared" si="81"/>
        <v>100132</v>
      </c>
      <c r="F228" s="103">
        <f t="shared" si="81"/>
        <v>100132</v>
      </c>
    </row>
    <row r="229" spans="1:6" ht="42" customHeight="1" x14ac:dyDescent="0.25">
      <c r="A229" s="16" t="s">
        <v>1484</v>
      </c>
      <c r="B229" s="20" t="s">
        <v>196</v>
      </c>
      <c r="C229" s="55">
        <v>610</v>
      </c>
      <c r="D229" s="103">
        <v>100132</v>
      </c>
      <c r="E229" s="103">
        <v>100132</v>
      </c>
      <c r="F229" s="134">
        <v>100132</v>
      </c>
    </row>
    <row r="230" spans="1:6" ht="47.25" hidden="1" x14ac:dyDescent="0.25">
      <c r="A230" s="7" t="s">
        <v>197</v>
      </c>
      <c r="B230" s="1" t="s">
        <v>198</v>
      </c>
      <c r="C230" s="55"/>
      <c r="D230" s="103"/>
      <c r="E230" s="103"/>
      <c r="F230" s="103"/>
    </row>
    <row r="231" spans="1:6" ht="63" hidden="1" x14ac:dyDescent="0.25">
      <c r="A231" s="16" t="s">
        <v>199</v>
      </c>
      <c r="B231" s="2" t="s">
        <v>200</v>
      </c>
      <c r="C231" s="55"/>
      <c r="D231" s="103"/>
      <c r="E231" s="103"/>
      <c r="F231" s="103"/>
    </row>
    <row r="232" spans="1:6" ht="78.75" hidden="1" x14ac:dyDescent="0.25">
      <c r="A232" s="16" t="s">
        <v>201</v>
      </c>
      <c r="B232" s="2" t="s">
        <v>202</v>
      </c>
      <c r="C232" s="55"/>
      <c r="D232" s="103"/>
      <c r="E232" s="103"/>
      <c r="F232" s="103"/>
    </row>
    <row r="233" spans="1:6" ht="63" x14ac:dyDescent="0.25">
      <c r="A233" s="7" t="s">
        <v>203</v>
      </c>
      <c r="B233" s="1" t="s">
        <v>204</v>
      </c>
      <c r="C233" s="55"/>
      <c r="D233" s="103">
        <f>D234+D237+D247+D250+D258+D264+D270+D273</f>
        <v>30101</v>
      </c>
      <c r="E233" s="103">
        <f t="shared" ref="E233:F233" si="82">E234+E237+E247+E250+E258+E264+E270+E273</f>
        <v>32599</v>
      </c>
      <c r="F233" s="103">
        <f t="shared" si="82"/>
        <v>30915</v>
      </c>
    </row>
    <row r="234" spans="1:6" ht="33" hidden="1" customHeight="1" x14ac:dyDescent="0.25">
      <c r="A234" s="22" t="s">
        <v>205</v>
      </c>
      <c r="B234" s="20" t="s">
        <v>206</v>
      </c>
      <c r="C234" s="55"/>
      <c r="D234" s="103">
        <f>D235+D236</f>
        <v>0</v>
      </c>
      <c r="E234" s="103">
        <f t="shared" ref="E234:F234" si="83">E235+E236</f>
        <v>0</v>
      </c>
      <c r="F234" s="103">
        <f t="shared" si="83"/>
        <v>0</v>
      </c>
    </row>
    <row r="235" spans="1:6" ht="33" hidden="1" customHeight="1" x14ac:dyDescent="0.25">
      <c r="A235" s="16" t="s">
        <v>1485</v>
      </c>
      <c r="B235" s="20" t="s">
        <v>206</v>
      </c>
      <c r="C235" s="55">
        <v>600</v>
      </c>
      <c r="D235" s="103">
        <f>D236</f>
        <v>0</v>
      </c>
      <c r="E235" s="103">
        <f t="shared" ref="E235:F235" si="84">E236</f>
        <v>0</v>
      </c>
      <c r="F235" s="103">
        <f t="shared" si="84"/>
        <v>0</v>
      </c>
    </row>
    <row r="236" spans="1:6" ht="33" hidden="1" customHeight="1" x14ac:dyDescent="0.25">
      <c r="A236" s="16" t="s">
        <v>1484</v>
      </c>
      <c r="B236" s="20" t="s">
        <v>206</v>
      </c>
      <c r="C236" s="55">
        <v>610</v>
      </c>
      <c r="D236" s="103"/>
      <c r="E236" s="103"/>
      <c r="F236" s="103"/>
    </row>
    <row r="237" spans="1:6" ht="63.75" customHeight="1" x14ac:dyDescent="0.25">
      <c r="A237" s="129" t="s">
        <v>1606</v>
      </c>
      <c r="B237" s="20" t="s">
        <v>207</v>
      </c>
      <c r="C237" s="55"/>
      <c r="D237" s="103">
        <f>D238+D240</f>
        <v>2177</v>
      </c>
      <c r="E237" s="103">
        <f t="shared" ref="E237:F237" si="85">E238+E240</f>
        <v>2177</v>
      </c>
      <c r="F237" s="103">
        <f t="shared" si="85"/>
        <v>2177</v>
      </c>
    </row>
    <row r="238" spans="1:6" ht="57.75" customHeight="1" x14ac:dyDescent="0.25">
      <c r="A238" s="60" t="s">
        <v>1480</v>
      </c>
      <c r="B238" s="20" t="s">
        <v>207</v>
      </c>
      <c r="C238" s="55">
        <v>100</v>
      </c>
      <c r="D238" s="85">
        <f>D239</f>
        <v>1681</v>
      </c>
      <c r="E238" s="85">
        <f t="shared" ref="E238:F238" si="86">E239</f>
        <v>1681</v>
      </c>
      <c r="F238" s="85">
        <f t="shared" si="86"/>
        <v>1681</v>
      </c>
    </row>
    <row r="239" spans="1:6" ht="44.25" customHeight="1" x14ac:dyDescent="0.25">
      <c r="A239" s="60" t="s">
        <v>1481</v>
      </c>
      <c r="B239" s="20" t="s">
        <v>207</v>
      </c>
      <c r="C239" s="55">
        <v>120</v>
      </c>
      <c r="D239" s="85">
        <v>1681</v>
      </c>
      <c r="E239" s="85">
        <v>1681</v>
      </c>
      <c r="F239" s="85">
        <v>1681</v>
      </c>
    </row>
    <row r="240" spans="1:6" ht="44.25" customHeight="1" x14ac:dyDescent="0.25">
      <c r="A240" s="60" t="s">
        <v>1482</v>
      </c>
      <c r="B240" s="20" t="s">
        <v>207</v>
      </c>
      <c r="C240" s="55">
        <v>200</v>
      </c>
      <c r="D240" s="85">
        <f>D241</f>
        <v>496</v>
      </c>
      <c r="E240" s="85">
        <f t="shared" ref="E240:F240" si="87">E241</f>
        <v>496</v>
      </c>
      <c r="F240" s="85">
        <f t="shared" si="87"/>
        <v>496</v>
      </c>
    </row>
    <row r="241" spans="1:6" ht="44.25" customHeight="1" x14ac:dyDescent="0.25">
      <c r="A241" s="60" t="s">
        <v>1483</v>
      </c>
      <c r="B241" s="20" t="s">
        <v>207</v>
      </c>
      <c r="C241" s="55">
        <v>240</v>
      </c>
      <c r="D241" s="85">
        <v>496</v>
      </c>
      <c r="E241" s="85">
        <v>496</v>
      </c>
      <c r="F241" s="85">
        <v>496</v>
      </c>
    </row>
    <row r="242" spans="1:6" ht="63" hidden="1" x14ac:dyDescent="0.25">
      <c r="A242" s="22" t="s">
        <v>208</v>
      </c>
      <c r="B242" s="20" t="s">
        <v>209</v>
      </c>
      <c r="C242" s="55"/>
      <c r="D242" s="85"/>
      <c r="E242" s="85"/>
      <c r="F242" s="85"/>
    </row>
    <row r="243" spans="1:6" ht="33.75" hidden="1" customHeight="1" x14ac:dyDescent="0.25">
      <c r="A243" s="60" t="s">
        <v>1480</v>
      </c>
      <c r="B243" s="20" t="s">
        <v>209</v>
      </c>
      <c r="C243" s="55">
        <v>100</v>
      </c>
      <c r="D243" s="85"/>
      <c r="E243" s="85"/>
      <c r="F243" s="85"/>
    </row>
    <row r="244" spans="1:6" ht="33" hidden="1" customHeight="1" x14ac:dyDescent="0.25">
      <c r="A244" s="60" t="s">
        <v>1481</v>
      </c>
      <c r="B244" s="20" t="s">
        <v>209</v>
      </c>
      <c r="C244" s="55">
        <v>120</v>
      </c>
      <c r="D244" s="85"/>
      <c r="E244" s="85"/>
      <c r="F244" s="85"/>
    </row>
    <row r="245" spans="1:6" ht="31.5" hidden="1" customHeight="1" x14ac:dyDescent="0.25">
      <c r="A245" s="60" t="s">
        <v>1482</v>
      </c>
      <c r="B245" s="20" t="s">
        <v>209</v>
      </c>
      <c r="C245" s="55">
        <v>200</v>
      </c>
      <c r="D245" s="85"/>
      <c r="E245" s="85"/>
      <c r="F245" s="85"/>
    </row>
    <row r="246" spans="1:6" ht="33" hidden="1" customHeight="1" x14ac:dyDescent="0.25">
      <c r="A246" s="60" t="s">
        <v>1483</v>
      </c>
      <c r="B246" s="20" t="s">
        <v>209</v>
      </c>
      <c r="C246" s="55">
        <v>240</v>
      </c>
      <c r="D246" s="85"/>
      <c r="E246" s="85"/>
      <c r="F246" s="85"/>
    </row>
    <row r="247" spans="1:6" ht="36.75" hidden="1" customHeight="1" x14ac:dyDescent="0.25">
      <c r="A247" s="22" t="s">
        <v>210</v>
      </c>
      <c r="B247" s="20" t="s">
        <v>211</v>
      </c>
      <c r="C247" s="55"/>
      <c r="D247" s="85">
        <f>D248</f>
        <v>0</v>
      </c>
      <c r="E247" s="85">
        <f t="shared" ref="E247:F248" si="88">E248</f>
        <v>0</v>
      </c>
      <c r="F247" s="85">
        <f t="shared" si="88"/>
        <v>0</v>
      </c>
    </row>
    <row r="248" spans="1:6" ht="36.75" hidden="1" customHeight="1" x14ac:dyDescent="0.25">
      <c r="A248" s="16" t="s">
        <v>1485</v>
      </c>
      <c r="B248" s="20" t="s">
        <v>211</v>
      </c>
      <c r="C248" s="55">
        <v>600</v>
      </c>
      <c r="D248" s="85">
        <f>D249</f>
        <v>0</v>
      </c>
      <c r="E248" s="85">
        <f t="shared" si="88"/>
        <v>0</v>
      </c>
      <c r="F248" s="85">
        <f t="shared" si="88"/>
        <v>0</v>
      </c>
    </row>
    <row r="249" spans="1:6" ht="36.75" hidden="1" customHeight="1" x14ac:dyDescent="0.25">
      <c r="A249" s="16" t="s">
        <v>1484</v>
      </c>
      <c r="B249" s="20" t="s">
        <v>211</v>
      </c>
      <c r="C249" s="55">
        <v>610</v>
      </c>
      <c r="D249" s="85"/>
      <c r="E249" s="85"/>
      <c r="F249" s="85"/>
    </row>
    <row r="250" spans="1:6" ht="103.5" customHeight="1" x14ac:dyDescent="0.25">
      <c r="A250" s="22" t="s">
        <v>212</v>
      </c>
      <c r="B250" s="20" t="s">
        <v>213</v>
      </c>
      <c r="C250" s="55"/>
      <c r="D250" s="85">
        <f>D253+D251</f>
        <v>17797</v>
      </c>
      <c r="E250" s="85">
        <f t="shared" ref="E250:F250" si="89">E253+E251</f>
        <v>17797</v>
      </c>
      <c r="F250" s="85">
        <f t="shared" si="89"/>
        <v>17797</v>
      </c>
    </row>
    <row r="251" spans="1:6" ht="24.75" customHeight="1" x14ac:dyDescent="0.25">
      <c r="A251" s="16" t="s">
        <v>1489</v>
      </c>
      <c r="B251" s="20" t="s">
        <v>213</v>
      </c>
      <c r="C251" s="55">
        <v>300</v>
      </c>
      <c r="D251" s="85">
        <f>D252</f>
        <v>200</v>
      </c>
      <c r="E251" s="85">
        <f>E252</f>
        <v>200</v>
      </c>
      <c r="F251" s="85">
        <f>F252</f>
        <v>200</v>
      </c>
    </row>
    <row r="252" spans="1:6" ht="26.25" customHeight="1" x14ac:dyDescent="0.25">
      <c r="A252" s="16" t="s">
        <v>1490</v>
      </c>
      <c r="B252" s="20" t="s">
        <v>213</v>
      </c>
      <c r="C252" s="55">
        <v>320</v>
      </c>
      <c r="D252" s="85">
        <v>200</v>
      </c>
      <c r="E252" s="85">
        <v>200</v>
      </c>
      <c r="F252" s="85">
        <v>200</v>
      </c>
    </row>
    <row r="253" spans="1:6" ht="33.75" customHeight="1" x14ac:dyDescent="0.25">
      <c r="A253" s="16" t="s">
        <v>1485</v>
      </c>
      <c r="B253" s="20" t="s">
        <v>213</v>
      </c>
      <c r="C253" s="55">
        <v>600</v>
      </c>
      <c r="D253" s="85">
        <f>D254</f>
        <v>17597</v>
      </c>
      <c r="E253" s="85">
        <f t="shared" ref="E253:F253" si="90">E254</f>
        <v>17597</v>
      </c>
      <c r="F253" s="85">
        <f t="shared" si="90"/>
        <v>17597</v>
      </c>
    </row>
    <row r="254" spans="1:6" ht="31.5" customHeight="1" x14ac:dyDescent="0.25">
      <c r="A254" s="16" t="s">
        <v>1484</v>
      </c>
      <c r="B254" s="20" t="s">
        <v>213</v>
      </c>
      <c r="C254" s="55">
        <v>610</v>
      </c>
      <c r="D254" s="85">
        <v>17597</v>
      </c>
      <c r="E254" s="85">
        <v>17597</v>
      </c>
      <c r="F254" s="85">
        <v>17597</v>
      </c>
    </row>
    <row r="255" spans="1:6" ht="110.25" hidden="1" x14ac:dyDescent="0.25">
      <c r="A255" s="22" t="s">
        <v>214</v>
      </c>
      <c r="B255" s="20" t="s">
        <v>215</v>
      </c>
      <c r="C255" s="55"/>
      <c r="D255" s="85"/>
      <c r="E255" s="85"/>
      <c r="F255" s="85"/>
    </row>
    <row r="256" spans="1:6" ht="33" hidden="1" customHeight="1" x14ac:dyDescent="0.25">
      <c r="A256" s="16" t="s">
        <v>1485</v>
      </c>
      <c r="B256" s="20" t="s">
        <v>215</v>
      </c>
      <c r="C256" s="55">
        <v>600</v>
      </c>
      <c r="D256" s="85"/>
      <c r="E256" s="85"/>
      <c r="F256" s="85"/>
    </row>
    <row r="257" spans="1:6" ht="27" hidden="1" customHeight="1" x14ac:dyDescent="0.25">
      <c r="A257" s="16" t="s">
        <v>1484</v>
      </c>
      <c r="B257" s="20" t="s">
        <v>215</v>
      </c>
      <c r="C257" s="55">
        <v>610</v>
      </c>
      <c r="D257" s="85"/>
      <c r="E257" s="85"/>
      <c r="F257" s="85"/>
    </row>
    <row r="258" spans="1:6" ht="47.25" x14ac:dyDescent="0.25">
      <c r="A258" s="22" t="s">
        <v>216</v>
      </c>
      <c r="B258" s="20" t="s">
        <v>217</v>
      </c>
      <c r="C258" s="55"/>
      <c r="D258" s="85">
        <f>D259</f>
        <v>157</v>
      </c>
      <c r="E258" s="85">
        <f t="shared" ref="E258:F259" si="91">E259</f>
        <v>157</v>
      </c>
      <c r="F258" s="85">
        <f t="shared" si="91"/>
        <v>157</v>
      </c>
    </row>
    <row r="259" spans="1:6" ht="27" customHeight="1" x14ac:dyDescent="0.25">
      <c r="A259" s="16" t="s">
        <v>1485</v>
      </c>
      <c r="B259" s="20" t="s">
        <v>217</v>
      </c>
      <c r="C259" s="55">
        <v>600</v>
      </c>
      <c r="D259" s="85">
        <f>D260</f>
        <v>157</v>
      </c>
      <c r="E259" s="85">
        <f t="shared" si="91"/>
        <v>157</v>
      </c>
      <c r="F259" s="85">
        <f t="shared" si="91"/>
        <v>157</v>
      </c>
    </row>
    <row r="260" spans="1:6" ht="33.75" customHeight="1" x14ac:dyDescent="0.25">
      <c r="A260" s="16" t="s">
        <v>1484</v>
      </c>
      <c r="B260" s="20" t="s">
        <v>217</v>
      </c>
      <c r="C260" s="55">
        <v>610</v>
      </c>
      <c r="D260" s="85">
        <v>157</v>
      </c>
      <c r="E260" s="85">
        <v>157</v>
      </c>
      <c r="F260" s="85">
        <v>157</v>
      </c>
    </row>
    <row r="261" spans="1:6" ht="63" hidden="1" x14ac:dyDescent="0.25">
      <c r="A261" s="22" t="s">
        <v>218</v>
      </c>
      <c r="B261" s="20" t="s">
        <v>219</v>
      </c>
      <c r="C261" s="55"/>
      <c r="D261" s="85"/>
      <c r="E261" s="85"/>
      <c r="F261" s="85"/>
    </row>
    <row r="262" spans="1:6" ht="27" hidden="1" customHeight="1" x14ac:dyDescent="0.25">
      <c r="A262" s="16" t="s">
        <v>1485</v>
      </c>
      <c r="B262" s="20" t="s">
        <v>219</v>
      </c>
      <c r="C262" s="55">
        <v>600</v>
      </c>
      <c r="D262" s="85"/>
      <c r="E262" s="85"/>
      <c r="F262" s="85"/>
    </row>
    <row r="263" spans="1:6" ht="29.25" hidden="1" customHeight="1" x14ac:dyDescent="0.25">
      <c r="A263" s="16" t="s">
        <v>1484</v>
      </c>
      <c r="B263" s="20" t="s">
        <v>219</v>
      </c>
      <c r="C263" s="55">
        <v>610</v>
      </c>
      <c r="D263" s="85"/>
      <c r="E263" s="85"/>
      <c r="F263" s="85"/>
    </row>
    <row r="264" spans="1:6" ht="47.25" x14ac:dyDescent="0.25">
      <c r="A264" s="22" t="s">
        <v>220</v>
      </c>
      <c r="B264" s="20" t="s">
        <v>221</v>
      </c>
      <c r="C264" s="55"/>
      <c r="D264" s="85">
        <f>D265</f>
        <v>0</v>
      </c>
      <c r="E264" s="102">
        <f t="shared" ref="E264:F265" si="92">E265</f>
        <v>2100</v>
      </c>
      <c r="F264" s="85">
        <f t="shared" si="92"/>
        <v>0</v>
      </c>
    </row>
    <row r="265" spans="1:6" ht="32.25" customHeight="1" x14ac:dyDescent="0.25">
      <c r="A265" s="16" t="s">
        <v>1485</v>
      </c>
      <c r="B265" s="20" t="s">
        <v>221</v>
      </c>
      <c r="C265" s="55">
        <v>600</v>
      </c>
      <c r="D265" s="85">
        <f>D266</f>
        <v>0</v>
      </c>
      <c r="E265" s="102">
        <f t="shared" si="92"/>
        <v>2100</v>
      </c>
      <c r="F265" s="85">
        <f t="shared" si="92"/>
        <v>0</v>
      </c>
    </row>
    <row r="266" spans="1:6" ht="39" customHeight="1" x14ac:dyDescent="0.25">
      <c r="A266" s="16" t="s">
        <v>1484</v>
      </c>
      <c r="B266" s="20" t="s">
        <v>221</v>
      </c>
      <c r="C266" s="55">
        <v>610</v>
      </c>
      <c r="D266" s="85"/>
      <c r="E266" s="102">
        <v>2100</v>
      </c>
      <c r="F266" s="85"/>
    </row>
    <row r="267" spans="1:6" ht="47.25" hidden="1" x14ac:dyDescent="0.25">
      <c r="A267" s="22" t="s">
        <v>222</v>
      </c>
      <c r="B267" s="20" t="s">
        <v>223</v>
      </c>
      <c r="C267" s="55"/>
      <c r="D267" s="85"/>
      <c r="E267" s="85"/>
      <c r="F267" s="85"/>
    </row>
    <row r="268" spans="1:6" ht="30" hidden="1" customHeight="1" x14ac:dyDescent="0.25">
      <c r="A268" s="16" t="s">
        <v>1485</v>
      </c>
      <c r="B268" s="20" t="s">
        <v>223</v>
      </c>
      <c r="C268" s="55">
        <v>600</v>
      </c>
      <c r="D268" s="85"/>
      <c r="E268" s="85"/>
      <c r="F268" s="85"/>
    </row>
    <row r="269" spans="1:6" ht="29.25" hidden="1" customHeight="1" x14ac:dyDescent="0.25">
      <c r="A269" s="16" t="s">
        <v>1484</v>
      </c>
      <c r="B269" s="20" t="s">
        <v>223</v>
      </c>
      <c r="C269" s="55">
        <v>610</v>
      </c>
      <c r="D269" s="85"/>
      <c r="E269" s="85"/>
      <c r="F269" s="85"/>
    </row>
    <row r="270" spans="1:6" ht="34.5" customHeight="1" x14ac:dyDescent="0.25">
      <c r="A270" s="22" t="s">
        <v>224</v>
      </c>
      <c r="B270" s="20" t="s">
        <v>225</v>
      </c>
      <c r="C270" s="55"/>
      <c r="D270" s="85">
        <f>D271</f>
        <v>9970</v>
      </c>
      <c r="E270" s="85">
        <f t="shared" ref="E270:F271" si="93">E271</f>
        <v>10368</v>
      </c>
      <c r="F270" s="85">
        <f t="shared" si="93"/>
        <v>10784</v>
      </c>
    </row>
    <row r="271" spans="1:6" ht="34.5" customHeight="1" x14ac:dyDescent="0.25">
      <c r="A271" s="16" t="s">
        <v>1485</v>
      </c>
      <c r="B271" s="20" t="s">
        <v>225</v>
      </c>
      <c r="C271" s="55">
        <v>600</v>
      </c>
      <c r="D271" s="85">
        <f>D272</f>
        <v>9970</v>
      </c>
      <c r="E271" s="85">
        <f t="shared" si="93"/>
        <v>10368</v>
      </c>
      <c r="F271" s="85">
        <f t="shared" si="93"/>
        <v>10784</v>
      </c>
    </row>
    <row r="272" spans="1:6" ht="34.5" customHeight="1" x14ac:dyDescent="0.25">
      <c r="A272" s="16" t="s">
        <v>1484</v>
      </c>
      <c r="B272" s="20" t="s">
        <v>225</v>
      </c>
      <c r="C272" s="55">
        <v>610</v>
      </c>
      <c r="D272" s="85">
        <v>9970</v>
      </c>
      <c r="E272" s="85">
        <v>10368</v>
      </c>
      <c r="F272" s="85">
        <v>10784</v>
      </c>
    </row>
    <row r="273" spans="1:6" ht="34.5" hidden="1" customHeight="1" x14ac:dyDescent="0.25">
      <c r="A273" s="22" t="s">
        <v>226</v>
      </c>
      <c r="B273" s="20" t="s">
        <v>227</v>
      </c>
      <c r="C273" s="55"/>
      <c r="D273" s="85">
        <f>D274</f>
        <v>0</v>
      </c>
      <c r="E273" s="85">
        <f t="shared" ref="E273:F273" si="94">E274</f>
        <v>0</v>
      </c>
      <c r="F273" s="85">
        <f t="shared" si="94"/>
        <v>0</v>
      </c>
    </row>
    <row r="274" spans="1:6" ht="34.5" hidden="1" customHeight="1" x14ac:dyDescent="0.25">
      <c r="A274" s="16" t="s">
        <v>1485</v>
      </c>
      <c r="B274" s="20" t="s">
        <v>227</v>
      </c>
      <c r="C274" s="55">
        <v>600</v>
      </c>
      <c r="D274" s="85">
        <f>D275</f>
        <v>0</v>
      </c>
      <c r="E274" s="85">
        <f t="shared" ref="E274:F274" si="95">E275</f>
        <v>0</v>
      </c>
      <c r="F274" s="85">
        <f t="shared" si="95"/>
        <v>0</v>
      </c>
    </row>
    <row r="275" spans="1:6" ht="34.5" hidden="1" customHeight="1" x14ac:dyDescent="0.25">
      <c r="A275" s="16" t="s">
        <v>1484</v>
      </c>
      <c r="B275" s="20" t="s">
        <v>227</v>
      </c>
      <c r="C275" s="55">
        <v>610</v>
      </c>
      <c r="D275" s="85"/>
      <c r="E275" s="85"/>
      <c r="F275" s="85"/>
    </row>
    <row r="276" spans="1:6" ht="34.5" customHeight="1" x14ac:dyDescent="0.25">
      <c r="A276" s="7" t="s">
        <v>228</v>
      </c>
      <c r="B276" s="1" t="s">
        <v>229</v>
      </c>
      <c r="C276" s="55"/>
      <c r="D276" s="85">
        <f>D280+D286+D295+D292+D277</f>
        <v>10791</v>
      </c>
      <c r="E276" s="85">
        <f t="shared" ref="E276:F276" si="96">E280+E286+E295+E292+E277</f>
        <v>58314</v>
      </c>
      <c r="F276" s="85">
        <f t="shared" si="96"/>
        <v>8259</v>
      </c>
    </row>
    <row r="277" spans="1:6" ht="34.5" customHeight="1" x14ac:dyDescent="0.25">
      <c r="A277" s="22" t="s">
        <v>159</v>
      </c>
      <c r="B277" s="20" t="s">
        <v>1558</v>
      </c>
      <c r="C277" s="55"/>
      <c r="D277" s="85">
        <f t="shared" ref="D277:F278" si="97">D278</f>
        <v>3312</v>
      </c>
      <c r="E277" s="85">
        <f t="shared" si="97"/>
        <v>3382</v>
      </c>
      <c r="F277" s="85">
        <f t="shared" si="97"/>
        <v>3298</v>
      </c>
    </row>
    <row r="278" spans="1:6" ht="34.5" customHeight="1" x14ac:dyDescent="0.25">
      <c r="A278" s="16" t="s">
        <v>1485</v>
      </c>
      <c r="B278" s="20" t="s">
        <v>1558</v>
      </c>
      <c r="C278" s="55">
        <v>600</v>
      </c>
      <c r="D278" s="85">
        <f t="shared" si="97"/>
        <v>3312</v>
      </c>
      <c r="E278" s="85">
        <f t="shared" si="97"/>
        <v>3382</v>
      </c>
      <c r="F278" s="85">
        <f t="shared" si="97"/>
        <v>3298</v>
      </c>
    </row>
    <row r="279" spans="1:6" ht="34.5" customHeight="1" x14ac:dyDescent="0.25">
      <c r="A279" s="16" t="s">
        <v>1484</v>
      </c>
      <c r="B279" s="20" t="s">
        <v>1558</v>
      </c>
      <c r="C279" s="55">
        <v>610</v>
      </c>
      <c r="D279" s="85">
        <v>3312</v>
      </c>
      <c r="E279" s="85">
        <v>3382</v>
      </c>
      <c r="F279" s="85">
        <v>3298</v>
      </c>
    </row>
    <row r="280" spans="1:6" ht="81" customHeight="1" x14ac:dyDescent="0.25">
      <c r="A280" s="22" t="s">
        <v>1587</v>
      </c>
      <c r="B280" s="20" t="s">
        <v>230</v>
      </c>
      <c r="C280" s="55"/>
      <c r="D280" s="85">
        <f>D281</f>
        <v>0</v>
      </c>
      <c r="E280" s="85">
        <f t="shared" ref="E280:F281" si="98">E281</f>
        <v>0</v>
      </c>
      <c r="F280" s="85">
        <f t="shared" si="98"/>
        <v>3461</v>
      </c>
    </row>
    <row r="281" spans="1:6" ht="34.5" customHeight="1" x14ac:dyDescent="0.25">
      <c r="A281" s="16" t="s">
        <v>1485</v>
      </c>
      <c r="B281" s="20" t="s">
        <v>230</v>
      </c>
      <c r="C281" s="55">
        <v>600</v>
      </c>
      <c r="D281" s="85">
        <f>D282</f>
        <v>0</v>
      </c>
      <c r="E281" s="85">
        <f t="shared" si="98"/>
        <v>0</v>
      </c>
      <c r="F281" s="85">
        <f t="shared" si="98"/>
        <v>3461</v>
      </c>
    </row>
    <row r="282" spans="1:6" ht="34.5" customHeight="1" x14ac:dyDescent="0.25">
      <c r="A282" s="16" t="s">
        <v>1484</v>
      </c>
      <c r="B282" s="20" t="s">
        <v>230</v>
      </c>
      <c r="C282" s="55">
        <v>610</v>
      </c>
      <c r="D282" s="85"/>
      <c r="E282" s="85"/>
      <c r="F282" s="85">
        <v>3461</v>
      </c>
    </row>
    <row r="283" spans="1:6" ht="47.25" hidden="1" x14ac:dyDescent="0.25">
      <c r="A283" s="22" t="s">
        <v>231</v>
      </c>
      <c r="B283" s="20" t="s">
        <v>232</v>
      </c>
      <c r="C283" s="55"/>
      <c r="D283" s="85"/>
      <c r="E283" s="85"/>
      <c r="F283" s="85"/>
    </row>
    <row r="284" spans="1:6" ht="32.25" hidden="1" customHeight="1" x14ac:dyDescent="0.25">
      <c r="A284" s="16" t="s">
        <v>1485</v>
      </c>
      <c r="B284" s="20" t="s">
        <v>232</v>
      </c>
      <c r="C284" s="55">
        <v>600</v>
      </c>
      <c r="D284" s="85"/>
      <c r="E284" s="85"/>
      <c r="F284" s="85"/>
    </row>
    <row r="285" spans="1:6" ht="32.25" hidden="1" customHeight="1" x14ac:dyDescent="0.25">
      <c r="A285" s="16" t="s">
        <v>1484</v>
      </c>
      <c r="B285" s="20" t="s">
        <v>232</v>
      </c>
      <c r="C285" s="55">
        <v>610</v>
      </c>
      <c r="D285" s="85"/>
      <c r="E285" s="85"/>
      <c r="F285" s="85"/>
    </row>
    <row r="286" spans="1:6" ht="25.5" hidden="1" customHeight="1" x14ac:dyDescent="0.25">
      <c r="A286" s="22" t="s">
        <v>233</v>
      </c>
      <c r="B286" s="20" t="s">
        <v>234</v>
      </c>
      <c r="C286" s="55"/>
      <c r="D286" s="85">
        <f>D287</f>
        <v>0</v>
      </c>
      <c r="E286" s="85">
        <f t="shared" ref="E286:F287" si="99">E287</f>
        <v>0</v>
      </c>
      <c r="F286" s="85">
        <f t="shared" si="99"/>
        <v>0</v>
      </c>
    </row>
    <row r="287" spans="1:6" ht="25.5" hidden="1" customHeight="1" x14ac:dyDescent="0.25">
      <c r="A287" s="16" t="s">
        <v>1485</v>
      </c>
      <c r="B287" s="20" t="s">
        <v>234</v>
      </c>
      <c r="C287" s="55">
        <v>600</v>
      </c>
      <c r="D287" s="85">
        <f>D288</f>
        <v>0</v>
      </c>
      <c r="E287" s="85">
        <f t="shared" si="99"/>
        <v>0</v>
      </c>
      <c r="F287" s="85">
        <f t="shared" si="99"/>
        <v>0</v>
      </c>
    </row>
    <row r="288" spans="1:6" ht="25.5" hidden="1" customHeight="1" x14ac:dyDescent="0.25">
      <c r="A288" s="16" t="s">
        <v>1484</v>
      </c>
      <c r="B288" s="20" t="s">
        <v>234</v>
      </c>
      <c r="C288" s="55">
        <v>610</v>
      </c>
      <c r="D288" s="85"/>
      <c r="E288" s="85"/>
      <c r="F288" s="85"/>
    </row>
    <row r="289" spans="1:6" ht="36.75" hidden="1" customHeight="1" x14ac:dyDescent="0.25">
      <c r="A289" s="22" t="s">
        <v>235</v>
      </c>
      <c r="B289" s="20" t="s">
        <v>236</v>
      </c>
      <c r="C289" s="55"/>
      <c r="D289" s="85"/>
      <c r="E289" s="85"/>
      <c r="F289" s="85"/>
    </row>
    <row r="290" spans="1:6" ht="36.75" hidden="1" customHeight="1" x14ac:dyDescent="0.25">
      <c r="A290" s="16" t="s">
        <v>1485</v>
      </c>
      <c r="B290" s="20" t="s">
        <v>236</v>
      </c>
      <c r="C290" s="55">
        <v>600</v>
      </c>
      <c r="D290" s="85"/>
      <c r="E290" s="85"/>
      <c r="F290" s="85"/>
    </row>
    <row r="291" spans="1:6" ht="36.75" hidden="1" customHeight="1" x14ac:dyDescent="0.25">
      <c r="A291" s="16" t="s">
        <v>1484</v>
      </c>
      <c r="B291" s="20" t="s">
        <v>236</v>
      </c>
      <c r="C291" s="55">
        <v>610</v>
      </c>
      <c r="D291" s="85"/>
      <c r="E291" s="85"/>
      <c r="F291" s="85"/>
    </row>
    <row r="292" spans="1:6" ht="36.75" customHeight="1" x14ac:dyDescent="0.25">
      <c r="A292" s="22" t="s">
        <v>317</v>
      </c>
      <c r="B292" s="20" t="s">
        <v>1557</v>
      </c>
      <c r="C292" s="55"/>
      <c r="D292" s="85">
        <f t="shared" ref="D292:F293" si="100">D293</f>
        <v>7479</v>
      </c>
      <c r="E292" s="85">
        <f t="shared" si="100"/>
        <v>54932</v>
      </c>
      <c r="F292" s="85">
        <f t="shared" si="100"/>
        <v>0</v>
      </c>
    </row>
    <row r="293" spans="1:6" ht="36.75" customHeight="1" x14ac:dyDescent="0.25">
      <c r="A293" s="16" t="s">
        <v>1485</v>
      </c>
      <c r="B293" s="20" t="s">
        <v>1557</v>
      </c>
      <c r="C293" s="55">
        <v>600</v>
      </c>
      <c r="D293" s="85">
        <f t="shared" si="100"/>
        <v>7479</v>
      </c>
      <c r="E293" s="85">
        <f t="shared" si="100"/>
        <v>54932</v>
      </c>
      <c r="F293" s="85">
        <f t="shared" si="100"/>
        <v>0</v>
      </c>
    </row>
    <row r="294" spans="1:6" ht="36.75" customHeight="1" x14ac:dyDescent="0.25">
      <c r="A294" s="16" t="s">
        <v>1484</v>
      </c>
      <c r="B294" s="20" t="s">
        <v>1557</v>
      </c>
      <c r="C294" s="55">
        <v>610</v>
      </c>
      <c r="D294" s="85">
        <v>7479</v>
      </c>
      <c r="E294" s="85">
        <v>54932</v>
      </c>
      <c r="F294" s="85">
        <v>0</v>
      </c>
    </row>
    <row r="295" spans="1:6" ht="38.25" customHeight="1" x14ac:dyDescent="0.25">
      <c r="A295" s="22" t="s">
        <v>237</v>
      </c>
      <c r="B295" s="20" t="s">
        <v>238</v>
      </c>
      <c r="C295" s="55"/>
      <c r="D295" s="85">
        <f>D296</f>
        <v>0</v>
      </c>
      <c r="E295" s="85">
        <f t="shared" ref="E295:F296" si="101">E296</f>
        <v>0</v>
      </c>
      <c r="F295" s="85">
        <f t="shared" si="101"/>
        <v>1500</v>
      </c>
    </row>
    <row r="296" spans="1:6" ht="38.25" customHeight="1" x14ac:dyDescent="0.25">
      <c r="A296" s="16" t="s">
        <v>1485</v>
      </c>
      <c r="B296" s="20" t="s">
        <v>238</v>
      </c>
      <c r="C296" s="55">
        <v>600</v>
      </c>
      <c r="D296" s="85">
        <f>D297</f>
        <v>0</v>
      </c>
      <c r="E296" s="85">
        <f t="shared" si="101"/>
        <v>0</v>
      </c>
      <c r="F296" s="85">
        <f t="shared" si="101"/>
        <v>1500</v>
      </c>
    </row>
    <row r="297" spans="1:6" ht="38.25" customHeight="1" x14ac:dyDescent="0.25">
      <c r="A297" s="16" t="s">
        <v>1484</v>
      </c>
      <c r="B297" s="20" t="s">
        <v>238</v>
      </c>
      <c r="C297" s="55">
        <v>610</v>
      </c>
      <c r="D297" s="85"/>
      <c r="E297" s="85"/>
      <c r="F297" s="85">
        <v>1500</v>
      </c>
    </row>
    <row r="298" spans="1:6" ht="33.75" hidden="1" customHeight="1" x14ac:dyDescent="0.25">
      <c r="A298" s="7" t="s">
        <v>239</v>
      </c>
      <c r="B298" s="1" t="s">
        <v>240</v>
      </c>
      <c r="C298" s="55"/>
      <c r="D298" s="85">
        <f>D299</f>
        <v>0</v>
      </c>
      <c r="E298" s="85">
        <f t="shared" ref="E298:F298" si="102">E299</f>
        <v>0</v>
      </c>
      <c r="F298" s="85">
        <f t="shared" si="102"/>
        <v>0</v>
      </c>
    </row>
    <row r="299" spans="1:6" ht="51" hidden="1" customHeight="1" x14ac:dyDescent="0.25">
      <c r="A299" s="22" t="s">
        <v>241</v>
      </c>
      <c r="B299" s="2" t="s">
        <v>242</v>
      </c>
      <c r="C299" s="55"/>
      <c r="D299" s="85">
        <f>D300</f>
        <v>0</v>
      </c>
      <c r="E299" s="85">
        <f t="shared" ref="E299:F299" si="103">E300</f>
        <v>0</v>
      </c>
      <c r="F299" s="85">
        <f t="shared" si="103"/>
        <v>0</v>
      </c>
    </row>
    <row r="300" spans="1:6" ht="33.75" hidden="1" customHeight="1" x14ac:dyDescent="0.25">
      <c r="A300" s="16" t="s">
        <v>1485</v>
      </c>
      <c r="B300" s="2" t="s">
        <v>242</v>
      </c>
      <c r="C300" s="55">
        <v>600</v>
      </c>
      <c r="D300" s="85">
        <f>D301</f>
        <v>0</v>
      </c>
      <c r="E300" s="85">
        <f t="shared" ref="E300:F300" si="104">E301</f>
        <v>0</v>
      </c>
      <c r="F300" s="85">
        <f t="shared" si="104"/>
        <v>0</v>
      </c>
    </row>
    <row r="301" spans="1:6" ht="30.75" hidden="1" customHeight="1" x14ac:dyDescent="0.25">
      <c r="A301" s="16" t="s">
        <v>1484</v>
      </c>
      <c r="B301" s="2" t="s">
        <v>242</v>
      </c>
      <c r="C301" s="55">
        <v>610</v>
      </c>
      <c r="D301" s="85"/>
      <c r="E301" s="85"/>
      <c r="F301" s="85"/>
    </row>
    <row r="302" spans="1:6" ht="49.5" customHeight="1" x14ac:dyDescent="0.25">
      <c r="A302" s="13" t="s">
        <v>243</v>
      </c>
      <c r="B302" s="3" t="s">
        <v>244</v>
      </c>
      <c r="C302" s="55"/>
      <c r="D302" s="85">
        <f>D314+D318+D324+D338+D307+D303</f>
        <v>109124</v>
      </c>
      <c r="E302" s="85">
        <f t="shared" ref="E302:F302" si="105">E314+E318+E324+E338+E307+E303</f>
        <v>109124</v>
      </c>
      <c r="F302" s="85">
        <f t="shared" si="105"/>
        <v>109124</v>
      </c>
    </row>
    <row r="303" spans="1:6" ht="47.25" hidden="1" x14ac:dyDescent="0.25">
      <c r="A303" s="37" t="s">
        <v>245</v>
      </c>
      <c r="B303" s="34" t="s">
        <v>246</v>
      </c>
      <c r="C303" s="55"/>
      <c r="D303" s="85">
        <f>D304</f>
        <v>0</v>
      </c>
      <c r="E303" s="85">
        <f t="shared" ref="E303:F303" si="106">E304</f>
        <v>0</v>
      </c>
      <c r="F303" s="85">
        <f t="shared" si="106"/>
        <v>0</v>
      </c>
    </row>
    <row r="304" spans="1:6" ht="33" hidden="1" customHeight="1" x14ac:dyDescent="0.25">
      <c r="A304" s="19" t="s">
        <v>82</v>
      </c>
      <c r="B304" s="20" t="s">
        <v>247</v>
      </c>
      <c r="C304" s="55"/>
      <c r="D304" s="85">
        <f>D305</f>
        <v>0</v>
      </c>
      <c r="E304" s="85">
        <f t="shared" ref="E304:F304" si="107">E305</f>
        <v>0</v>
      </c>
      <c r="F304" s="85">
        <f t="shared" si="107"/>
        <v>0</v>
      </c>
    </row>
    <row r="305" spans="1:6" ht="33" hidden="1" customHeight="1" x14ac:dyDescent="0.25">
      <c r="A305" s="16" t="s">
        <v>1485</v>
      </c>
      <c r="B305" s="20" t="s">
        <v>247</v>
      </c>
      <c r="C305" s="55">
        <v>600</v>
      </c>
      <c r="D305" s="85">
        <f>D306</f>
        <v>0</v>
      </c>
      <c r="E305" s="85">
        <f t="shared" ref="E305:F305" si="108">E306</f>
        <v>0</v>
      </c>
      <c r="F305" s="85">
        <f t="shared" si="108"/>
        <v>0</v>
      </c>
    </row>
    <row r="306" spans="1:6" ht="33" hidden="1" customHeight="1" x14ac:dyDescent="0.25">
      <c r="A306" s="16" t="s">
        <v>1484</v>
      </c>
      <c r="B306" s="20" t="s">
        <v>247</v>
      </c>
      <c r="C306" s="55">
        <v>610</v>
      </c>
      <c r="D306" s="85"/>
      <c r="E306" s="85"/>
      <c r="F306" s="85"/>
    </row>
    <row r="307" spans="1:6" ht="63" hidden="1" x14ac:dyDescent="0.25">
      <c r="A307" s="7" t="s">
        <v>248</v>
      </c>
      <c r="B307" s="1" t="s">
        <v>249</v>
      </c>
      <c r="C307" s="55"/>
      <c r="D307" s="85">
        <f>D308</f>
        <v>0</v>
      </c>
      <c r="E307" s="85">
        <f t="shared" ref="E307:F307" si="109">E308</f>
        <v>0</v>
      </c>
      <c r="F307" s="85">
        <f t="shared" si="109"/>
        <v>0</v>
      </c>
    </row>
    <row r="308" spans="1:6" ht="63" hidden="1" x14ac:dyDescent="0.25">
      <c r="A308" s="22" t="s">
        <v>250</v>
      </c>
      <c r="B308" s="2" t="s">
        <v>251</v>
      </c>
      <c r="C308" s="55"/>
      <c r="D308" s="85">
        <f>D309</f>
        <v>0</v>
      </c>
      <c r="E308" s="85">
        <f t="shared" ref="E308:F308" si="110">E309</f>
        <v>0</v>
      </c>
      <c r="F308" s="85">
        <f t="shared" si="110"/>
        <v>0</v>
      </c>
    </row>
    <row r="309" spans="1:6" ht="31.5" hidden="1" x14ac:dyDescent="0.25">
      <c r="A309" s="16" t="s">
        <v>1485</v>
      </c>
      <c r="B309" s="2" t="s">
        <v>251</v>
      </c>
      <c r="C309" s="55">
        <v>600</v>
      </c>
      <c r="D309" s="85">
        <f>D310</f>
        <v>0</v>
      </c>
      <c r="E309" s="85">
        <f t="shared" ref="E309:F309" si="111">E310</f>
        <v>0</v>
      </c>
      <c r="F309" s="85">
        <f t="shared" si="111"/>
        <v>0</v>
      </c>
    </row>
    <row r="310" spans="1:6" ht="15.75" hidden="1" x14ac:dyDescent="0.25">
      <c r="A310" s="16" t="s">
        <v>1484</v>
      </c>
      <c r="B310" s="2" t="s">
        <v>251</v>
      </c>
      <c r="C310" s="55">
        <v>610</v>
      </c>
      <c r="D310" s="85"/>
      <c r="E310" s="85"/>
      <c r="F310" s="85"/>
    </row>
    <row r="311" spans="1:6" ht="78.75" hidden="1" x14ac:dyDescent="0.25">
      <c r="A311" s="22" t="s">
        <v>252</v>
      </c>
      <c r="B311" s="2" t="s">
        <v>253</v>
      </c>
      <c r="C311" s="55"/>
      <c r="D311" s="85">
        <f>D312</f>
        <v>0</v>
      </c>
      <c r="E311" s="85">
        <f t="shared" ref="E311:F311" si="112">E312</f>
        <v>0</v>
      </c>
      <c r="F311" s="85">
        <f t="shared" si="112"/>
        <v>0</v>
      </c>
    </row>
    <row r="312" spans="1:6" ht="31.5" hidden="1" x14ac:dyDescent="0.25">
      <c r="A312" s="16" t="s">
        <v>1485</v>
      </c>
      <c r="B312" s="2" t="s">
        <v>253</v>
      </c>
      <c r="C312" s="55">
        <v>600</v>
      </c>
      <c r="D312" s="85">
        <f>D313</f>
        <v>0</v>
      </c>
      <c r="E312" s="85">
        <f t="shared" ref="E312:F312" si="113">E313</f>
        <v>0</v>
      </c>
      <c r="F312" s="85">
        <f t="shared" si="113"/>
        <v>0</v>
      </c>
    </row>
    <row r="313" spans="1:6" ht="15.75" hidden="1" x14ac:dyDescent="0.25">
      <c r="A313" s="16" t="s">
        <v>1484</v>
      </c>
      <c r="B313" s="2" t="s">
        <v>253</v>
      </c>
      <c r="C313" s="55">
        <v>610</v>
      </c>
      <c r="D313" s="85"/>
      <c r="E313" s="85"/>
      <c r="F313" s="85"/>
    </row>
    <row r="314" spans="1:6" ht="53.25" customHeight="1" x14ac:dyDescent="0.25">
      <c r="A314" s="7" t="s">
        <v>254</v>
      </c>
      <c r="B314" s="1" t="s">
        <v>249</v>
      </c>
      <c r="C314" s="55"/>
      <c r="D314" s="85">
        <f>D315</f>
        <v>98124</v>
      </c>
      <c r="E314" s="85">
        <f t="shared" ref="E314:F316" si="114">E315</f>
        <v>98124</v>
      </c>
      <c r="F314" s="85">
        <f t="shared" si="114"/>
        <v>98124</v>
      </c>
    </row>
    <row r="315" spans="1:6" ht="54" customHeight="1" x14ac:dyDescent="0.25">
      <c r="A315" s="19" t="s">
        <v>256</v>
      </c>
      <c r="B315" s="20" t="s">
        <v>1573</v>
      </c>
      <c r="C315" s="55"/>
      <c r="D315" s="85">
        <f>D316</f>
        <v>98124</v>
      </c>
      <c r="E315" s="85">
        <f t="shared" si="114"/>
        <v>98124</v>
      </c>
      <c r="F315" s="85">
        <f t="shared" si="114"/>
        <v>98124</v>
      </c>
    </row>
    <row r="316" spans="1:6" ht="48.75" customHeight="1" x14ac:dyDescent="0.25">
      <c r="A316" s="16" t="s">
        <v>1485</v>
      </c>
      <c r="B316" s="20" t="s">
        <v>1573</v>
      </c>
      <c r="C316" s="55">
        <v>600</v>
      </c>
      <c r="D316" s="85">
        <f>D317</f>
        <v>98124</v>
      </c>
      <c r="E316" s="85">
        <f t="shared" si="114"/>
        <v>98124</v>
      </c>
      <c r="F316" s="85">
        <f t="shared" si="114"/>
        <v>98124</v>
      </c>
    </row>
    <row r="317" spans="1:6" ht="37.5" customHeight="1" x14ac:dyDescent="0.25">
      <c r="A317" s="16" t="s">
        <v>1484</v>
      </c>
      <c r="B317" s="20" t="s">
        <v>1573</v>
      </c>
      <c r="C317" s="55">
        <v>610</v>
      </c>
      <c r="D317" s="85">
        <v>98124</v>
      </c>
      <c r="E317" s="85">
        <v>98124</v>
      </c>
      <c r="F317" s="106">
        <v>98124</v>
      </c>
    </row>
    <row r="318" spans="1:6" ht="59.25" customHeight="1" x14ac:dyDescent="0.25">
      <c r="A318" s="7" t="s">
        <v>1590</v>
      </c>
      <c r="B318" s="1" t="s">
        <v>255</v>
      </c>
      <c r="C318" s="55"/>
      <c r="D318" s="85">
        <f>D321+D319+D320</f>
        <v>1000</v>
      </c>
      <c r="E318" s="85">
        <f t="shared" ref="E318:F318" si="115">E321+E319+E320</f>
        <v>1000</v>
      </c>
      <c r="F318" s="85">
        <f t="shared" si="115"/>
        <v>1000</v>
      </c>
    </row>
    <row r="319" spans="1:6" ht="46.5" hidden="1" customHeight="1" x14ac:dyDescent="0.25">
      <c r="A319" s="16" t="s">
        <v>257</v>
      </c>
      <c r="B319" s="2" t="s">
        <v>258</v>
      </c>
      <c r="C319" s="55"/>
      <c r="D319" s="85"/>
      <c r="E319" s="85"/>
      <c r="F319" s="85"/>
    </row>
    <row r="320" spans="1:6" ht="63" hidden="1" x14ac:dyDescent="0.25">
      <c r="A320" s="16" t="s">
        <v>259</v>
      </c>
      <c r="B320" s="2" t="s">
        <v>260</v>
      </c>
      <c r="C320" s="55"/>
      <c r="D320" s="85"/>
      <c r="E320" s="85"/>
      <c r="F320" s="85"/>
    </row>
    <row r="321" spans="1:6" ht="31.5" x14ac:dyDescent="0.25">
      <c r="A321" s="28" t="s">
        <v>159</v>
      </c>
      <c r="B321" s="20" t="s">
        <v>1574</v>
      </c>
      <c r="C321" s="55"/>
      <c r="D321" s="85">
        <f>D322</f>
        <v>1000</v>
      </c>
      <c r="E321" s="85">
        <f t="shared" ref="E321:F321" si="116">E322</f>
        <v>1000</v>
      </c>
      <c r="F321" s="85">
        <f t="shared" si="116"/>
        <v>1000</v>
      </c>
    </row>
    <row r="322" spans="1:6" ht="25.5" customHeight="1" x14ac:dyDescent="0.25">
      <c r="A322" s="16" t="s">
        <v>1485</v>
      </c>
      <c r="B322" s="20" t="s">
        <v>1574</v>
      </c>
      <c r="C322" s="55">
        <v>600</v>
      </c>
      <c r="D322" s="85">
        <f>D323</f>
        <v>1000</v>
      </c>
      <c r="E322" s="85">
        <f t="shared" ref="E322:F322" si="117">E323</f>
        <v>1000</v>
      </c>
      <c r="F322" s="85">
        <f t="shared" si="117"/>
        <v>1000</v>
      </c>
    </row>
    <row r="323" spans="1:6" ht="29.25" customHeight="1" x14ac:dyDescent="0.25">
      <c r="A323" s="16" t="s">
        <v>1484</v>
      </c>
      <c r="B323" s="20" t="s">
        <v>1574</v>
      </c>
      <c r="C323" s="55">
        <v>610</v>
      </c>
      <c r="D323" s="85">
        <v>1000</v>
      </c>
      <c r="E323" s="85">
        <v>1000</v>
      </c>
      <c r="F323" s="85">
        <v>1000</v>
      </c>
    </row>
    <row r="324" spans="1:6" ht="37.5" customHeight="1" x14ac:dyDescent="0.25">
      <c r="A324" s="7" t="s">
        <v>261</v>
      </c>
      <c r="B324" s="1" t="s">
        <v>1575</v>
      </c>
      <c r="C324" s="55"/>
      <c r="D324" s="85">
        <f>D325</f>
        <v>10000</v>
      </c>
      <c r="E324" s="85">
        <f t="shared" ref="E324:F324" si="118">E325</f>
        <v>10000</v>
      </c>
      <c r="F324" s="85">
        <f t="shared" si="118"/>
        <v>10000</v>
      </c>
    </row>
    <row r="325" spans="1:6" ht="47.25" x14ac:dyDescent="0.25">
      <c r="A325" s="28" t="s">
        <v>262</v>
      </c>
      <c r="B325" s="20" t="s">
        <v>1576</v>
      </c>
      <c r="C325" s="55"/>
      <c r="D325" s="85">
        <f>D326</f>
        <v>10000</v>
      </c>
      <c r="E325" s="85">
        <f t="shared" ref="E325:F325" si="119">E326</f>
        <v>10000</v>
      </c>
      <c r="F325" s="85">
        <f t="shared" si="119"/>
        <v>10000</v>
      </c>
    </row>
    <row r="326" spans="1:6" ht="30.75" customHeight="1" x14ac:dyDescent="0.25">
      <c r="A326" s="16" t="s">
        <v>1485</v>
      </c>
      <c r="B326" s="20" t="s">
        <v>1576</v>
      </c>
      <c r="C326" s="55">
        <v>600</v>
      </c>
      <c r="D326" s="85">
        <f>D327</f>
        <v>10000</v>
      </c>
      <c r="E326" s="85">
        <f t="shared" ref="E326:F326" si="120">E327</f>
        <v>10000</v>
      </c>
      <c r="F326" s="85">
        <f t="shared" si="120"/>
        <v>10000</v>
      </c>
    </row>
    <row r="327" spans="1:6" ht="15.75" x14ac:dyDescent="0.25">
      <c r="A327" s="16" t="s">
        <v>1484</v>
      </c>
      <c r="B327" s="20" t="s">
        <v>1576</v>
      </c>
      <c r="C327" s="55">
        <v>610</v>
      </c>
      <c r="D327" s="85">
        <v>10000</v>
      </c>
      <c r="E327" s="85">
        <v>10000</v>
      </c>
      <c r="F327" s="85">
        <v>10000</v>
      </c>
    </row>
    <row r="328" spans="1:6" ht="27" hidden="1" customHeight="1" x14ac:dyDescent="0.25">
      <c r="A328" s="7" t="s">
        <v>85</v>
      </c>
      <c r="B328" s="1" t="s">
        <v>263</v>
      </c>
      <c r="C328" s="55"/>
      <c r="D328" s="85"/>
      <c r="E328" s="85"/>
      <c r="F328" s="85"/>
    </row>
    <row r="329" spans="1:6" ht="30.75" hidden="1" customHeight="1" x14ac:dyDescent="0.25">
      <c r="A329" s="16" t="s">
        <v>264</v>
      </c>
      <c r="B329" s="2" t="s">
        <v>265</v>
      </c>
      <c r="C329" s="55"/>
      <c r="D329" s="85"/>
      <c r="E329" s="85"/>
      <c r="F329" s="85"/>
    </row>
    <row r="330" spans="1:6" ht="27.75" hidden="1" customHeight="1" x14ac:dyDescent="0.25">
      <c r="A330" s="16" t="s">
        <v>266</v>
      </c>
      <c r="B330" s="2" t="s">
        <v>267</v>
      </c>
      <c r="C330" s="55"/>
      <c r="D330" s="85"/>
      <c r="E330" s="85"/>
      <c r="F330" s="85"/>
    </row>
    <row r="331" spans="1:6" ht="40.5" hidden="1" customHeight="1" x14ac:dyDescent="0.25">
      <c r="A331" s="16" t="s">
        <v>268</v>
      </c>
      <c r="B331" s="2" t="s">
        <v>269</v>
      </c>
      <c r="C331" s="55"/>
      <c r="D331" s="85"/>
      <c r="E331" s="85"/>
      <c r="F331" s="85"/>
    </row>
    <row r="332" spans="1:6" ht="42" hidden="1" customHeight="1" x14ac:dyDescent="0.25">
      <c r="A332" s="16" t="s">
        <v>270</v>
      </c>
      <c r="B332" s="2" t="s">
        <v>271</v>
      </c>
      <c r="C332" s="55"/>
      <c r="D332" s="85"/>
      <c r="E332" s="85"/>
      <c r="F332" s="85"/>
    </row>
    <row r="333" spans="1:6" ht="46.5" hidden="1" customHeight="1" x14ac:dyDescent="0.25">
      <c r="A333" s="16" t="s">
        <v>272</v>
      </c>
      <c r="B333" s="2" t="s">
        <v>273</v>
      </c>
      <c r="C333" s="55"/>
      <c r="D333" s="85"/>
      <c r="E333" s="85"/>
      <c r="F333" s="85"/>
    </row>
    <row r="334" spans="1:6" ht="63" hidden="1" x14ac:dyDescent="0.25">
      <c r="A334" s="16" t="s">
        <v>274</v>
      </c>
      <c r="B334" s="2" t="s">
        <v>275</v>
      </c>
      <c r="C334" s="55"/>
      <c r="D334" s="85"/>
      <c r="E334" s="85"/>
      <c r="F334" s="85"/>
    </row>
    <row r="335" spans="1:6" ht="30" hidden="1" customHeight="1" x14ac:dyDescent="0.25">
      <c r="A335" s="7" t="s">
        <v>276</v>
      </c>
      <c r="B335" s="1" t="s">
        <v>277</v>
      </c>
      <c r="C335" s="55"/>
      <c r="D335" s="85"/>
      <c r="E335" s="85"/>
      <c r="F335" s="85"/>
    </row>
    <row r="336" spans="1:6" ht="39.75" hidden="1" customHeight="1" x14ac:dyDescent="0.25">
      <c r="A336" s="16" t="s">
        <v>278</v>
      </c>
      <c r="B336" s="2" t="s">
        <v>279</v>
      </c>
      <c r="C336" s="55"/>
      <c r="D336" s="85"/>
      <c r="E336" s="85"/>
      <c r="F336" s="85"/>
    </row>
    <row r="337" spans="1:6" ht="31.5" hidden="1" x14ac:dyDescent="0.25">
      <c r="A337" s="28" t="s">
        <v>280</v>
      </c>
      <c r="B337" s="20" t="s">
        <v>281</v>
      </c>
      <c r="C337" s="55"/>
      <c r="D337" s="85"/>
      <c r="E337" s="85"/>
      <c r="F337" s="85"/>
    </row>
    <row r="338" spans="1:6" ht="35.25" hidden="1" customHeight="1" x14ac:dyDescent="0.25">
      <c r="A338" s="7" t="s">
        <v>239</v>
      </c>
      <c r="B338" s="1" t="s">
        <v>282</v>
      </c>
      <c r="C338" s="55"/>
      <c r="D338" s="85">
        <f>D341+D339+D340</f>
        <v>0</v>
      </c>
      <c r="E338" s="85">
        <f t="shared" ref="E338:F338" si="121">E341</f>
        <v>0</v>
      </c>
      <c r="F338" s="85">
        <f t="shared" si="121"/>
        <v>0</v>
      </c>
    </row>
    <row r="339" spans="1:6" ht="15.75" hidden="1" x14ac:dyDescent="0.25">
      <c r="A339" s="16" t="s">
        <v>283</v>
      </c>
      <c r="B339" s="2" t="s">
        <v>284</v>
      </c>
      <c r="C339" s="55"/>
      <c r="D339" s="85"/>
      <c r="E339" s="85"/>
      <c r="F339" s="85"/>
    </row>
    <row r="340" spans="1:6" ht="31.5" hidden="1" x14ac:dyDescent="0.25">
      <c r="A340" s="16" t="s">
        <v>285</v>
      </c>
      <c r="B340" s="2" t="s">
        <v>286</v>
      </c>
      <c r="C340" s="55"/>
      <c r="D340" s="85"/>
      <c r="E340" s="85"/>
      <c r="F340" s="85"/>
    </row>
    <row r="341" spans="1:6" ht="63" hidden="1" x14ac:dyDescent="0.25">
      <c r="A341" s="22" t="s">
        <v>287</v>
      </c>
      <c r="B341" s="20" t="s">
        <v>288</v>
      </c>
      <c r="C341" s="55"/>
      <c r="D341" s="85">
        <f>D342</f>
        <v>0</v>
      </c>
      <c r="E341" s="85">
        <f t="shared" ref="E341:F341" si="122">E342</f>
        <v>0</v>
      </c>
      <c r="F341" s="85">
        <f t="shared" si="122"/>
        <v>0</v>
      </c>
    </row>
    <row r="342" spans="1:6" ht="24.75" hidden="1" customHeight="1" x14ac:dyDescent="0.25">
      <c r="A342" s="16" t="s">
        <v>1485</v>
      </c>
      <c r="B342" s="20" t="s">
        <v>288</v>
      </c>
      <c r="C342" s="55">
        <v>600</v>
      </c>
      <c r="D342" s="85">
        <f>D343</f>
        <v>0</v>
      </c>
      <c r="E342" s="85">
        <f t="shared" ref="E342:F342" si="123">E343</f>
        <v>0</v>
      </c>
      <c r="F342" s="85">
        <f t="shared" si="123"/>
        <v>0</v>
      </c>
    </row>
    <row r="343" spans="1:6" ht="31.5" hidden="1" customHeight="1" x14ac:dyDescent="0.25">
      <c r="A343" s="16" t="s">
        <v>1484</v>
      </c>
      <c r="B343" s="20" t="s">
        <v>288</v>
      </c>
      <c r="C343" s="55">
        <v>610</v>
      </c>
      <c r="D343" s="85"/>
      <c r="E343" s="85"/>
      <c r="F343" s="85"/>
    </row>
    <row r="344" spans="1:6" ht="63" hidden="1" x14ac:dyDescent="0.25">
      <c r="A344" s="22" t="s">
        <v>289</v>
      </c>
      <c r="B344" s="20" t="s">
        <v>290</v>
      </c>
      <c r="C344" s="55"/>
      <c r="D344" s="85">
        <f>D345</f>
        <v>0</v>
      </c>
      <c r="E344" s="85">
        <f t="shared" ref="E344:F344" si="124">E345</f>
        <v>0</v>
      </c>
      <c r="F344" s="85">
        <f t="shared" si="124"/>
        <v>0</v>
      </c>
    </row>
    <row r="345" spans="1:6" ht="30" hidden="1" customHeight="1" x14ac:dyDescent="0.25">
      <c r="A345" s="16" t="s">
        <v>1485</v>
      </c>
      <c r="B345" s="20" t="s">
        <v>290</v>
      </c>
      <c r="C345" s="55">
        <v>600</v>
      </c>
      <c r="D345" s="85">
        <f>D346</f>
        <v>0</v>
      </c>
      <c r="E345" s="85">
        <f t="shared" ref="E345:F345" si="125">E346</f>
        <v>0</v>
      </c>
      <c r="F345" s="85">
        <f t="shared" si="125"/>
        <v>0</v>
      </c>
    </row>
    <row r="346" spans="1:6" ht="28.5" hidden="1" customHeight="1" x14ac:dyDescent="0.25">
      <c r="A346" s="16" t="s">
        <v>1484</v>
      </c>
      <c r="B346" s="20" t="s">
        <v>290</v>
      </c>
      <c r="C346" s="55">
        <v>610</v>
      </c>
      <c r="D346" s="85"/>
      <c r="E346" s="85"/>
      <c r="F346" s="85"/>
    </row>
    <row r="347" spans="1:6" ht="27.75" hidden="1" customHeight="1" x14ac:dyDescent="0.25">
      <c r="A347" s="7" t="s">
        <v>291</v>
      </c>
      <c r="B347" s="1" t="s">
        <v>292</v>
      </c>
      <c r="C347" s="55"/>
      <c r="D347" s="85"/>
      <c r="E347" s="85"/>
      <c r="F347" s="85"/>
    </row>
    <row r="348" spans="1:6" ht="33" hidden="1" customHeight="1" x14ac:dyDescent="0.25">
      <c r="A348" s="22" t="s">
        <v>293</v>
      </c>
      <c r="B348" s="20" t="s">
        <v>294</v>
      </c>
      <c r="C348" s="55"/>
      <c r="D348" s="85"/>
      <c r="E348" s="85"/>
      <c r="F348" s="85"/>
    </row>
    <row r="349" spans="1:6" ht="28.5" hidden="1" customHeight="1" x14ac:dyDescent="0.25">
      <c r="A349" s="22" t="s">
        <v>295</v>
      </c>
      <c r="B349" s="20" t="s">
        <v>296</v>
      </c>
      <c r="C349" s="55"/>
      <c r="D349" s="85"/>
      <c r="E349" s="85"/>
      <c r="F349" s="85"/>
    </row>
    <row r="350" spans="1:6" ht="51.75" hidden="1" customHeight="1" x14ac:dyDescent="0.25">
      <c r="A350" s="22" t="s">
        <v>297</v>
      </c>
      <c r="B350" s="20" t="s">
        <v>298</v>
      </c>
      <c r="C350" s="55"/>
      <c r="D350" s="85"/>
      <c r="E350" s="85"/>
      <c r="F350" s="85"/>
    </row>
    <row r="351" spans="1:6" ht="21" hidden="1" customHeight="1" x14ac:dyDescent="0.25">
      <c r="A351" s="16"/>
      <c r="B351" s="20" t="s">
        <v>298</v>
      </c>
      <c r="C351" s="55">
        <v>600</v>
      </c>
      <c r="D351" s="85"/>
      <c r="E351" s="85"/>
      <c r="F351" s="85"/>
    </row>
    <row r="352" spans="1:6" ht="36" hidden="1" customHeight="1" x14ac:dyDescent="0.25">
      <c r="A352" s="16"/>
      <c r="B352" s="20" t="s">
        <v>298</v>
      </c>
      <c r="C352" s="55">
        <v>610</v>
      </c>
      <c r="D352" s="85"/>
      <c r="E352" s="85"/>
      <c r="F352" s="85"/>
    </row>
    <row r="353" spans="1:6" ht="30" hidden="1" customHeight="1" x14ac:dyDescent="0.25">
      <c r="A353" s="18" t="s">
        <v>299</v>
      </c>
      <c r="B353" s="3" t="s">
        <v>300</v>
      </c>
      <c r="C353" s="55"/>
      <c r="D353" s="85"/>
      <c r="E353" s="85"/>
      <c r="F353" s="85"/>
    </row>
    <row r="354" spans="1:6" ht="63" hidden="1" x14ac:dyDescent="0.25">
      <c r="A354" s="7" t="s">
        <v>301</v>
      </c>
      <c r="B354" s="1" t="s">
        <v>302</v>
      </c>
      <c r="C354" s="55"/>
      <c r="D354" s="85"/>
      <c r="E354" s="85"/>
      <c r="F354" s="85"/>
    </row>
    <row r="355" spans="1:6" ht="94.5" hidden="1" x14ac:dyDescent="0.25">
      <c r="A355" s="16" t="s">
        <v>303</v>
      </c>
      <c r="B355" s="2" t="s">
        <v>304</v>
      </c>
      <c r="C355" s="55"/>
      <c r="D355" s="85"/>
      <c r="E355" s="85"/>
      <c r="F355" s="85"/>
    </row>
    <row r="356" spans="1:6" ht="94.5" hidden="1" x14ac:dyDescent="0.25">
      <c r="A356" s="16" t="s">
        <v>305</v>
      </c>
      <c r="B356" s="2" t="s">
        <v>306</v>
      </c>
      <c r="C356" s="55"/>
      <c r="D356" s="85"/>
      <c r="E356" s="85"/>
      <c r="F356" s="85"/>
    </row>
    <row r="357" spans="1:6" ht="35.25" hidden="1" customHeight="1" x14ac:dyDescent="0.25">
      <c r="A357" s="18" t="s">
        <v>307</v>
      </c>
      <c r="B357" s="3" t="s">
        <v>308</v>
      </c>
      <c r="C357" s="55"/>
      <c r="D357" s="85">
        <f>D358</f>
        <v>0</v>
      </c>
      <c r="E357" s="85">
        <f t="shared" ref="E357:F357" si="126">E358</f>
        <v>0</v>
      </c>
      <c r="F357" s="85">
        <f t="shared" si="126"/>
        <v>0</v>
      </c>
    </row>
    <row r="358" spans="1:6" ht="63" hidden="1" x14ac:dyDescent="0.25">
      <c r="A358" s="7" t="s">
        <v>309</v>
      </c>
      <c r="B358" s="1" t="s">
        <v>310</v>
      </c>
      <c r="C358" s="55"/>
      <c r="D358" s="85">
        <f>D359</f>
        <v>0</v>
      </c>
      <c r="E358" s="85">
        <f t="shared" ref="E358:F358" si="127">E359</f>
        <v>0</v>
      </c>
      <c r="F358" s="85">
        <f t="shared" si="127"/>
        <v>0</v>
      </c>
    </row>
    <row r="359" spans="1:6" ht="31.5" hidden="1" x14ac:dyDescent="0.25">
      <c r="A359" s="22" t="s">
        <v>195</v>
      </c>
      <c r="B359" s="20" t="s">
        <v>311</v>
      </c>
      <c r="C359" s="55"/>
      <c r="D359" s="85">
        <f>D360</f>
        <v>0</v>
      </c>
      <c r="E359" s="85">
        <f t="shared" ref="E359:F359" si="128">E360</f>
        <v>0</v>
      </c>
      <c r="F359" s="85">
        <f t="shared" si="128"/>
        <v>0</v>
      </c>
    </row>
    <row r="360" spans="1:6" ht="30.75" hidden="1" customHeight="1" x14ac:dyDescent="0.25">
      <c r="A360" s="16" t="s">
        <v>1485</v>
      </c>
      <c r="B360" s="20" t="s">
        <v>311</v>
      </c>
      <c r="C360" s="55">
        <v>600</v>
      </c>
      <c r="D360" s="85">
        <f>D361</f>
        <v>0</v>
      </c>
      <c r="E360" s="85">
        <f t="shared" ref="E360:F360" si="129">E361</f>
        <v>0</v>
      </c>
      <c r="F360" s="85">
        <f t="shared" si="129"/>
        <v>0</v>
      </c>
    </row>
    <row r="361" spans="1:6" ht="39" hidden="1" customHeight="1" x14ac:dyDescent="0.25">
      <c r="A361" s="16" t="s">
        <v>1484</v>
      </c>
      <c r="B361" s="20" t="s">
        <v>311</v>
      </c>
      <c r="C361" s="55">
        <v>610</v>
      </c>
      <c r="D361" s="85"/>
      <c r="E361" s="85"/>
      <c r="F361" s="85"/>
    </row>
    <row r="362" spans="1:6" ht="31.5" customHeight="1" x14ac:dyDescent="0.25">
      <c r="A362" s="13" t="s">
        <v>130</v>
      </c>
      <c r="B362" s="3" t="s">
        <v>308</v>
      </c>
      <c r="C362" s="55"/>
      <c r="D362" s="85">
        <f>D363</f>
        <v>21099</v>
      </c>
      <c r="E362" s="85">
        <f t="shared" ref="E362:F362" si="130">E363</f>
        <v>21099</v>
      </c>
      <c r="F362" s="85">
        <f t="shared" si="130"/>
        <v>21099</v>
      </c>
    </row>
    <row r="363" spans="1:6" ht="32.25" customHeight="1" x14ac:dyDescent="0.25">
      <c r="A363" s="7" t="s">
        <v>132</v>
      </c>
      <c r="B363" s="1" t="s">
        <v>310</v>
      </c>
      <c r="C363" s="55"/>
      <c r="D363" s="85">
        <f>D364+D371+D374</f>
        <v>21099</v>
      </c>
      <c r="E363" s="85">
        <f>E364+E371+E374</f>
        <v>21099</v>
      </c>
      <c r="F363" s="85">
        <f>F364+F371+F374</f>
        <v>21099</v>
      </c>
    </row>
    <row r="364" spans="1:6" ht="45" customHeight="1" x14ac:dyDescent="0.25">
      <c r="A364" s="22" t="s">
        <v>134</v>
      </c>
      <c r="B364" s="20" t="s">
        <v>1570</v>
      </c>
      <c r="C364" s="55"/>
      <c r="D364" s="85">
        <f>D365+D367+D369</f>
        <v>10365</v>
      </c>
      <c r="E364" s="85">
        <f t="shared" ref="E364:F364" si="131">E365+E367+E369</f>
        <v>10365</v>
      </c>
      <c r="F364" s="85">
        <f t="shared" si="131"/>
        <v>10365</v>
      </c>
    </row>
    <row r="365" spans="1:6" ht="38.25" customHeight="1" x14ac:dyDescent="0.25">
      <c r="A365" s="60" t="s">
        <v>1480</v>
      </c>
      <c r="B365" s="20" t="s">
        <v>1570</v>
      </c>
      <c r="C365" s="55">
        <v>100</v>
      </c>
      <c r="D365" s="85">
        <f>D366</f>
        <v>9330</v>
      </c>
      <c r="E365" s="85">
        <f t="shared" ref="E365:F365" si="132">E366</f>
        <v>9330</v>
      </c>
      <c r="F365" s="85">
        <f t="shared" si="132"/>
        <v>9330</v>
      </c>
    </row>
    <row r="366" spans="1:6" ht="27.75" customHeight="1" x14ac:dyDescent="0.25">
      <c r="A366" s="60" t="s">
        <v>1481</v>
      </c>
      <c r="B366" s="20" t="s">
        <v>1570</v>
      </c>
      <c r="C366" s="55">
        <v>120</v>
      </c>
      <c r="D366" s="85">
        <v>9330</v>
      </c>
      <c r="E366" s="85">
        <v>9330</v>
      </c>
      <c r="F366" s="106">
        <v>9330</v>
      </c>
    </row>
    <row r="367" spans="1:6" ht="27.75" customHeight="1" x14ac:dyDescent="0.25">
      <c r="A367" s="60" t="s">
        <v>1482</v>
      </c>
      <c r="B367" s="20" t="s">
        <v>1570</v>
      </c>
      <c r="C367" s="55">
        <v>200</v>
      </c>
      <c r="D367" s="85">
        <f>D368</f>
        <v>1035</v>
      </c>
      <c r="E367" s="85">
        <f t="shared" ref="E367:F367" si="133">E368</f>
        <v>1035</v>
      </c>
      <c r="F367" s="85">
        <f t="shared" si="133"/>
        <v>1035</v>
      </c>
    </row>
    <row r="368" spans="1:6" ht="42.75" customHeight="1" x14ac:dyDescent="0.25">
      <c r="A368" s="60" t="s">
        <v>1483</v>
      </c>
      <c r="B368" s="20" t="s">
        <v>1570</v>
      </c>
      <c r="C368" s="55">
        <v>240</v>
      </c>
      <c r="D368" s="85">
        <v>1035</v>
      </c>
      <c r="E368" s="85">
        <v>1035</v>
      </c>
      <c r="F368" s="85">
        <v>1035</v>
      </c>
    </row>
    <row r="369" spans="1:6" ht="27.75" hidden="1" customHeight="1" x14ac:dyDescent="0.25">
      <c r="A369" s="60" t="s">
        <v>1486</v>
      </c>
      <c r="B369" s="20" t="s">
        <v>1570</v>
      </c>
      <c r="C369" s="55">
        <v>800</v>
      </c>
      <c r="D369" s="85">
        <f>D370</f>
        <v>0</v>
      </c>
      <c r="E369" s="85">
        <f t="shared" ref="E369:F369" si="134">E370</f>
        <v>0</v>
      </c>
      <c r="F369" s="85">
        <f t="shared" si="134"/>
        <v>0</v>
      </c>
    </row>
    <row r="370" spans="1:6" ht="27.75" hidden="1" customHeight="1" x14ac:dyDescent="0.25">
      <c r="A370" s="16" t="s">
        <v>1487</v>
      </c>
      <c r="B370" s="20" t="s">
        <v>1570</v>
      </c>
      <c r="C370" s="55">
        <v>850</v>
      </c>
      <c r="D370" s="85">
        <v>0</v>
      </c>
      <c r="E370" s="85">
        <v>0</v>
      </c>
      <c r="F370" s="85">
        <v>0</v>
      </c>
    </row>
    <row r="371" spans="1:6" ht="27.75" customHeight="1" x14ac:dyDescent="0.25">
      <c r="A371" s="22" t="s">
        <v>312</v>
      </c>
      <c r="B371" s="20" t="s">
        <v>1571</v>
      </c>
      <c r="C371" s="55"/>
      <c r="D371" s="85">
        <f>D372</f>
        <v>9534</v>
      </c>
      <c r="E371" s="85">
        <f t="shared" ref="E371:F371" si="135">E372</f>
        <v>9534</v>
      </c>
      <c r="F371" s="85">
        <f t="shared" si="135"/>
        <v>9534</v>
      </c>
    </row>
    <row r="372" spans="1:6" ht="27.75" customHeight="1" x14ac:dyDescent="0.25">
      <c r="A372" s="16" t="s">
        <v>1485</v>
      </c>
      <c r="B372" s="20" t="s">
        <v>1571</v>
      </c>
      <c r="C372" s="55">
        <v>600</v>
      </c>
      <c r="D372" s="85">
        <f>D373</f>
        <v>9534</v>
      </c>
      <c r="E372" s="85">
        <f t="shared" ref="E372:F372" si="136">E373</f>
        <v>9534</v>
      </c>
      <c r="F372" s="85">
        <f t="shared" si="136"/>
        <v>9534</v>
      </c>
    </row>
    <row r="373" spans="1:6" ht="27.75" customHeight="1" x14ac:dyDescent="0.25">
      <c r="A373" s="16" t="s">
        <v>1484</v>
      </c>
      <c r="B373" s="20" t="s">
        <v>1571</v>
      </c>
      <c r="C373" s="55">
        <v>610</v>
      </c>
      <c r="D373" s="85">
        <v>9534</v>
      </c>
      <c r="E373" s="85">
        <v>9534</v>
      </c>
      <c r="F373" s="85">
        <v>9534</v>
      </c>
    </row>
    <row r="374" spans="1:6" ht="34.5" customHeight="1" x14ac:dyDescent="0.25">
      <c r="A374" s="44" t="s">
        <v>313</v>
      </c>
      <c r="B374" s="20" t="s">
        <v>1572</v>
      </c>
      <c r="C374" s="55"/>
      <c r="D374" s="85">
        <f>D375+D378+D380</f>
        <v>1200</v>
      </c>
      <c r="E374" s="85">
        <f t="shared" ref="E374:F374" si="137">E375+E378+E380</f>
        <v>1200</v>
      </c>
      <c r="F374" s="85">
        <f t="shared" si="137"/>
        <v>1200</v>
      </c>
    </row>
    <row r="375" spans="1:6" ht="34.5" customHeight="1" x14ac:dyDescent="0.25">
      <c r="A375" s="16" t="s">
        <v>1489</v>
      </c>
      <c r="B375" s="20" t="s">
        <v>1572</v>
      </c>
      <c r="C375" s="55">
        <v>300</v>
      </c>
      <c r="D375" s="85">
        <f>D376+D377</f>
        <v>235</v>
      </c>
      <c r="E375" s="85">
        <f t="shared" ref="E375:F375" si="138">E376+E377</f>
        <v>235</v>
      </c>
      <c r="F375" s="85">
        <f t="shared" si="138"/>
        <v>235</v>
      </c>
    </row>
    <row r="376" spans="1:6" ht="34.5" customHeight="1" x14ac:dyDescent="0.25">
      <c r="A376" s="44" t="s">
        <v>1520</v>
      </c>
      <c r="B376" s="20" t="s">
        <v>1572</v>
      </c>
      <c r="C376" s="55">
        <v>350</v>
      </c>
      <c r="D376" s="85">
        <v>160</v>
      </c>
      <c r="E376" s="85">
        <v>160</v>
      </c>
      <c r="F376" s="85">
        <v>160</v>
      </c>
    </row>
    <row r="377" spans="1:6" ht="34.5" customHeight="1" x14ac:dyDescent="0.25">
      <c r="A377" s="44" t="s">
        <v>1521</v>
      </c>
      <c r="B377" s="20" t="s">
        <v>1572</v>
      </c>
      <c r="C377" s="55">
        <v>360</v>
      </c>
      <c r="D377" s="85">
        <v>75</v>
      </c>
      <c r="E377" s="85">
        <v>75</v>
      </c>
      <c r="F377" s="85">
        <v>75</v>
      </c>
    </row>
    <row r="378" spans="1:6" ht="34.5" customHeight="1" x14ac:dyDescent="0.25">
      <c r="A378" s="92" t="s">
        <v>1482</v>
      </c>
      <c r="B378" s="20" t="s">
        <v>1572</v>
      </c>
      <c r="C378" s="55">
        <v>200</v>
      </c>
      <c r="D378" s="85">
        <f>D379</f>
        <v>365</v>
      </c>
      <c r="E378" s="85">
        <f t="shared" ref="E378:F378" si="139">E379</f>
        <v>365</v>
      </c>
      <c r="F378" s="85">
        <f t="shared" si="139"/>
        <v>365</v>
      </c>
    </row>
    <row r="379" spans="1:6" ht="34.5" customHeight="1" x14ac:dyDescent="0.25">
      <c r="A379" s="60" t="s">
        <v>1483</v>
      </c>
      <c r="B379" s="20" t="s">
        <v>1572</v>
      </c>
      <c r="C379" s="55">
        <v>240</v>
      </c>
      <c r="D379" s="85">
        <v>365</v>
      </c>
      <c r="E379" s="85">
        <v>365</v>
      </c>
      <c r="F379" s="85">
        <v>365</v>
      </c>
    </row>
    <row r="380" spans="1:6" ht="34.5" customHeight="1" x14ac:dyDescent="0.25">
      <c r="A380" s="16" t="s">
        <v>1485</v>
      </c>
      <c r="B380" s="20" t="s">
        <v>1572</v>
      </c>
      <c r="C380" s="55">
        <v>600</v>
      </c>
      <c r="D380" s="85">
        <f>D381</f>
        <v>600</v>
      </c>
      <c r="E380" s="85">
        <f t="shared" ref="E380:F380" si="140">E381</f>
        <v>600</v>
      </c>
      <c r="F380" s="85">
        <f t="shared" si="140"/>
        <v>600</v>
      </c>
    </row>
    <row r="381" spans="1:6" ht="34.5" customHeight="1" x14ac:dyDescent="0.25">
      <c r="A381" s="16" t="s">
        <v>1591</v>
      </c>
      <c r="B381" s="20" t="s">
        <v>1572</v>
      </c>
      <c r="C381" s="55">
        <v>620</v>
      </c>
      <c r="D381" s="85">
        <v>600</v>
      </c>
      <c r="E381" s="85">
        <v>600</v>
      </c>
      <c r="F381" s="85">
        <v>600</v>
      </c>
    </row>
    <row r="382" spans="1:6" ht="47.25" hidden="1" x14ac:dyDescent="0.25">
      <c r="A382" s="13" t="s">
        <v>314</v>
      </c>
      <c r="B382" s="3" t="s">
        <v>315</v>
      </c>
      <c r="C382" s="55"/>
      <c r="D382" s="85">
        <f>D383</f>
        <v>0</v>
      </c>
      <c r="E382" s="85">
        <f t="shared" ref="E382:F382" si="141">E383</f>
        <v>0</v>
      </c>
      <c r="F382" s="85">
        <f t="shared" si="141"/>
        <v>0</v>
      </c>
    </row>
    <row r="383" spans="1:6" ht="29.25" hidden="1" customHeight="1" x14ac:dyDescent="0.25">
      <c r="A383" s="7" t="s">
        <v>228</v>
      </c>
      <c r="B383" s="1" t="s">
        <v>316</v>
      </c>
      <c r="C383" s="55"/>
      <c r="D383" s="85">
        <f t="shared" ref="D383:F383" si="142">D384+D387+D390+D393</f>
        <v>0</v>
      </c>
      <c r="E383" s="85">
        <f t="shared" si="142"/>
        <v>0</v>
      </c>
      <c r="F383" s="85">
        <f t="shared" si="142"/>
        <v>0</v>
      </c>
    </row>
    <row r="384" spans="1:6" ht="41.25" hidden="1" customHeight="1" x14ac:dyDescent="0.25">
      <c r="A384" s="22" t="s">
        <v>317</v>
      </c>
      <c r="B384" s="20" t="s">
        <v>318</v>
      </c>
      <c r="C384" s="55"/>
      <c r="D384" s="85">
        <f>D385</f>
        <v>0</v>
      </c>
      <c r="E384" s="85">
        <f t="shared" ref="E384:F385" si="143">E385</f>
        <v>0</v>
      </c>
      <c r="F384" s="85">
        <f t="shared" si="143"/>
        <v>0</v>
      </c>
    </row>
    <row r="385" spans="1:6" ht="41.25" hidden="1" customHeight="1" x14ac:dyDescent="0.25">
      <c r="A385" s="16" t="s">
        <v>1485</v>
      </c>
      <c r="B385" s="20" t="s">
        <v>318</v>
      </c>
      <c r="C385" s="55">
        <v>600</v>
      </c>
      <c r="D385" s="85">
        <f>D386</f>
        <v>0</v>
      </c>
      <c r="E385" s="85">
        <f t="shared" si="143"/>
        <v>0</v>
      </c>
      <c r="F385" s="85">
        <f t="shared" si="143"/>
        <v>0</v>
      </c>
    </row>
    <row r="386" spans="1:6" ht="41.25" hidden="1" customHeight="1" x14ac:dyDescent="0.25">
      <c r="A386" s="16" t="s">
        <v>1484</v>
      </c>
      <c r="B386" s="20" t="s">
        <v>318</v>
      </c>
      <c r="C386" s="55">
        <v>610</v>
      </c>
      <c r="D386" s="85"/>
      <c r="E386" s="85"/>
      <c r="F386" s="85"/>
    </row>
    <row r="387" spans="1:6" ht="39.75" hidden="1" customHeight="1" x14ac:dyDescent="0.25">
      <c r="A387" s="22" t="s">
        <v>159</v>
      </c>
      <c r="B387" s="20" t="s">
        <v>319</v>
      </c>
      <c r="C387" s="55"/>
      <c r="D387" s="85">
        <f>D388</f>
        <v>0</v>
      </c>
      <c r="E387" s="85">
        <f t="shared" ref="E387:F388" si="144">E388</f>
        <v>0</v>
      </c>
      <c r="F387" s="85">
        <f t="shared" si="144"/>
        <v>0</v>
      </c>
    </row>
    <row r="388" spans="1:6" ht="39.75" hidden="1" customHeight="1" x14ac:dyDescent="0.25">
      <c r="A388" s="16" t="s">
        <v>1485</v>
      </c>
      <c r="B388" s="20" t="s">
        <v>319</v>
      </c>
      <c r="C388" s="55">
        <v>600</v>
      </c>
      <c r="D388" s="85">
        <f>D389</f>
        <v>0</v>
      </c>
      <c r="E388" s="85">
        <f t="shared" si="144"/>
        <v>0</v>
      </c>
      <c r="F388" s="85">
        <f t="shared" si="144"/>
        <v>0</v>
      </c>
    </row>
    <row r="389" spans="1:6" ht="39.75" hidden="1" customHeight="1" x14ac:dyDescent="0.25">
      <c r="A389" s="16" t="s">
        <v>1484</v>
      </c>
      <c r="B389" s="20" t="s">
        <v>319</v>
      </c>
      <c r="C389" s="55">
        <v>610</v>
      </c>
      <c r="D389" s="85"/>
      <c r="E389" s="85"/>
      <c r="F389" s="85"/>
    </row>
    <row r="390" spans="1:6" ht="42" hidden="1" customHeight="1" x14ac:dyDescent="0.25">
      <c r="A390" s="22" t="s">
        <v>320</v>
      </c>
      <c r="B390" s="20" t="s">
        <v>321</v>
      </c>
      <c r="C390" s="55"/>
      <c r="D390" s="85">
        <f>D391</f>
        <v>0</v>
      </c>
      <c r="E390" s="85">
        <f t="shared" ref="E390:F391" si="145">E391</f>
        <v>0</v>
      </c>
      <c r="F390" s="85">
        <f t="shared" si="145"/>
        <v>0</v>
      </c>
    </row>
    <row r="391" spans="1:6" ht="42" hidden="1" customHeight="1" x14ac:dyDescent="0.25">
      <c r="A391" s="16" t="s">
        <v>1485</v>
      </c>
      <c r="B391" s="20" t="s">
        <v>321</v>
      </c>
      <c r="C391" s="55">
        <v>600</v>
      </c>
      <c r="D391" s="85">
        <f>D392</f>
        <v>0</v>
      </c>
      <c r="E391" s="85">
        <f t="shared" si="145"/>
        <v>0</v>
      </c>
      <c r="F391" s="85">
        <f t="shared" si="145"/>
        <v>0</v>
      </c>
    </row>
    <row r="392" spans="1:6" ht="42" hidden="1" customHeight="1" x14ac:dyDescent="0.25">
      <c r="A392" s="16" t="s">
        <v>1484</v>
      </c>
      <c r="B392" s="20" t="s">
        <v>321</v>
      </c>
      <c r="C392" s="55">
        <v>610</v>
      </c>
      <c r="D392" s="85"/>
      <c r="E392" s="85"/>
      <c r="F392" s="85"/>
    </row>
    <row r="393" spans="1:6" ht="39" hidden="1" customHeight="1" x14ac:dyDescent="0.25">
      <c r="A393" s="22" t="s">
        <v>322</v>
      </c>
      <c r="B393" s="20" t="s">
        <v>323</v>
      </c>
      <c r="C393" s="55"/>
      <c r="D393" s="85">
        <f>D394</f>
        <v>0</v>
      </c>
      <c r="E393" s="85">
        <f t="shared" ref="E393:F394" si="146">E394</f>
        <v>0</v>
      </c>
      <c r="F393" s="85">
        <f t="shared" si="146"/>
        <v>0</v>
      </c>
    </row>
    <row r="394" spans="1:6" ht="39" hidden="1" customHeight="1" x14ac:dyDescent="0.25">
      <c r="A394" s="16" t="s">
        <v>1485</v>
      </c>
      <c r="B394" s="20" t="s">
        <v>323</v>
      </c>
      <c r="C394" s="55"/>
      <c r="D394" s="85">
        <f>D395</f>
        <v>0</v>
      </c>
      <c r="E394" s="85">
        <f t="shared" si="146"/>
        <v>0</v>
      </c>
      <c r="F394" s="85">
        <f t="shared" si="146"/>
        <v>0</v>
      </c>
    </row>
    <row r="395" spans="1:6" ht="39" hidden="1" customHeight="1" x14ac:dyDescent="0.25">
      <c r="A395" s="16" t="s">
        <v>1484</v>
      </c>
      <c r="B395" s="20" t="s">
        <v>323</v>
      </c>
      <c r="C395" s="55"/>
      <c r="D395" s="85"/>
      <c r="E395" s="85"/>
      <c r="F395" s="85"/>
    </row>
    <row r="396" spans="1:6" ht="31.5" customHeight="1" x14ac:dyDescent="0.25">
      <c r="A396" s="12" t="s">
        <v>324</v>
      </c>
      <c r="B396" s="10" t="s">
        <v>325</v>
      </c>
      <c r="C396" s="55"/>
      <c r="D396" s="85">
        <f>D397+D429+D456+D479</f>
        <v>101936</v>
      </c>
      <c r="E396" s="85">
        <f t="shared" ref="E396:F396" si="147">E397+E429+E456+E479</f>
        <v>104405</v>
      </c>
      <c r="F396" s="85">
        <f t="shared" si="147"/>
        <v>106689</v>
      </c>
    </row>
    <row r="397" spans="1:6" ht="36.75" customHeight="1" x14ac:dyDescent="0.25">
      <c r="A397" s="13" t="s">
        <v>326</v>
      </c>
      <c r="B397" s="3" t="s">
        <v>327</v>
      </c>
      <c r="C397" s="55"/>
      <c r="D397" s="85">
        <f>D398+D415+D421+D425</f>
        <v>75341</v>
      </c>
      <c r="E397" s="85">
        <f t="shared" ref="E397:F397" si="148">E398+E415+E421+E425</f>
        <v>80470</v>
      </c>
      <c r="F397" s="85">
        <f t="shared" si="148"/>
        <v>83374</v>
      </c>
    </row>
    <row r="398" spans="1:6" ht="81.75" customHeight="1" x14ac:dyDescent="0.25">
      <c r="A398" s="7" t="s">
        <v>328</v>
      </c>
      <c r="B398" s="1" t="s">
        <v>329</v>
      </c>
      <c r="C398" s="55"/>
      <c r="D398" s="85">
        <f>D399+D402+D405+D410</f>
        <v>67933</v>
      </c>
      <c r="E398" s="85">
        <f t="shared" ref="E398:F398" si="149">E399+E402+E405+E410</f>
        <v>72660</v>
      </c>
      <c r="F398" s="85">
        <f t="shared" si="149"/>
        <v>75464</v>
      </c>
    </row>
    <row r="399" spans="1:6" ht="43.5" customHeight="1" x14ac:dyDescent="0.25">
      <c r="A399" s="21" t="s">
        <v>330</v>
      </c>
      <c r="B399" s="20" t="s">
        <v>331</v>
      </c>
      <c r="C399" s="55"/>
      <c r="D399" s="85">
        <f>D400</f>
        <v>63670</v>
      </c>
      <c r="E399" s="85">
        <f t="shared" ref="E399:F399" si="150">E400</f>
        <v>68397</v>
      </c>
      <c r="F399" s="85">
        <f t="shared" si="150"/>
        <v>71201</v>
      </c>
    </row>
    <row r="400" spans="1:6" ht="43.5" customHeight="1" x14ac:dyDescent="0.25">
      <c r="A400" s="16" t="s">
        <v>1489</v>
      </c>
      <c r="B400" s="20" t="s">
        <v>331</v>
      </c>
      <c r="C400" s="55">
        <v>300</v>
      </c>
      <c r="D400" s="85">
        <f>D401</f>
        <v>63670</v>
      </c>
      <c r="E400" s="85">
        <f t="shared" ref="E400:F400" si="151">E401</f>
        <v>68397</v>
      </c>
      <c r="F400" s="85">
        <f t="shared" si="151"/>
        <v>71201</v>
      </c>
    </row>
    <row r="401" spans="1:6" ht="43.5" customHeight="1" x14ac:dyDescent="0.25">
      <c r="A401" s="16" t="s">
        <v>1490</v>
      </c>
      <c r="B401" s="20" t="s">
        <v>331</v>
      </c>
      <c r="C401" s="55">
        <v>320</v>
      </c>
      <c r="D401" s="85">
        <v>63670</v>
      </c>
      <c r="E401" s="85">
        <v>68397</v>
      </c>
      <c r="F401" s="85">
        <v>71201</v>
      </c>
    </row>
    <row r="402" spans="1:6" ht="43.5" hidden="1" customHeight="1" x14ac:dyDescent="0.25">
      <c r="A402" s="21" t="s">
        <v>332</v>
      </c>
      <c r="B402" s="20" t="s">
        <v>333</v>
      </c>
      <c r="C402" s="55"/>
      <c r="D402" s="85">
        <f>D403</f>
        <v>0</v>
      </c>
      <c r="E402" s="85">
        <f t="shared" ref="E402:F402" si="152">E403</f>
        <v>0</v>
      </c>
      <c r="F402" s="85">
        <f t="shared" si="152"/>
        <v>0</v>
      </c>
    </row>
    <row r="403" spans="1:6" ht="43.5" hidden="1" customHeight="1" x14ac:dyDescent="0.25">
      <c r="A403" s="16" t="s">
        <v>1489</v>
      </c>
      <c r="B403" s="20" t="s">
        <v>333</v>
      </c>
      <c r="C403" s="55">
        <v>300</v>
      </c>
      <c r="D403" s="85">
        <f>D404</f>
        <v>0</v>
      </c>
      <c r="E403" s="85">
        <f t="shared" ref="E403:F403" si="153">E404</f>
        <v>0</v>
      </c>
      <c r="F403" s="85">
        <f t="shared" si="153"/>
        <v>0</v>
      </c>
    </row>
    <row r="404" spans="1:6" ht="43.5" hidden="1" customHeight="1" x14ac:dyDescent="0.25">
      <c r="A404" s="16" t="s">
        <v>1490</v>
      </c>
      <c r="B404" s="20" t="s">
        <v>333</v>
      </c>
      <c r="C404" s="55">
        <v>320</v>
      </c>
      <c r="D404" s="85"/>
      <c r="E404" s="85"/>
      <c r="F404" s="85"/>
    </row>
    <row r="405" spans="1:6" ht="43.5" customHeight="1" x14ac:dyDescent="0.25">
      <c r="A405" s="21" t="s">
        <v>334</v>
      </c>
      <c r="B405" s="20" t="s">
        <v>335</v>
      </c>
      <c r="C405" s="55"/>
      <c r="D405" s="85">
        <f>D406+D408</f>
        <v>4263</v>
      </c>
      <c r="E405" s="85">
        <f t="shared" ref="E405:F405" si="154">E406+E408</f>
        <v>4263</v>
      </c>
      <c r="F405" s="85">
        <f t="shared" si="154"/>
        <v>4263</v>
      </c>
    </row>
    <row r="406" spans="1:6" ht="43.5" customHeight="1" x14ac:dyDescent="0.25">
      <c r="A406" s="60" t="s">
        <v>1480</v>
      </c>
      <c r="B406" s="20" t="s">
        <v>335</v>
      </c>
      <c r="C406" s="55">
        <v>100</v>
      </c>
      <c r="D406" s="85">
        <f>D407</f>
        <v>2777</v>
      </c>
      <c r="E406" s="85">
        <f t="shared" ref="E406:F406" si="155">E407</f>
        <v>2777</v>
      </c>
      <c r="F406" s="85">
        <f t="shared" si="155"/>
        <v>2777</v>
      </c>
    </row>
    <row r="407" spans="1:6" ht="43.5" customHeight="1" x14ac:dyDescent="0.25">
      <c r="A407" s="60" t="s">
        <v>1481</v>
      </c>
      <c r="B407" s="20" t="s">
        <v>335</v>
      </c>
      <c r="C407" s="55">
        <v>120</v>
      </c>
      <c r="D407" s="85">
        <v>2777</v>
      </c>
      <c r="E407" s="85">
        <v>2777</v>
      </c>
      <c r="F407" s="85">
        <v>2777</v>
      </c>
    </row>
    <row r="408" spans="1:6" ht="43.5" customHeight="1" x14ac:dyDescent="0.25">
      <c r="A408" s="60" t="s">
        <v>1482</v>
      </c>
      <c r="B408" s="20" t="s">
        <v>335</v>
      </c>
      <c r="C408" s="55">
        <v>200</v>
      </c>
      <c r="D408" s="85">
        <f>D409</f>
        <v>1486</v>
      </c>
      <c r="E408" s="85">
        <f t="shared" ref="E408:F408" si="156">E409</f>
        <v>1486</v>
      </c>
      <c r="F408" s="85">
        <f t="shared" si="156"/>
        <v>1486</v>
      </c>
    </row>
    <row r="409" spans="1:6" ht="43.5" customHeight="1" x14ac:dyDescent="0.25">
      <c r="A409" s="60" t="s">
        <v>1483</v>
      </c>
      <c r="B409" s="20" t="s">
        <v>335</v>
      </c>
      <c r="C409" s="55">
        <v>240</v>
      </c>
      <c r="D409" s="85">
        <v>1486</v>
      </c>
      <c r="E409" s="85">
        <v>1486</v>
      </c>
      <c r="F409" s="85">
        <v>1486</v>
      </c>
    </row>
    <row r="410" spans="1:6" ht="43.5" hidden="1" customHeight="1" x14ac:dyDescent="0.25">
      <c r="A410" s="21" t="s">
        <v>336</v>
      </c>
      <c r="B410" s="20" t="s">
        <v>337</v>
      </c>
      <c r="C410" s="55"/>
      <c r="D410" s="85">
        <f>D411+D413</f>
        <v>0</v>
      </c>
      <c r="E410" s="85">
        <f t="shared" ref="E410:F410" si="157">E411+E413</f>
        <v>0</v>
      </c>
      <c r="F410" s="85">
        <f t="shared" si="157"/>
        <v>0</v>
      </c>
    </row>
    <row r="411" spans="1:6" ht="43.5" hidden="1" customHeight="1" x14ac:dyDescent="0.25">
      <c r="A411" s="60" t="s">
        <v>1480</v>
      </c>
      <c r="B411" s="20" t="s">
        <v>337</v>
      </c>
      <c r="C411" s="55">
        <v>100</v>
      </c>
      <c r="D411" s="85">
        <f>D412</f>
        <v>0</v>
      </c>
      <c r="E411" s="85">
        <f t="shared" ref="E411:F411" si="158">E412</f>
        <v>0</v>
      </c>
      <c r="F411" s="85">
        <f t="shared" si="158"/>
        <v>0</v>
      </c>
    </row>
    <row r="412" spans="1:6" ht="43.5" hidden="1" customHeight="1" x14ac:dyDescent="0.25">
      <c r="A412" s="60" t="s">
        <v>1481</v>
      </c>
      <c r="B412" s="20" t="s">
        <v>337</v>
      </c>
      <c r="C412" s="55">
        <v>120</v>
      </c>
      <c r="D412" s="85"/>
      <c r="E412" s="85"/>
      <c r="F412" s="85"/>
    </row>
    <row r="413" spans="1:6" ht="43.5" hidden="1" customHeight="1" x14ac:dyDescent="0.25">
      <c r="A413" s="60" t="s">
        <v>1482</v>
      </c>
      <c r="B413" s="20" t="s">
        <v>337</v>
      </c>
      <c r="C413" s="55">
        <v>200</v>
      </c>
      <c r="D413" s="85">
        <f>D414</f>
        <v>0</v>
      </c>
      <c r="E413" s="85">
        <f t="shared" ref="E413:F413" si="159">E414</f>
        <v>0</v>
      </c>
      <c r="F413" s="85">
        <f t="shared" si="159"/>
        <v>0</v>
      </c>
    </row>
    <row r="414" spans="1:6" ht="43.5" hidden="1" customHeight="1" x14ac:dyDescent="0.25">
      <c r="A414" s="60" t="s">
        <v>1483</v>
      </c>
      <c r="B414" s="20" t="s">
        <v>337</v>
      </c>
      <c r="C414" s="55">
        <v>240</v>
      </c>
      <c r="D414" s="85"/>
      <c r="E414" s="85"/>
      <c r="F414" s="85"/>
    </row>
    <row r="415" spans="1:6" ht="40.5" customHeight="1" x14ac:dyDescent="0.25">
      <c r="A415" s="7" t="s">
        <v>338</v>
      </c>
      <c r="B415" s="1" t="s">
        <v>339</v>
      </c>
      <c r="C415" s="55"/>
      <c r="D415" s="85">
        <f>D416</f>
        <v>400</v>
      </c>
      <c r="E415" s="85">
        <f t="shared" ref="E415:F415" si="160">E416</f>
        <v>400</v>
      </c>
      <c r="F415" s="85">
        <f t="shared" si="160"/>
        <v>500</v>
      </c>
    </row>
    <row r="416" spans="1:6" ht="36" customHeight="1" x14ac:dyDescent="0.25">
      <c r="A416" s="22" t="s">
        <v>340</v>
      </c>
      <c r="B416" s="20" t="s">
        <v>341</v>
      </c>
      <c r="C416" s="55"/>
      <c r="D416" s="85">
        <f>D417+D419</f>
        <v>400</v>
      </c>
      <c r="E416" s="85">
        <f t="shared" ref="E416:F416" si="161">E417+E419</f>
        <v>400</v>
      </c>
      <c r="F416" s="85">
        <f t="shared" si="161"/>
        <v>500</v>
      </c>
    </row>
    <row r="417" spans="1:9" ht="36" hidden="1" customHeight="1" x14ac:dyDescent="0.25">
      <c r="A417" s="60" t="s">
        <v>1482</v>
      </c>
      <c r="B417" s="20" t="s">
        <v>341</v>
      </c>
      <c r="C417" s="55">
        <v>200</v>
      </c>
      <c r="D417" s="85">
        <f>D418</f>
        <v>0</v>
      </c>
      <c r="E417" s="85">
        <f t="shared" ref="E417:F417" si="162">E418</f>
        <v>0</v>
      </c>
      <c r="F417" s="85">
        <f t="shared" si="162"/>
        <v>0</v>
      </c>
    </row>
    <row r="418" spans="1:9" ht="24" hidden="1" customHeight="1" x14ac:dyDescent="0.25">
      <c r="A418" s="60" t="s">
        <v>1483</v>
      </c>
      <c r="B418" s="20" t="s">
        <v>341</v>
      </c>
      <c r="C418" s="55">
        <v>240</v>
      </c>
      <c r="D418" s="85">
        <v>0</v>
      </c>
      <c r="E418" s="85">
        <v>0</v>
      </c>
      <c r="F418" s="85">
        <v>0</v>
      </c>
    </row>
    <row r="419" spans="1:9" ht="36" customHeight="1" x14ac:dyDescent="0.25">
      <c r="A419" s="16" t="s">
        <v>1489</v>
      </c>
      <c r="B419" s="20" t="s">
        <v>341</v>
      </c>
      <c r="C419" s="55">
        <v>300</v>
      </c>
      <c r="D419" s="85">
        <f>D420</f>
        <v>400</v>
      </c>
      <c r="E419" s="85">
        <f t="shared" ref="E419:F419" si="163">E420</f>
        <v>400</v>
      </c>
      <c r="F419" s="85">
        <f t="shared" si="163"/>
        <v>500</v>
      </c>
    </row>
    <row r="420" spans="1:9" ht="36" customHeight="1" x14ac:dyDescent="0.25">
      <c r="A420" s="16" t="s">
        <v>1490</v>
      </c>
      <c r="B420" s="20" t="s">
        <v>341</v>
      </c>
      <c r="C420" s="55">
        <v>320</v>
      </c>
      <c r="D420" s="85">
        <v>400</v>
      </c>
      <c r="E420" s="85">
        <v>400</v>
      </c>
      <c r="F420" s="85">
        <v>500</v>
      </c>
    </row>
    <row r="421" spans="1:9" ht="31.5" x14ac:dyDescent="0.25">
      <c r="A421" s="7" t="s">
        <v>342</v>
      </c>
      <c r="B421" s="1" t="s">
        <v>343</v>
      </c>
      <c r="C421" s="55"/>
      <c r="D421" s="85">
        <f>D422</f>
        <v>7008</v>
      </c>
      <c r="E421" s="85">
        <f t="shared" ref="E421:F421" si="164">E422</f>
        <v>7410</v>
      </c>
      <c r="F421" s="85">
        <f t="shared" si="164"/>
        <v>7410</v>
      </c>
    </row>
    <row r="422" spans="1:9" ht="31.5" x14ac:dyDescent="0.25">
      <c r="A422" s="22" t="s">
        <v>344</v>
      </c>
      <c r="B422" s="20" t="s">
        <v>345</v>
      </c>
      <c r="C422" s="55"/>
      <c r="D422" s="85">
        <f>D423</f>
        <v>7008</v>
      </c>
      <c r="E422" s="85">
        <f t="shared" ref="E422:F422" si="165">E423</f>
        <v>7410</v>
      </c>
      <c r="F422" s="85">
        <f t="shared" si="165"/>
        <v>7410</v>
      </c>
    </row>
    <row r="423" spans="1:9" ht="35.25" customHeight="1" x14ac:dyDescent="0.25">
      <c r="A423" s="16" t="s">
        <v>1489</v>
      </c>
      <c r="B423" s="20" t="s">
        <v>345</v>
      </c>
      <c r="C423" s="55">
        <v>300</v>
      </c>
      <c r="D423" s="85">
        <f>D424</f>
        <v>7008</v>
      </c>
      <c r="E423" s="85">
        <f t="shared" ref="E423:F423" si="166">E424</f>
        <v>7410</v>
      </c>
      <c r="F423" s="85">
        <f t="shared" si="166"/>
        <v>7410</v>
      </c>
    </row>
    <row r="424" spans="1:9" ht="30" customHeight="1" x14ac:dyDescent="0.25">
      <c r="A424" s="16" t="s">
        <v>1490</v>
      </c>
      <c r="B424" s="20" t="s">
        <v>345</v>
      </c>
      <c r="C424" s="55">
        <v>320</v>
      </c>
      <c r="D424" s="85">
        <v>7008</v>
      </c>
      <c r="E424" s="85">
        <v>7410</v>
      </c>
      <c r="F424" s="106">
        <v>7410</v>
      </c>
      <c r="G424" s="91"/>
      <c r="H424" s="91">
        <v>3500</v>
      </c>
      <c r="I424" s="91"/>
    </row>
    <row r="425" spans="1:9" ht="33.75" hidden="1" customHeight="1" x14ac:dyDescent="0.25">
      <c r="A425" s="7" t="s">
        <v>346</v>
      </c>
      <c r="B425" s="1" t="s">
        <v>347</v>
      </c>
      <c r="C425" s="55"/>
      <c r="D425" s="85">
        <f>D426</f>
        <v>0</v>
      </c>
      <c r="E425" s="85">
        <f t="shared" ref="E425:F425" si="167">E426</f>
        <v>0</v>
      </c>
      <c r="F425" s="85">
        <f t="shared" si="167"/>
        <v>0</v>
      </c>
    </row>
    <row r="426" spans="1:9" ht="31.5" hidden="1" customHeight="1" x14ac:dyDescent="0.25">
      <c r="A426" s="22" t="s">
        <v>348</v>
      </c>
      <c r="B426" s="20" t="s">
        <v>349</v>
      </c>
      <c r="C426" s="55"/>
      <c r="D426" s="85">
        <f>D427</f>
        <v>0</v>
      </c>
      <c r="E426" s="85">
        <f t="shared" ref="E426:F426" si="168">E427</f>
        <v>0</v>
      </c>
      <c r="F426" s="85">
        <f t="shared" si="168"/>
        <v>0</v>
      </c>
    </row>
    <row r="427" spans="1:9" ht="31.5" hidden="1" customHeight="1" x14ac:dyDescent="0.25">
      <c r="A427" s="16" t="s">
        <v>1489</v>
      </c>
      <c r="B427" s="20" t="s">
        <v>349</v>
      </c>
      <c r="C427" s="55">
        <v>300</v>
      </c>
      <c r="D427" s="85">
        <f>D428</f>
        <v>0</v>
      </c>
      <c r="E427" s="85">
        <f t="shared" ref="E427:F427" si="169">E428</f>
        <v>0</v>
      </c>
      <c r="F427" s="85">
        <f t="shared" si="169"/>
        <v>0</v>
      </c>
    </row>
    <row r="428" spans="1:9" ht="31.5" hidden="1" customHeight="1" x14ac:dyDescent="0.25">
      <c r="A428" s="16" t="s">
        <v>1490</v>
      </c>
      <c r="B428" s="20" t="s">
        <v>349</v>
      </c>
      <c r="C428" s="55">
        <v>320</v>
      </c>
      <c r="D428" s="85">
        <v>0</v>
      </c>
      <c r="E428" s="85">
        <v>0</v>
      </c>
      <c r="F428" s="85">
        <v>0</v>
      </c>
    </row>
    <row r="429" spans="1:9" ht="31.5" customHeight="1" x14ac:dyDescent="0.25">
      <c r="A429" s="13" t="s">
        <v>350</v>
      </c>
      <c r="B429" s="3" t="s">
        <v>351</v>
      </c>
      <c r="C429" s="55"/>
      <c r="D429" s="85">
        <f>D430+D452</f>
        <v>3380</v>
      </c>
      <c r="E429" s="85">
        <f t="shared" ref="E429:F429" si="170">E430+E452</f>
        <v>720</v>
      </c>
      <c r="F429" s="85">
        <f t="shared" si="170"/>
        <v>100</v>
      </c>
    </row>
    <row r="430" spans="1:9" ht="31.5" x14ac:dyDescent="0.25">
      <c r="A430" s="14" t="s">
        <v>352</v>
      </c>
      <c r="B430" s="1" t="s">
        <v>353</v>
      </c>
      <c r="C430" s="55"/>
      <c r="D430" s="85">
        <f>D431+D434+D437+D440+D443+D446+D449</f>
        <v>3282</v>
      </c>
      <c r="E430" s="85">
        <f t="shared" ref="E430:F430" si="171">E431+E434+E437+E440+E443+E446+E449</f>
        <v>620</v>
      </c>
      <c r="F430" s="85">
        <f t="shared" si="171"/>
        <v>0</v>
      </c>
    </row>
    <row r="431" spans="1:9" ht="41.25" customHeight="1" x14ac:dyDescent="0.25">
      <c r="A431" s="21" t="s">
        <v>354</v>
      </c>
      <c r="B431" s="20" t="s">
        <v>355</v>
      </c>
      <c r="C431" s="55"/>
      <c r="D431" s="85">
        <f>D432</f>
        <v>2715</v>
      </c>
      <c r="E431" s="85">
        <f t="shared" ref="E431:F432" si="172">E432</f>
        <v>620</v>
      </c>
      <c r="F431" s="85">
        <f t="shared" si="172"/>
        <v>0</v>
      </c>
    </row>
    <row r="432" spans="1:9" ht="38.25" customHeight="1" x14ac:dyDescent="0.25">
      <c r="A432" s="16" t="s">
        <v>1485</v>
      </c>
      <c r="B432" s="20" t="s">
        <v>355</v>
      </c>
      <c r="C432" s="55">
        <v>600</v>
      </c>
      <c r="D432" s="85">
        <f>D433</f>
        <v>2715</v>
      </c>
      <c r="E432" s="85">
        <f t="shared" si="172"/>
        <v>620</v>
      </c>
      <c r="F432" s="85">
        <f t="shared" si="172"/>
        <v>0</v>
      </c>
    </row>
    <row r="433" spans="1:9" ht="42" customHeight="1" x14ac:dyDescent="0.25">
      <c r="A433" s="16" t="s">
        <v>1484</v>
      </c>
      <c r="B433" s="20" t="s">
        <v>355</v>
      </c>
      <c r="C433" s="55">
        <v>610</v>
      </c>
      <c r="D433" s="85">
        <v>2715</v>
      </c>
      <c r="E433" s="85">
        <v>620</v>
      </c>
      <c r="F433" s="85">
        <v>0</v>
      </c>
      <c r="G433" s="66"/>
    </row>
    <row r="434" spans="1:9" ht="47.25" hidden="1" x14ac:dyDescent="0.25">
      <c r="A434" s="21" t="s">
        <v>356</v>
      </c>
      <c r="B434" s="20" t="s">
        <v>357</v>
      </c>
      <c r="C434" s="55"/>
      <c r="D434" s="85">
        <f>D435</f>
        <v>0</v>
      </c>
      <c r="E434" s="85">
        <f t="shared" ref="E434:F435" si="173">E435</f>
        <v>0</v>
      </c>
      <c r="F434" s="85">
        <f t="shared" si="173"/>
        <v>0</v>
      </c>
    </row>
    <row r="435" spans="1:9" ht="42" hidden="1" customHeight="1" x14ac:dyDescent="0.25">
      <c r="A435" s="16" t="s">
        <v>1485</v>
      </c>
      <c r="B435" s="20" t="s">
        <v>357</v>
      </c>
      <c r="C435" s="55">
        <v>600</v>
      </c>
      <c r="D435" s="85">
        <f>D436</f>
        <v>0</v>
      </c>
      <c r="E435" s="85">
        <f t="shared" si="173"/>
        <v>0</v>
      </c>
      <c r="F435" s="85">
        <f t="shared" si="173"/>
        <v>0</v>
      </c>
    </row>
    <row r="436" spans="1:9" ht="36.75" hidden="1" customHeight="1" x14ac:dyDescent="0.25">
      <c r="A436" s="16" t="s">
        <v>1484</v>
      </c>
      <c r="B436" s="20" t="s">
        <v>357</v>
      </c>
      <c r="C436" s="55">
        <v>610</v>
      </c>
      <c r="D436" s="85"/>
      <c r="E436" s="85">
        <v>0</v>
      </c>
      <c r="F436" s="85">
        <v>0</v>
      </c>
    </row>
    <row r="437" spans="1:9" ht="94.5" hidden="1" x14ac:dyDescent="0.25">
      <c r="A437" s="21" t="s">
        <v>358</v>
      </c>
      <c r="B437" s="20" t="s">
        <v>359</v>
      </c>
      <c r="C437" s="55"/>
      <c r="D437" s="102">
        <f>D438</f>
        <v>0</v>
      </c>
      <c r="E437" s="102">
        <f t="shared" ref="E437:F438" si="174">E438</f>
        <v>0</v>
      </c>
      <c r="F437" s="102">
        <f t="shared" si="174"/>
        <v>0</v>
      </c>
    </row>
    <row r="438" spans="1:9" ht="43.5" hidden="1" customHeight="1" x14ac:dyDescent="0.25">
      <c r="A438" s="16" t="s">
        <v>1485</v>
      </c>
      <c r="B438" s="20" t="s">
        <v>359</v>
      </c>
      <c r="C438" s="55">
        <v>600</v>
      </c>
      <c r="D438" s="102">
        <f>D439</f>
        <v>0</v>
      </c>
      <c r="E438" s="102">
        <f t="shared" si="174"/>
        <v>0</v>
      </c>
      <c r="F438" s="102">
        <f t="shared" si="174"/>
        <v>0</v>
      </c>
    </row>
    <row r="439" spans="1:9" ht="39" hidden="1" customHeight="1" x14ac:dyDescent="0.25">
      <c r="A439" s="16" t="s">
        <v>1484</v>
      </c>
      <c r="B439" s="20" t="s">
        <v>359</v>
      </c>
      <c r="C439" s="55">
        <v>610</v>
      </c>
      <c r="D439" s="102"/>
      <c r="E439" s="102">
        <v>0</v>
      </c>
      <c r="F439" s="102"/>
      <c r="I439">
        <v>-250</v>
      </c>
    </row>
    <row r="440" spans="1:9" ht="94.5" hidden="1" x14ac:dyDescent="0.25">
      <c r="A440" s="21" t="s">
        <v>360</v>
      </c>
      <c r="B440" s="20" t="s">
        <v>361</v>
      </c>
      <c r="C440" s="55"/>
      <c r="D440" s="102">
        <f>D441</f>
        <v>0</v>
      </c>
      <c r="E440" s="102">
        <f t="shared" ref="E440:F441" si="175">E441</f>
        <v>0</v>
      </c>
      <c r="F440" s="102">
        <f t="shared" si="175"/>
        <v>0</v>
      </c>
    </row>
    <row r="441" spans="1:9" ht="37.5" hidden="1" customHeight="1" x14ac:dyDescent="0.25">
      <c r="A441" s="60" t="s">
        <v>1482</v>
      </c>
      <c r="B441" s="20" t="s">
        <v>361</v>
      </c>
      <c r="C441" s="55">
        <v>200</v>
      </c>
      <c r="D441" s="102">
        <f>D442</f>
        <v>0</v>
      </c>
      <c r="E441" s="102">
        <f t="shared" si="175"/>
        <v>0</v>
      </c>
      <c r="F441" s="102">
        <f t="shared" si="175"/>
        <v>0</v>
      </c>
    </row>
    <row r="442" spans="1:9" ht="39" hidden="1" customHeight="1" x14ac:dyDescent="0.25">
      <c r="A442" s="60" t="s">
        <v>1483</v>
      </c>
      <c r="B442" s="20" t="s">
        <v>361</v>
      </c>
      <c r="C442" s="55">
        <v>240</v>
      </c>
      <c r="D442" s="102"/>
      <c r="E442" s="102"/>
      <c r="F442" s="102"/>
    </row>
    <row r="443" spans="1:9" ht="31.5" hidden="1" x14ac:dyDescent="0.25">
      <c r="A443" s="21" t="s">
        <v>362</v>
      </c>
      <c r="B443" s="20" t="s">
        <v>363</v>
      </c>
      <c r="C443" s="55"/>
      <c r="D443" s="102">
        <f>D444</f>
        <v>0</v>
      </c>
      <c r="E443" s="102">
        <f t="shared" ref="E443:F443" si="176">E444</f>
        <v>0</v>
      </c>
      <c r="F443" s="102">
        <f t="shared" si="176"/>
        <v>0</v>
      </c>
    </row>
    <row r="444" spans="1:9" ht="34.5" hidden="1" customHeight="1" x14ac:dyDescent="0.25">
      <c r="A444" s="60" t="s">
        <v>1482</v>
      </c>
      <c r="B444" s="20" t="s">
        <v>363</v>
      </c>
      <c r="C444" s="55">
        <v>200</v>
      </c>
      <c r="D444" s="102">
        <f>D445</f>
        <v>0</v>
      </c>
      <c r="E444" s="102">
        <f t="shared" ref="E444:F444" si="177">E445</f>
        <v>0</v>
      </c>
      <c r="F444" s="102">
        <f t="shared" si="177"/>
        <v>0</v>
      </c>
    </row>
    <row r="445" spans="1:9" ht="34.5" hidden="1" customHeight="1" x14ac:dyDescent="0.25">
      <c r="A445" s="60" t="s">
        <v>1483</v>
      </c>
      <c r="B445" s="20" t="s">
        <v>363</v>
      </c>
      <c r="C445" s="55">
        <v>240</v>
      </c>
      <c r="D445" s="102"/>
      <c r="E445" s="102"/>
      <c r="F445" s="102"/>
    </row>
    <row r="446" spans="1:9" ht="47.25" hidden="1" x14ac:dyDescent="0.25">
      <c r="A446" s="21" t="s">
        <v>364</v>
      </c>
      <c r="B446" s="20" t="s">
        <v>365</v>
      </c>
      <c r="C446" s="55"/>
      <c r="D446" s="102">
        <f>D447</f>
        <v>0</v>
      </c>
      <c r="E446" s="102">
        <f t="shared" ref="E446:F446" si="178">E447</f>
        <v>0</v>
      </c>
      <c r="F446" s="102">
        <f t="shared" si="178"/>
        <v>0</v>
      </c>
    </row>
    <row r="447" spans="1:9" ht="36.75" hidden="1" customHeight="1" x14ac:dyDescent="0.25">
      <c r="A447" s="60" t="s">
        <v>1482</v>
      </c>
      <c r="B447" s="20" t="s">
        <v>365</v>
      </c>
      <c r="C447" s="55">
        <v>200</v>
      </c>
      <c r="D447" s="102">
        <f>D448</f>
        <v>0</v>
      </c>
      <c r="E447" s="102">
        <f t="shared" ref="E447:F447" si="179">E448</f>
        <v>0</v>
      </c>
      <c r="F447" s="102">
        <f t="shared" si="179"/>
        <v>0</v>
      </c>
    </row>
    <row r="448" spans="1:9" ht="36" hidden="1" customHeight="1" x14ac:dyDescent="0.25">
      <c r="A448" s="60" t="s">
        <v>1483</v>
      </c>
      <c r="B448" s="20" t="s">
        <v>365</v>
      </c>
      <c r="C448" s="55">
        <v>240</v>
      </c>
      <c r="D448" s="102"/>
      <c r="E448" s="102"/>
      <c r="F448" s="102"/>
    </row>
    <row r="449" spans="1:7" ht="31.5" x14ac:dyDescent="0.25">
      <c r="A449" s="44" t="s">
        <v>366</v>
      </c>
      <c r="B449" s="20" t="s">
        <v>367</v>
      </c>
      <c r="C449" s="55"/>
      <c r="D449" s="102">
        <f>D450</f>
        <v>567</v>
      </c>
      <c r="E449" s="102">
        <f t="shared" ref="E449:F449" si="180">E450</f>
        <v>0</v>
      </c>
      <c r="F449" s="102">
        <f t="shared" si="180"/>
        <v>0</v>
      </c>
    </row>
    <row r="450" spans="1:7" ht="36" customHeight="1" x14ac:dyDescent="0.25">
      <c r="A450" s="16" t="s">
        <v>1485</v>
      </c>
      <c r="B450" s="20" t="s">
        <v>367</v>
      </c>
      <c r="C450" s="55">
        <v>600</v>
      </c>
      <c r="D450" s="102">
        <f>D451</f>
        <v>567</v>
      </c>
      <c r="E450" s="102">
        <f t="shared" ref="E450:F450" si="181">E451</f>
        <v>0</v>
      </c>
      <c r="F450" s="102">
        <f t="shared" si="181"/>
        <v>0</v>
      </c>
      <c r="G450" s="64"/>
    </row>
    <row r="451" spans="1:7" ht="41.25" customHeight="1" x14ac:dyDescent="0.25">
      <c r="A451" s="16" t="s">
        <v>1484</v>
      </c>
      <c r="B451" s="20" t="s">
        <v>367</v>
      </c>
      <c r="C451" s="55">
        <v>610</v>
      </c>
      <c r="D451" s="102">
        <v>567</v>
      </c>
      <c r="E451" s="102">
        <v>0</v>
      </c>
      <c r="F451" s="102">
        <v>0</v>
      </c>
      <c r="G451" s="64"/>
    </row>
    <row r="452" spans="1:7" ht="41.25" customHeight="1" x14ac:dyDescent="0.25">
      <c r="A452" s="14" t="s">
        <v>368</v>
      </c>
      <c r="B452" s="1" t="s">
        <v>369</v>
      </c>
      <c r="C452" s="55"/>
      <c r="D452" s="102">
        <f>D453</f>
        <v>98</v>
      </c>
      <c r="E452" s="102">
        <f t="shared" ref="E452:F452" si="182">E453</f>
        <v>100</v>
      </c>
      <c r="F452" s="102">
        <f t="shared" si="182"/>
        <v>100</v>
      </c>
    </row>
    <row r="453" spans="1:7" ht="47.25" x14ac:dyDescent="0.25">
      <c r="A453" s="22" t="s">
        <v>370</v>
      </c>
      <c r="B453" s="20" t="s">
        <v>371</v>
      </c>
      <c r="C453" s="55"/>
      <c r="D453" s="102">
        <f>D454</f>
        <v>98</v>
      </c>
      <c r="E453" s="102">
        <f t="shared" ref="E453:F453" si="183">E454</f>
        <v>100</v>
      </c>
      <c r="F453" s="102">
        <f t="shared" si="183"/>
        <v>100</v>
      </c>
    </row>
    <row r="454" spans="1:7" ht="37.5" customHeight="1" x14ac:dyDescent="0.25">
      <c r="A454" s="60" t="s">
        <v>1482</v>
      </c>
      <c r="B454" s="20" t="s">
        <v>371</v>
      </c>
      <c r="C454" s="55">
        <v>200</v>
      </c>
      <c r="D454" s="102">
        <f>D455</f>
        <v>98</v>
      </c>
      <c r="E454" s="102">
        <f t="shared" ref="E454:F454" si="184">E455</f>
        <v>100</v>
      </c>
      <c r="F454" s="102">
        <f t="shared" si="184"/>
        <v>100</v>
      </c>
    </row>
    <row r="455" spans="1:7" ht="28.5" customHeight="1" x14ac:dyDescent="0.25">
      <c r="A455" s="60" t="s">
        <v>1483</v>
      </c>
      <c r="B455" s="20" t="s">
        <v>371</v>
      </c>
      <c r="C455" s="55">
        <v>240</v>
      </c>
      <c r="D455" s="102">
        <v>98</v>
      </c>
      <c r="E455" s="102">
        <v>100</v>
      </c>
      <c r="F455" s="102">
        <v>100</v>
      </c>
    </row>
    <row r="456" spans="1:7" ht="32.25" customHeight="1" x14ac:dyDescent="0.25">
      <c r="A456" s="13" t="s">
        <v>372</v>
      </c>
      <c r="B456" s="3" t="s">
        <v>373</v>
      </c>
      <c r="C456" s="55"/>
      <c r="D456" s="102">
        <f>D457+D464</f>
        <v>22735</v>
      </c>
      <c r="E456" s="102">
        <f t="shared" ref="E456:F456" si="185">E457+E464</f>
        <v>22735</v>
      </c>
      <c r="F456" s="102">
        <f t="shared" si="185"/>
        <v>22735</v>
      </c>
    </row>
    <row r="457" spans="1:7" ht="46.5" customHeight="1" x14ac:dyDescent="0.25">
      <c r="A457" s="14" t="s">
        <v>1616</v>
      </c>
      <c r="B457" s="1" t="s">
        <v>374</v>
      </c>
      <c r="C457" s="55"/>
      <c r="D457" s="102">
        <f>D458</f>
        <v>3011</v>
      </c>
      <c r="E457" s="102">
        <f t="shared" ref="E457:F457" si="186">E458</f>
        <v>3011</v>
      </c>
      <c r="F457" s="102">
        <f t="shared" si="186"/>
        <v>3011</v>
      </c>
    </row>
    <row r="458" spans="1:7" ht="45.75" customHeight="1" x14ac:dyDescent="0.25">
      <c r="A458" s="21" t="s">
        <v>375</v>
      </c>
      <c r="B458" s="20" t="s">
        <v>376</v>
      </c>
      <c r="C458" s="55"/>
      <c r="D458" s="102">
        <f>D459</f>
        <v>3011</v>
      </c>
      <c r="E458" s="102">
        <f t="shared" ref="E458:F459" si="187">E459</f>
        <v>3011</v>
      </c>
      <c r="F458" s="102">
        <f t="shared" si="187"/>
        <v>3011</v>
      </c>
      <c r="G458" s="67"/>
    </row>
    <row r="459" spans="1:7" ht="45.75" customHeight="1" x14ac:dyDescent="0.25">
      <c r="A459" s="16" t="s">
        <v>1485</v>
      </c>
      <c r="B459" s="20" t="s">
        <v>376</v>
      </c>
      <c r="C459" s="55">
        <v>600</v>
      </c>
      <c r="D459" s="102">
        <f>D460</f>
        <v>3011</v>
      </c>
      <c r="E459" s="102">
        <f t="shared" si="187"/>
        <v>3011</v>
      </c>
      <c r="F459" s="102">
        <f t="shared" si="187"/>
        <v>3011</v>
      </c>
    </row>
    <row r="460" spans="1:7" ht="45.75" customHeight="1" x14ac:dyDescent="0.25">
      <c r="A460" s="16" t="s">
        <v>1484</v>
      </c>
      <c r="B460" s="20" t="s">
        <v>376</v>
      </c>
      <c r="C460" s="55">
        <v>610</v>
      </c>
      <c r="D460" s="102">
        <v>3011</v>
      </c>
      <c r="E460" s="102">
        <v>3011</v>
      </c>
      <c r="F460" s="102">
        <v>3011</v>
      </c>
      <c r="G460" s="64"/>
    </row>
    <row r="461" spans="1:7" ht="44.25" hidden="1" customHeight="1" x14ac:dyDescent="0.25">
      <c r="A461" s="21" t="s">
        <v>377</v>
      </c>
      <c r="B461" s="20" t="s">
        <v>378</v>
      </c>
      <c r="C461" s="55"/>
      <c r="D461" s="102">
        <f>D462</f>
        <v>0</v>
      </c>
      <c r="E461" s="102">
        <f t="shared" ref="E461:F462" si="188">E462</f>
        <v>0</v>
      </c>
      <c r="F461" s="102">
        <f t="shared" si="188"/>
        <v>0</v>
      </c>
    </row>
    <row r="462" spans="1:7" ht="33" hidden="1" customHeight="1" x14ac:dyDescent="0.25">
      <c r="A462" s="16" t="s">
        <v>1485</v>
      </c>
      <c r="B462" s="20" t="s">
        <v>378</v>
      </c>
      <c r="C462" s="55">
        <v>600</v>
      </c>
      <c r="D462" s="102">
        <f>D463</f>
        <v>0</v>
      </c>
      <c r="E462" s="102">
        <f t="shared" si="188"/>
        <v>0</v>
      </c>
      <c r="F462" s="102">
        <f t="shared" si="188"/>
        <v>0</v>
      </c>
    </row>
    <row r="463" spans="1:7" ht="36.75" hidden="1" customHeight="1" x14ac:dyDescent="0.25">
      <c r="A463" s="16" t="s">
        <v>1484</v>
      </c>
      <c r="B463" s="20" t="s">
        <v>378</v>
      </c>
      <c r="C463" s="55">
        <v>610</v>
      </c>
      <c r="D463" s="102">
        <v>0</v>
      </c>
      <c r="E463" s="102">
        <v>0</v>
      </c>
      <c r="F463" s="102">
        <v>0</v>
      </c>
      <c r="G463" s="110"/>
    </row>
    <row r="464" spans="1:7" ht="43.5" customHeight="1" x14ac:dyDescent="0.25">
      <c r="A464" s="14" t="s">
        <v>379</v>
      </c>
      <c r="B464" s="1" t="s">
        <v>380</v>
      </c>
      <c r="C464" s="55"/>
      <c r="D464" s="102">
        <f>D465+D470+D473+D476</f>
        <v>19724</v>
      </c>
      <c r="E464" s="102">
        <f t="shared" ref="E464:F464" si="189">E465+E470+E473+E476</f>
        <v>19724</v>
      </c>
      <c r="F464" s="102">
        <f t="shared" si="189"/>
        <v>19724</v>
      </c>
    </row>
    <row r="465" spans="1:10" ht="40.5" customHeight="1" x14ac:dyDescent="0.25">
      <c r="A465" s="21" t="s">
        <v>381</v>
      </c>
      <c r="B465" s="20" t="s">
        <v>382</v>
      </c>
      <c r="C465" s="55"/>
      <c r="D465" s="102">
        <f>D466+D468</f>
        <v>6840</v>
      </c>
      <c r="E465" s="102">
        <f t="shared" ref="E465:F465" si="190">E466+E468</f>
        <v>6840</v>
      </c>
      <c r="F465" s="102">
        <f t="shared" si="190"/>
        <v>6840</v>
      </c>
    </row>
    <row r="466" spans="1:10" ht="40.5" customHeight="1" x14ac:dyDescent="0.25">
      <c r="A466" s="16" t="s">
        <v>1489</v>
      </c>
      <c r="B466" s="20" t="s">
        <v>382</v>
      </c>
      <c r="C466" s="55">
        <v>300</v>
      </c>
      <c r="D466" s="102">
        <f>D467</f>
        <v>5000</v>
      </c>
      <c r="E466" s="102">
        <f t="shared" ref="E466:F466" si="191">E467</f>
        <v>5000</v>
      </c>
      <c r="F466" s="102">
        <f t="shared" si="191"/>
        <v>5000</v>
      </c>
    </row>
    <row r="467" spans="1:10" ht="40.5" customHeight="1" x14ac:dyDescent="0.25">
      <c r="A467" s="16" t="s">
        <v>1490</v>
      </c>
      <c r="B467" s="20" t="s">
        <v>382</v>
      </c>
      <c r="C467" s="55">
        <v>320</v>
      </c>
      <c r="D467" s="102">
        <v>5000</v>
      </c>
      <c r="E467" s="102">
        <v>5000</v>
      </c>
      <c r="F467" s="102">
        <v>5000</v>
      </c>
    </row>
    <row r="468" spans="1:10" ht="40.5" customHeight="1" x14ac:dyDescent="0.25">
      <c r="A468" s="16" t="s">
        <v>1485</v>
      </c>
      <c r="B468" s="20" t="s">
        <v>382</v>
      </c>
      <c r="C468" s="55">
        <v>600</v>
      </c>
      <c r="D468" s="101">
        <f>D469</f>
        <v>1840</v>
      </c>
      <c r="E468" s="101">
        <f>E469</f>
        <v>1840</v>
      </c>
      <c r="F468" s="101">
        <f>F469</f>
        <v>1840</v>
      </c>
    </row>
    <row r="469" spans="1:10" ht="40.5" customHeight="1" x14ac:dyDescent="0.25">
      <c r="A469" s="16" t="s">
        <v>1484</v>
      </c>
      <c r="B469" s="20" t="s">
        <v>382</v>
      </c>
      <c r="C469" s="55">
        <v>610</v>
      </c>
      <c r="D469" s="102">
        <v>1840</v>
      </c>
      <c r="E469" s="102">
        <v>1840</v>
      </c>
      <c r="F469" s="102">
        <v>1840</v>
      </c>
      <c r="H469" s="131">
        <v>-66</v>
      </c>
      <c r="I469" s="131">
        <v>-66</v>
      </c>
      <c r="J469" s="131">
        <v>-66</v>
      </c>
    </row>
    <row r="470" spans="1:10" ht="40.5" hidden="1" customHeight="1" x14ac:dyDescent="0.25">
      <c r="A470" s="21" t="s">
        <v>383</v>
      </c>
      <c r="B470" s="20" t="s">
        <v>384</v>
      </c>
      <c r="C470" s="55"/>
      <c r="D470" s="102">
        <f>D471</f>
        <v>0</v>
      </c>
      <c r="E470" s="102">
        <f t="shared" ref="E470:F471" si="192">E471</f>
        <v>0</v>
      </c>
      <c r="F470" s="102">
        <f t="shared" si="192"/>
        <v>0</v>
      </c>
    </row>
    <row r="471" spans="1:10" ht="40.5" hidden="1" customHeight="1" x14ac:dyDescent="0.25">
      <c r="A471" s="16" t="s">
        <v>1489</v>
      </c>
      <c r="B471" s="20" t="s">
        <v>384</v>
      </c>
      <c r="C471" s="55">
        <v>300</v>
      </c>
      <c r="D471" s="101">
        <f>D472</f>
        <v>0</v>
      </c>
      <c r="E471" s="101">
        <f t="shared" si="192"/>
        <v>0</v>
      </c>
      <c r="F471" s="101">
        <f t="shared" si="192"/>
        <v>0</v>
      </c>
    </row>
    <row r="472" spans="1:10" ht="40.5" hidden="1" customHeight="1" x14ac:dyDescent="0.25">
      <c r="A472" s="16" t="s">
        <v>1490</v>
      </c>
      <c r="B472" s="20" t="s">
        <v>384</v>
      </c>
      <c r="C472" s="55">
        <v>320</v>
      </c>
      <c r="D472" s="102">
        <v>0</v>
      </c>
      <c r="E472" s="102">
        <v>0</v>
      </c>
      <c r="F472" s="102">
        <v>0</v>
      </c>
      <c r="G472" s="115"/>
    </row>
    <row r="473" spans="1:10" ht="40.5" customHeight="1" x14ac:dyDescent="0.25">
      <c r="A473" s="39" t="s">
        <v>385</v>
      </c>
      <c r="B473" s="20" t="s">
        <v>386</v>
      </c>
      <c r="C473" s="55"/>
      <c r="D473" s="102">
        <f>D474</f>
        <v>11384</v>
      </c>
      <c r="E473" s="102">
        <f t="shared" ref="E473:F474" si="193">E474</f>
        <v>11384</v>
      </c>
      <c r="F473" s="102">
        <f t="shared" si="193"/>
        <v>11384</v>
      </c>
      <c r="G473" s="115"/>
    </row>
    <row r="474" spans="1:10" ht="40.5" customHeight="1" x14ac:dyDescent="0.25">
      <c r="A474" s="16" t="s">
        <v>1485</v>
      </c>
      <c r="B474" s="20" t="s">
        <v>386</v>
      </c>
      <c r="C474" s="55">
        <v>600</v>
      </c>
      <c r="D474" s="102">
        <f>D475</f>
        <v>11384</v>
      </c>
      <c r="E474" s="102">
        <f t="shared" si="193"/>
        <v>11384</v>
      </c>
      <c r="F474" s="102">
        <f t="shared" si="193"/>
        <v>11384</v>
      </c>
      <c r="G474" s="115"/>
    </row>
    <row r="475" spans="1:10" ht="40.5" customHeight="1" x14ac:dyDescent="0.25">
      <c r="A475" s="16" t="s">
        <v>1484</v>
      </c>
      <c r="B475" s="20" t="s">
        <v>386</v>
      </c>
      <c r="C475" s="55">
        <v>610</v>
      </c>
      <c r="D475" s="102">
        <v>11384</v>
      </c>
      <c r="E475" s="102">
        <v>11384</v>
      </c>
      <c r="F475" s="102">
        <v>11384</v>
      </c>
      <c r="G475" s="115"/>
    </row>
    <row r="476" spans="1:10" ht="53.25" customHeight="1" x14ac:dyDescent="0.25">
      <c r="A476" s="24" t="s">
        <v>387</v>
      </c>
      <c r="B476" s="20" t="s">
        <v>388</v>
      </c>
      <c r="C476" s="55"/>
      <c r="D476" s="102">
        <f>D477</f>
        <v>1500</v>
      </c>
      <c r="E476" s="102">
        <f t="shared" ref="E476:F477" si="194">E477</f>
        <v>1500</v>
      </c>
      <c r="F476" s="102">
        <f t="shared" si="194"/>
        <v>1500</v>
      </c>
      <c r="G476" s="115"/>
    </row>
    <row r="477" spans="1:10" ht="37.5" customHeight="1" x14ac:dyDescent="0.25">
      <c r="A477" s="16" t="s">
        <v>1485</v>
      </c>
      <c r="B477" s="20" t="s">
        <v>388</v>
      </c>
      <c r="C477" s="55">
        <v>600</v>
      </c>
      <c r="D477" s="102">
        <f>D478</f>
        <v>1500</v>
      </c>
      <c r="E477" s="102">
        <f t="shared" si="194"/>
        <v>1500</v>
      </c>
      <c r="F477" s="102">
        <f t="shared" si="194"/>
        <v>1500</v>
      </c>
      <c r="G477" s="115"/>
    </row>
    <row r="478" spans="1:10" ht="42" customHeight="1" x14ac:dyDescent="0.25">
      <c r="A478" s="16" t="s">
        <v>1484</v>
      </c>
      <c r="B478" s="20" t="s">
        <v>388</v>
      </c>
      <c r="C478" s="55">
        <v>610</v>
      </c>
      <c r="D478" s="102">
        <v>1500</v>
      </c>
      <c r="E478" s="102">
        <v>1500</v>
      </c>
      <c r="F478" s="102">
        <v>1500</v>
      </c>
      <c r="G478" s="115"/>
    </row>
    <row r="479" spans="1:10" ht="41.25" customHeight="1" x14ac:dyDescent="0.25">
      <c r="A479" s="13" t="s">
        <v>389</v>
      </c>
      <c r="B479" s="3" t="s">
        <v>390</v>
      </c>
      <c r="C479" s="55"/>
      <c r="D479" s="102">
        <f>D480+D487</f>
        <v>480</v>
      </c>
      <c r="E479" s="102">
        <f t="shared" ref="E479:F479" si="195">E480+E487</f>
        <v>480</v>
      </c>
      <c r="F479" s="102">
        <f t="shared" si="195"/>
        <v>480</v>
      </c>
      <c r="G479" s="115"/>
    </row>
    <row r="480" spans="1:10" ht="32.25" customHeight="1" x14ac:dyDescent="0.25">
      <c r="A480" s="14" t="s">
        <v>391</v>
      </c>
      <c r="B480" s="1" t="s">
        <v>392</v>
      </c>
      <c r="C480" s="55"/>
      <c r="D480" s="102">
        <f>D481+D484</f>
        <v>480</v>
      </c>
      <c r="E480" s="102">
        <f t="shared" ref="E480:F480" si="196">E481+E484</f>
        <v>480</v>
      </c>
      <c r="F480" s="102">
        <f t="shared" si="196"/>
        <v>480</v>
      </c>
      <c r="G480" s="115"/>
    </row>
    <row r="481" spans="1:7" ht="53.25" customHeight="1" x14ac:dyDescent="0.25">
      <c r="A481" s="22" t="s">
        <v>1599</v>
      </c>
      <c r="B481" s="20" t="s">
        <v>393</v>
      </c>
      <c r="C481" s="55"/>
      <c r="D481" s="102">
        <f>D482</f>
        <v>120</v>
      </c>
      <c r="E481" s="102">
        <f t="shared" ref="E481:F481" si="197">E482</f>
        <v>120</v>
      </c>
      <c r="F481" s="102">
        <f t="shared" si="197"/>
        <v>120</v>
      </c>
      <c r="G481" s="115"/>
    </row>
    <row r="482" spans="1:7" ht="33" customHeight="1" x14ac:dyDescent="0.25">
      <c r="A482" s="16" t="s">
        <v>1485</v>
      </c>
      <c r="B482" s="20" t="s">
        <v>393</v>
      </c>
      <c r="C482" s="55">
        <v>600</v>
      </c>
      <c r="D482" s="102">
        <f>D483</f>
        <v>120</v>
      </c>
      <c r="E482" s="102">
        <f t="shared" ref="E482:F482" si="198">E483</f>
        <v>120</v>
      </c>
      <c r="F482" s="102">
        <f t="shared" si="198"/>
        <v>120</v>
      </c>
      <c r="G482" s="115"/>
    </row>
    <row r="483" spans="1:7" ht="31.5" customHeight="1" x14ac:dyDescent="0.25">
      <c r="A483" s="16" t="s">
        <v>1501</v>
      </c>
      <c r="B483" s="20" t="s">
        <v>393</v>
      </c>
      <c r="C483" s="55">
        <v>630</v>
      </c>
      <c r="D483" s="102">
        <v>120</v>
      </c>
      <c r="E483" s="102">
        <v>120</v>
      </c>
      <c r="F483" s="102">
        <v>120</v>
      </c>
      <c r="G483" s="115"/>
    </row>
    <row r="484" spans="1:7" ht="36.75" customHeight="1" x14ac:dyDescent="0.25">
      <c r="A484" s="22" t="s">
        <v>394</v>
      </c>
      <c r="B484" s="20" t="s">
        <v>395</v>
      </c>
      <c r="C484" s="55"/>
      <c r="D484" s="102">
        <f>D485</f>
        <v>360</v>
      </c>
      <c r="E484" s="102">
        <f t="shared" ref="E484:F484" si="199">E485</f>
        <v>360</v>
      </c>
      <c r="F484" s="102">
        <f t="shared" si="199"/>
        <v>360</v>
      </c>
      <c r="G484" s="115"/>
    </row>
    <row r="485" spans="1:7" ht="36.75" customHeight="1" x14ac:dyDescent="0.25">
      <c r="A485" s="16" t="s">
        <v>1485</v>
      </c>
      <c r="B485" s="20" t="s">
        <v>395</v>
      </c>
      <c r="C485" s="55">
        <v>600</v>
      </c>
      <c r="D485" s="102">
        <f>D486</f>
        <v>360</v>
      </c>
      <c r="E485" s="102">
        <f t="shared" ref="E485:F485" si="200">E486</f>
        <v>360</v>
      </c>
      <c r="F485" s="102">
        <f t="shared" si="200"/>
        <v>360</v>
      </c>
      <c r="G485" s="115"/>
    </row>
    <row r="486" spans="1:7" ht="36.75" customHeight="1" x14ac:dyDescent="0.25">
      <c r="A486" s="16" t="s">
        <v>1501</v>
      </c>
      <c r="B486" s="20" t="s">
        <v>395</v>
      </c>
      <c r="C486" s="55">
        <v>630</v>
      </c>
      <c r="D486" s="85">
        <v>360</v>
      </c>
      <c r="E486" s="85">
        <v>360</v>
      </c>
      <c r="F486" s="85">
        <v>360</v>
      </c>
    </row>
    <row r="487" spans="1:7" ht="36.75" hidden="1" customHeight="1" x14ac:dyDescent="0.25">
      <c r="A487" s="14" t="s">
        <v>396</v>
      </c>
      <c r="B487" s="1" t="s">
        <v>397</v>
      </c>
      <c r="C487" s="55"/>
      <c r="D487" s="85">
        <f>D488</f>
        <v>0</v>
      </c>
      <c r="E487" s="85">
        <f t="shared" ref="E487:F489" si="201">E488</f>
        <v>0</v>
      </c>
      <c r="F487" s="85">
        <f t="shared" si="201"/>
        <v>0</v>
      </c>
    </row>
    <row r="488" spans="1:7" ht="36.75" hidden="1" customHeight="1" x14ac:dyDescent="0.25">
      <c r="A488" s="22" t="s">
        <v>398</v>
      </c>
      <c r="B488" s="20" t="s">
        <v>399</v>
      </c>
      <c r="C488" s="55"/>
      <c r="D488" s="85">
        <f>D489</f>
        <v>0</v>
      </c>
      <c r="E488" s="85">
        <f t="shared" si="201"/>
        <v>0</v>
      </c>
      <c r="F488" s="85">
        <f t="shared" si="201"/>
        <v>0</v>
      </c>
    </row>
    <row r="489" spans="1:7" ht="36.75" hidden="1" customHeight="1" x14ac:dyDescent="0.25">
      <c r="A489" s="60" t="s">
        <v>1482</v>
      </c>
      <c r="B489" s="20" t="s">
        <v>399</v>
      </c>
      <c r="C489" s="55">
        <v>200</v>
      </c>
      <c r="D489" s="85">
        <f>D490</f>
        <v>0</v>
      </c>
      <c r="E489" s="85">
        <f t="shared" si="201"/>
        <v>0</v>
      </c>
      <c r="F489" s="85">
        <f t="shared" si="201"/>
        <v>0</v>
      </c>
    </row>
    <row r="490" spans="1:7" ht="36.75" hidden="1" customHeight="1" x14ac:dyDescent="0.25">
      <c r="A490" s="60" t="s">
        <v>1483</v>
      </c>
      <c r="B490" s="20" t="s">
        <v>399</v>
      </c>
      <c r="C490" s="55">
        <v>240</v>
      </c>
      <c r="D490" s="85">
        <v>0</v>
      </c>
      <c r="E490" s="85">
        <v>0</v>
      </c>
      <c r="F490" s="85">
        <v>0</v>
      </c>
    </row>
    <row r="491" spans="1:7" ht="37.5" customHeight="1" x14ac:dyDescent="0.25">
      <c r="A491" s="12" t="s">
        <v>400</v>
      </c>
      <c r="B491" s="10" t="s">
        <v>401</v>
      </c>
      <c r="C491" s="55"/>
      <c r="D491" s="85">
        <f>D492+D544+D547+D570</f>
        <v>82106</v>
      </c>
      <c r="E491" s="85">
        <f t="shared" ref="E491:F491" si="202">E492+E544+E547+E570</f>
        <v>70248</v>
      </c>
      <c r="F491" s="85">
        <f t="shared" si="202"/>
        <v>71437</v>
      </c>
    </row>
    <row r="492" spans="1:7" ht="37.5" customHeight="1" x14ac:dyDescent="0.25">
      <c r="A492" s="13" t="s">
        <v>402</v>
      </c>
      <c r="B492" s="3" t="s">
        <v>403</v>
      </c>
      <c r="C492" s="55"/>
      <c r="D492" s="85">
        <f>D493+D534</f>
        <v>82106</v>
      </c>
      <c r="E492" s="85">
        <f t="shared" ref="E492:F492" si="203">E493+E534</f>
        <v>70248</v>
      </c>
      <c r="F492" s="85">
        <f t="shared" si="203"/>
        <v>71437</v>
      </c>
    </row>
    <row r="493" spans="1:7" ht="37.5" customHeight="1" x14ac:dyDescent="0.25">
      <c r="A493" s="7" t="s">
        <v>404</v>
      </c>
      <c r="B493" s="1" t="s">
        <v>405</v>
      </c>
      <c r="C493" s="55"/>
      <c r="D493" s="85">
        <f>D494+D497+D500+D501+D502+D505+D508+D511+D514+D517+D520+D523+D526+D529+D532+D533</f>
        <v>14000</v>
      </c>
      <c r="E493" s="85">
        <f t="shared" ref="E493:F493" si="204">E494+E497+E500+E501+E502+E505+E508+E511+E514+E517+E520+E523+E526+E529+E532+E533</f>
        <v>0</v>
      </c>
      <c r="F493" s="85">
        <f t="shared" si="204"/>
        <v>0</v>
      </c>
    </row>
    <row r="494" spans="1:7" ht="37.5" hidden="1" customHeight="1" x14ac:dyDescent="0.25">
      <c r="A494" s="68" t="s">
        <v>406</v>
      </c>
      <c r="B494" s="69" t="s">
        <v>407</v>
      </c>
      <c r="C494" s="55"/>
      <c r="D494" s="85">
        <f>D495</f>
        <v>0</v>
      </c>
      <c r="E494" s="85">
        <f t="shared" ref="E494:F495" si="205">E495</f>
        <v>0</v>
      </c>
      <c r="F494" s="85">
        <f t="shared" si="205"/>
        <v>0</v>
      </c>
    </row>
    <row r="495" spans="1:7" ht="37.5" hidden="1" customHeight="1" x14ac:dyDescent="0.25">
      <c r="A495" s="16" t="s">
        <v>1485</v>
      </c>
      <c r="B495" s="69" t="s">
        <v>407</v>
      </c>
      <c r="C495" s="55">
        <v>600</v>
      </c>
      <c r="D495" s="85">
        <f>D496</f>
        <v>0</v>
      </c>
      <c r="E495" s="85">
        <f t="shared" si="205"/>
        <v>0</v>
      </c>
      <c r="F495" s="85">
        <f t="shared" si="205"/>
        <v>0</v>
      </c>
    </row>
    <row r="496" spans="1:7" ht="37.5" hidden="1" customHeight="1" x14ac:dyDescent="0.25">
      <c r="A496" s="16" t="s">
        <v>1484</v>
      </c>
      <c r="B496" s="69" t="s">
        <v>407</v>
      </c>
      <c r="C496" s="55">
        <v>610</v>
      </c>
      <c r="D496" s="85">
        <v>0</v>
      </c>
      <c r="E496" s="85">
        <v>0</v>
      </c>
      <c r="F496" s="85">
        <v>0</v>
      </c>
    </row>
    <row r="497" spans="1:6" ht="37.5" hidden="1" customHeight="1" x14ac:dyDescent="0.25">
      <c r="A497" s="68" t="s">
        <v>408</v>
      </c>
      <c r="B497" s="69" t="s">
        <v>409</v>
      </c>
      <c r="C497" s="55"/>
      <c r="D497" s="85">
        <f>D498</f>
        <v>0</v>
      </c>
      <c r="E497" s="85">
        <f t="shared" ref="E497:F497" si="206">E498</f>
        <v>0</v>
      </c>
      <c r="F497" s="85">
        <f t="shared" si="206"/>
        <v>0</v>
      </c>
    </row>
    <row r="498" spans="1:6" ht="37.5" hidden="1" customHeight="1" x14ac:dyDescent="0.25">
      <c r="A498" s="16" t="s">
        <v>1485</v>
      </c>
      <c r="B498" s="69" t="s">
        <v>409</v>
      </c>
      <c r="C498" s="55">
        <v>600</v>
      </c>
      <c r="D498" s="85">
        <f>D499</f>
        <v>0</v>
      </c>
      <c r="E498" s="85">
        <f t="shared" ref="E498:F498" si="207">E499</f>
        <v>0</v>
      </c>
      <c r="F498" s="85">
        <f t="shared" si="207"/>
        <v>0</v>
      </c>
    </row>
    <row r="499" spans="1:6" ht="37.5" hidden="1" customHeight="1" x14ac:dyDescent="0.25">
      <c r="A499" s="16" t="s">
        <v>1484</v>
      </c>
      <c r="B499" s="69" t="s">
        <v>409</v>
      </c>
      <c r="C499" s="55">
        <v>610</v>
      </c>
      <c r="D499" s="85">
        <v>0</v>
      </c>
      <c r="E499" s="85">
        <v>0</v>
      </c>
      <c r="F499" s="85">
        <v>0</v>
      </c>
    </row>
    <row r="500" spans="1:6" ht="37.5" hidden="1" customHeight="1" x14ac:dyDescent="0.25">
      <c r="A500" s="68" t="s">
        <v>410</v>
      </c>
      <c r="B500" s="69" t="s">
        <v>411</v>
      </c>
      <c r="C500" s="55"/>
      <c r="D500" s="85"/>
      <c r="E500" s="85"/>
      <c r="F500" s="85"/>
    </row>
    <row r="501" spans="1:6" ht="37.5" hidden="1" customHeight="1" x14ac:dyDescent="0.25">
      <c r="A501" s="68" t="s">
        <v>412</v>
      </c>
      <c r="B501" s="69" t="s">
        <v>413</v>
      </c>
      <c r="C501" s="55"/>
      <c r="D501" s="85"/>
      <c r="E501" s="85"/>
      <c r="F501" s="85"/>
    </row>
    <row r="502" spans="1:6" ht="37.5" hidden="1" customHeight="1" x14ac:dyDescent="0.25">
      <c r="A502" s="68" t="s">
        <v>414</v>
      </c>
      <c r="B502" s="69" t="s">
        <v>415</v>
      </c>
      <c r="C502" s="55"/>
      <c r="D502" s="85">
        <f>D503</f>
        <v>0</v>
      </c>
      <c r="E502" s="85">
        <f t="shared" ref="E502:F503" si="208">E503</f>
        <v>0</v>
      </c>
      <c r="F502" s="85">
        <f t="shared" si="208"/>
        <v>0</v>
      </c>
    </row>
    <row r="503" spans="1:6" ht="37.5" hidden="1" customHeight="1" x14ac:dyDescent="0.25">
      <c r="A503" s="16" t="s">
        <v>1485</v>
      </c>
      <c r="B503" s="69" t="s">
        <v>415</v>
      </c>
      <c r="C503" s="55">
        <v>600</v>
      </c>
      <c r="D503" s="85">
        <f>D504</f>
        <v>0</v>
      </c>
      <c r="E503" s="85">
        <f t="shared" si="208"/>
        <v>0</v>
      </c>
      <c r="F503" s="85">
        <f t="shared" si="208"/>
        <v>0</v>
      </c>
    </row>
    <row r="504" spans="1:6" ht="37.5" hidden="1" customHeight="1" x14ac:dyDescent="0.25">
      <c r="A504" s="16" t="s">
        <v>1484</v>
      </c>
      <c r="B504" s="69" t="s">
        <v>415</v>
      </c>
      <c r="C504" s="55">
        <v>610</v>
      </c>
      <c r="D504" s="85">
        <v>0</v>
      </c>
      <c r="E504" s="85">
        <v>0</v>
      </c>
      <c r="F504" s="85">
        <v>0</v>
      </c>
    </row>
    <row r="505" spans="1:6" ht="37.5" hidden="1" customHeight="1" x14ac:dyDescent="0.25">
      <c r="A505" s="68" t="s">
        <v>416</v>
      </c>
      <c r="B505" s="69" t="s">
        <v>417</v>
      </c>
      <c r="C505" s="55"/>
      <c r="D505" s="85">
        <f>D506</f>
        <v>0</v>
      </c>
      <c r="E505" s="85">
        <f t="shared" ref="E505:F506" si="209">E506</f>
        <v>0</v>
      </c>
      <c r="F505" s="85">
        <f t="shared" si="209"/>
        <v>0</v>
      </c>
    </row>
    <row r="506" spans="1:6" ht="37.5" hidden="1" customHeight="1" x14ac:dyDescent="0.25">
      <c r="A506" s="16" t="s">
        <v>1485</v>
      </c>
      <c r="B506" s="69" t="s">
        <v>417</v>
      </c>
      <c r="C506" s="55">
        <v>600</v>
      </c>
      <c r="D506" s="85">
        <f>D507</f>
        <v>0</v>
      </c>
      <c r="E506" s="85">
        <f t="shared" si="209"/>
        <v>0</v>
      </c>
      <c r="F506" s="85">
        <f t="shared" si="209"/>
        <v>0</v>
      </c>
    </row>
    <row r="507" spans="1:6" ht="37.5" hidden="1" customHeight="1" x14ac:dyDescent="0.25">
      <c r="A507" s="16" t="s">
        <v>1484</v>
      </c>
      <c r="B507" s="69" t="s">
        <v>417</v>
      </c>
      <c r="C507" s="55">
        <v>610</v>
      </c>
      <c r="D507" s="85">
        <v>0</v>
      </c>
      <c r="E507" s="85">
        <v>0</v>
      </c>
      <c r="F507" s="85">
        <v>0</v>
      </c>
    </row>
    <row r="508" spans="1:6" ht="37.5" hidden="1" customHeight="1" x14ac:dyDescent="0.25">
      <c r="A508" s="68" t="s">
        <v>418</v>
      </c>
      <c r="B508" s="69" t="s">
        <v>419</v>
      </c>
      <c r="C508" s="55"/>
      <c r="D508" s="85">
        <f>D509</f>
        <v>0</v>
      </c>
      <c r="E508" s="85">
        <f t="shared" ref="E508:F509" si="210">E509</f>
        <v>0</v>
      </c>
      <c r="F508" s="85">
        <f t="shared" si="210"/>
        <v>0</v>
      </c>
    </row>
    <row r="509" spans="1:6" ht="37.5" hidden="1" customHeight="1" x14ac:dyDescent="0.25">
      <c r="A509" s="16" t="s">
        <v>1485</v>
      </c>
      <c r="B509" s="69" t="s">
        <v>419</v>
      </c>
      <c r="C509" s="55">
        <v>600</v>
      </c>
      <c r="D509" s="85">
        <f>D510</f>
        <v>0</v>
      </c>
      <c r="E509" s="85">
        <f t="shared" si="210"/>
        <v>0</v>
      </c>
      <c r="F509" s="85">
        <f t="shared" si="210"/>
        <v>0</v>
      </c>
    </row>
    <row r="510" spans="1:6" ht="37.5" hidden="1" customHeight="1" x14ac:dyDescent="0.25">
      <c r="A510" s="16" t="s">
        <v>1484</v>
      </c>
      <c r="B510" s="69" t="s">
        <v>419</v>
      </c>
      <c r="C510" s="55">
        <v>610</v>
      </c>
      <c r="D510" s="85"/>
      <c r="E510" s="85"/>
      <c r="F510" s="85"/>
    </row>
    <row r="511" spans="1:6" ht="37.5" hidden="1" customHeight="1" x14ac:dyDescent="0.25">
      <c r="A511" s="68" t="s">
        <v>420</v>
      </c>
      <c r="B511" s="69" t="s">
        <v>421</v>
      </c>
      <c r="C511" s="55"/>
      <c r="D511" s="85">
        <f>D512</f>
        <v>0</v>
      </c>
      <c r="E511" s="85">
        <f t="shared" ref="E511:F512" si="211">E512</f>
        <v>0</v>
      </c>
      <c r="F511" s="85">
        <f t="shared" si="211"/>
        <v>0</v>
      </c>
    </row>
    <row r="512" spans="1:6" ht="37.5" hidden="1" customHeight="1" x14ac:dyDescent="0.25">
      <c r="A512" s="16" t="s">
        <v>1485</v>
      </c>
      <c r="B512" s="69" t="s">
        <v>421</v>
      </c>
      <c r="C512" s="55">
        <v>600</v>
      </c>
      <c r="D512" s="85">
        <f>D513</f>
        <v>0</v>
      </c>
      <c r="E512" s="85">
        <f t="shared" si="211"/>
        <v>0</v>
      </c>
      <c r="F512" s="85">
        <f t="shared" si="211"/>
        <v>0</v>
      </c>
    </row>
    <row r="513" spans="1:7" ht="37.5" hidden="1" customHeight="1" x14ac:dyDescent="0.25">
      <c r="A513" s="16" t="s">
        <v>1484</v>
      </c>
      <c r="B513" s="69" t="s">
        <v>421</v>
      </c>
      <c r="C513" s="55">
        <v>610</v>
      </c>
      <c r="D513" s="85"/>
      <c r="E513" s="85"/>
      <c r="F513" s="85"/>
    </row>
    <row r="514" spans="1:7" ht="37.5" hidden="1" customHeight="1" x14ac:dyDescent="0.25">
      <c r="A514" s="68" t="s">
        <v>422</v>
      </c>
      <c r="B514" s="69" t="s">
        <v>423</v>
      </c>
      <c r="C514" s="55"/>
      <c r="D514" s="85">
        <f>D515</f>
        <v>0</v>
      </c>
      <c r="E514" s="85">
        <f t="shared" ref="E514:F515" si="212">E515</f>
        <v>0</v>
      </c>
      <c r="F514" s="85">
        <f t="shared" si="212"/>
        <v>0</v>
      </c>
    </row>
    <row r="515" spans="1:7" ht="37.5" hidden="1" customHeight="1" x14ac:dyDescent="0.25">
      <c r="A515" s="16" t="s">
        <v>1485</v>
      </c>
      <c r="B515" s="69" t="s">
        <v>423</v>
      </c>
      <c r="C515" s="55">
        <v>600</v>
      </c>
      <c r="D515" s="85">
        <f>D516</f>
        <v>0</v>
      </c>
      <c r="E515" s="85">
        <f t="shared" si="212"/>
        <v>0</v>
      </c>
      <c r="F515" s="85">
        <f t="shared" si="212"/>
        <v>0</v>
      </c>
    </row>
    <row r="516" spans="1:7" ht="37.5" hidden="1" customHeight="1" x14ac:dyDescent="0.25">
      <c r="A516" s="16" t="s">
        <v>1484</v>
      </c>
      <c r="B516" s="69" t="s">
        <v>423</v>
      </c>
      <c r="C516" s="55">
        <v>610</v>
      </c>
      <c r="D516" s="85"/>
      <c r="E516" s="85"/>
      <c r="F516" s="85"/>
    </row>
    <row r="517" spans="1:7" ht="37.5" hidden="1" customHeight="1" x14ac:dyDescent="0.25">
      <c r="A517" s="68" t="s">
        <v>424</v>
      </c>
      <c r="B517" s="69" t="s">
        <v>425</v>
      </c>
      <c r="C517" s="55"/>
      <c r="D517" s="85">
        <f>D518</f>
        <v>0</v>
      </c>
      <c r="E517" s="85">
        <f t="shared" ref="E517:F518" si="213">E518</f>
        <v>0</v>
      </c>
      <c r="F517" s="85">
        <f t="shared" si="213"/>
        <v>0</v>
      </c>
    </row>
    <row r="518" spans="1:7" ht="37.5" hidden="1" customHeight="1" x14ac:dyDescent="0.25">
      <c r="A518" s="16" t="s">
        <v>1485</v>
      </c>
      <c r="B518" s="69" t="s">
        <v>425</v>
      </c>
      <c r="C518" s="55">
        <v>600</v>
      </c>
      <c r="D518" s="85">
        <f>D519</f>
        <v>0</v>
      </c>
      <c r="E518" s="85">
        <f t="shared" si="213"/>
        <v>0</v>
      </c>
      <c r="F518" s="85">
        <f t="shared" si="213"/>
        <v>0</v>
      </c>
    </row>
    <row r="519" spans="1:7" ht="37.5" hidden="1" customHeight="1" x14ac:dyDescent="0.25">
      <c r="A519" s="16" t="s">
        <v>1484</v>
      </c>
      <c r="B519" s="69" t="s">
        <v>425</v>
      </c>
      <c r="C519" s="55">
        <v>610</v>
      </c>
      <c r="D519" s="85"/>
      <c r="E519" s="85"/>
      <c r="F519" s="85"/>
    </row>
    <row r="520" spans="1:7" ht="37.5" hidden="1" customHeight="1" x14ac:dyDescent="0.25">
      <c r="A520" s="68" t="s">
        <v>426</v>
      </c>
      <c r="B520" s="69" t="s">
        <v>427</v>
      </c>
      <c r="C520" s="55"/>
      <c r="D520" s="85">
        <f>D521</f>
        <v>0</v>
      </c>
      <c r="E520" s="85">
        <f t="shared" ref="E520:F521" si="214">E521</f>
        <v>0</v>
      </c>
      <c r="F520" s="85">
        <f t="shared" si="214"/>
        <v>0</v>
      </c>
    </row>
    <row r="521" spans="1:7" ht="37.5" hidden="1" customHeight="1" x14ac:dyDescent="0.25">
      <c r="A521" s="16" t="s">
        <v>1485</v>
      </c>
      <c r="B521" s="69" t="s">
        <v>427</v>
      </c>
      <c r="C521" s="55">
        <v>600</v>
      </c>
      <c r="D521" s="85">
        <f>D522</f>
        <v>0</v>
      </c>
      <c r="E521" s="85">
        <f t="shared" si="214"/>
        <v>0</v>
      </c>
      <c r="F521" s="85">
        <f t="shared" si="214"/>
        <v>0</v>
      </c>
    </row>
    <row r="522" spans="1:7" ht="37.5" hidden="1" customHeight="1" x14ac:dyDescent="0.25">
      <c r="A522" s="16" t="s">
        <v>1484</v>
      </c>
      <c r="B522" s="69" t="s">
        <v>427</v>
      </c>
      <c r="C522" s="55">
        <v>610</v>
      </c>
      <c r="D522" s="85"/>
      <c r="E522" s="85"/>
      <c r="F522" s="85"/>
    </row>
    <row r="523" spans="1:7" ht="37.5" hidden="1" customHeight="1" x14ac:dyDescent="0.25">
      <c r="A523" s="68" t="s">
        <v>428</v>
      </c>
      <c r="B523" s="69" t="s">
        <v>429</v>
      </c>
      <c r="C523" s="55"/>
      <c r="D523" s="85">
        <f>D524</f>
        <v>0</v>
      </c>
      <c r="E523" s="85">
        <f t="shared" ref="E523:F524" si="215">E524</f>
        <v>0</v>
      </c>
      <c r="F523" s="85">
        <f t="shared" si="215"/>
        <v>0</v>
      </c>
    </row>
    <row r="524" spans="1:7" ht="37.5" hidden="1" customHeight="1" x14ac:dyDescent="0.25">
      <c r="A524" s="16" t="s">
        <v>1485</v>
      </c>
      <c r="B524" s="69" t="s">
        <v>429</v>
      </c>
      <c r="C524" s="55">
        <v>600</v>
      </c>
      <c r="D524" s="85">
        <f>D525</f>
        <v>0</v>
      </c>
      <c r="E524" s="85">
        <f t="shared" si="215"/>
        <v>0</v>
      </c>
      <c r="F524" s="85">
        <f t="shared" si="215"/>
        <v>0</v>
      </c>
    </row>
    <row r="525" spans="1:7" ht="37.5" hidden="1" customHeight="1" x14ac:dyDescent="0.25">
      <c r="A525" s="16" t="s">
        <v>1484</v>
      </c>
      <c r="B525" s="69" t="s">
        <v>429</v>
      </c>
      <c r="C525" s="55">
        <v>610</v>
      </c>
      <c r="D525" s="85"/>
      <c r="E525" s="85"/>
      <c r="F525" s="85"/>
    </row>
    <row r="526" spans="1:7" ht="37.5" customHeight="1" x14ac:dyDescent="0.25">
      <c r="A526" s="68" t="s">
        <v>430</v>
      </c>
      <c r="B526" s="69" t="s">
        <v>431</v>
      </c>
      <c r="C526" s="55"/>
      <c r="D526" s="85">
        <f>D527</f>
        <v>14000</v>
      </c>
      <c r="E526" s="85">
        <f t="shared" ref="E526:F527" si="216">E527</f>
        <v>0</v>
      </c>
      <c r="F526" s="85">
        <f t="shared" si="216"/>
        <v>0</v>
      </c>
    </row>
    <row r="527" spans="1:7" ht="37.5" customHeight="1" x14ac:dyDescent="0.25">
      <c r="A527" s="60" t="s">
        <v>1482</v>
      </c>
      <c r="B527" s="69" t="s">
        <v>431</v>
      </c>
      <c r="C527" s="55">
        <v>200</v>
      </c>
      <c r="D527" s="85">
        <f>D528</f>
        <v>14000</v>
      </c>
      <c r="E527" s="85">
        <f t="shared" si="216"/>
        <v>0</v>
      </c>
      <c r="F527" s="85">
        <f t="shared" si="216"/>
        <v>0</v>
      </c>
    </row>
    <row r="528" spans="1:7" ht="37.5" customHeight="1" x14ac:dyDescent="0.25">
      <c r="A528" s="60" t="s">
        <v>1483</v>
      </c>
      <c r="B528" s="69" t="s">
        <v>431</v>
      </c>
      <c r="C528" s="55">
        <v>240</v>
      </c>
      <c r="D528" s="85">
        <v>14000</v>
      </c>
      <c r="E528" s="85">
        <v>0</v>
      </c>
      <c r="F528" s="85">
        <v>0</v>
      </c>
      <c r="G528" s="107"/>
    </row>
    <row r="529" spans="1:6" ht="37.5" hidden="1" customHeight="1" x14ac:dyDescent="0.25">
      <c r="A529" s="68" t="s">
        <v>432</v>
      </c>
      <c r="B529" s="69" t="s">
        <v>433</v>
      </c>
      <c r="C529" s="55"/>
      <c r="D529" s="85">
        <f>D530</f>
        <v>0</v>
      </c>
      <c r="E529" s="85">
        <f t="shared" ref="E529:F530" si="217">E530</f>
        <v>0</v>
      </c>
      <c r="F529" s="85">
        <f t="shared" si="217"/>
        <v>0</v>
      </c>
    </row>
    <row r="530" spans="1:6" ht="37.5" hidden="1" customHeight="1" x14ac:dyDescent="0.25">
      <c r="A530" s="16" t="s">
        <v>1485</v>
      </c>
      <c r="B530" s="69" t="s">
        <v>433</v>
      </c>
      <c r="C530" s="55">
        <v>600</v>
      </c>
      <c r="D530" s="85">
        <f>D531</f>
        <v>0</v>
      </c>
      <c r="E530" s="85">
        <f t="shared" si="217"/>
        <v>0</v>
      </c>
      <c r="F530" s="85">
        <f t="shared" si="217"/>
        <v>0</v>
      </c>
    </row>
    <row r="531" spans="1:6" ht="37.5" hidden="1" customHeight="1" x14ac:dyDescent="0.25">
      <c r="A531" s="16" t="s">
        <v>1484</v>
      </c>
      <c r="B531" s="69" t="s">
        <v>433</v>
      </c>
      <c r="C531" s="55">
        <v>610</v>
      </c>
      <c r="D531" s="85"/>
      <c r="E531" s="85"/>
      <c r="F531" s="85"/>
    </row>
    <row r="532" spans="1:6" ht="37.5" hidden="1" customHeight="1" x14ac:dyDescent="0.25">
      <c r="A532" s="68" t="s">
        <v>434</v>
      </c>
      <c r="B532" s="69" t="s">
        <v>435</v>
      </c>
      <c r="C532" s="55"/>
      <c r="D532" s="85"/>
      <c r="E532" s="85"/>
      <c r="F532" s="85"/>
    </row>
    <row r="533" spans="1:6" ht="37.5" hidden="1" customHeight="1" x14ac:dyDescent="0.25">
      <c r="A533" s="68" t="s">
        <v>436</v>
      </c>
      <c r="B533" s="69" t="s">
        <v>437</v>
      </c>
      <c r="C533" s="55"/>
      <c r="D533" s="85"/>
      <c r="E533" s="85"/>
      <c r="F533" s="85"/>
    </row>
    <row r="534" spans="1:6" ht="37.5" customHeight="1" x14ac:dyDescent="0.25">
      <c r="A534" s="7" t="s">
        <v>438</v>
      </c>
      <c r="B534" s="1" t="s">
        <v>439</v>
      </c>
      <c r="C534" s="55"/>
      <c r="D534" s="85">
        <f>D535+D538+D541</f>
        <v>68106</v>
      </c>
      <c r="E534" s="85">
        <f t="shared" ref="E534:F534" si="218">E535+E538+E541</f>
        <v>70248</v>
      </c>
      <c r="F534" s="85">
        <f t="shared" si="218"/>
        <v>71437</v>
      </c>
    </row>
    <row r="535" spans="1:6" ht="37.5" customHeight="1" x14ac:dyDescent="0.25">
      <c r="A535" s="21" t="s">
        <v>440</v>
      </c>
      <c r="B535" s="20" t="s">
        <v>441</v>
      </c>
      <c r="C535" s="55"/>
      <c r="D535" s="85">
        <f>D536</f>
        <v>65506</v>
      </c>
      <c r="E535" s="85">
        <f t="shared" ref="E535:F536" si="219">E536</f>
        <v>67524</v>
      </c>
      <c r="F535" s="85">
        <f t="shared" si="219"/>
        <v>68604</v>
      </c>
    </row>
    <row r="536" spans="1:6" ht="33.75" customHeight="1" x14ac:dyDescent="0.25">
      <c r="A536" s="16" t="s">
        <v>1485</v>
      </c>
      <c r="B536" s="20" t="s">
        <v>441</v>
      </c>
      <c r="C536" s="55">
        <v>600</v>
      </c>
      <c r="D536" s="85">
        <f>D537</f>
        <v>65506</v>
      </c>
      <c r="E536" s="85">
        <f t="shared" si="219"/>
        <v>67524</v>
      </c>
      <c r="F536" s="85">
        <f t="shared" si="219"/>
        <v>68604</v>
      </c>
    </row>
    <row r="537" spans="1:6" ht="36.75" customHeight="1" x14ac:dyDescent="0.25">
      <c r="A537" s="16" t="s">
        <v>1484</v>
      </c>
      <c r="B537" s="20" t="s">
        <v>441</v>
      </c>
      <c r="C537" s="55">
        <v>610</v>
      </c>
      <c r="D537" s="85">
        <v>65506</v>
      </c>
      <c r="E537" s="85">
        <v>67524</v>
      </c>
      <c r="F537" s="85">
        <v>68604</v>
      </c>
    </row>
    <row r="538" spans="1:6" ht="31.5" hidden="1" x14ac:dyDescent="0.25">
      <c r="A538" s="28" t="s">
        <v>442</v>
      </c>
      <c r="B538" s="20" t="s">
        <v>443</v>
      </c>
      <c r="C538" s="55"/>
      <c r="D538" s="85">
        <f>D539</f>
        <v>0</v>
      </c>
      <c r="E538" s="85">
        <f t="shared" ref="E538:F539" si="220">E539</f>
        <v>0</v>
      </c>
      <c r="F538" s="85">
        <f t="shared" si="220"/>
        <v>0</v>
      </c>
    </row>
    <row r="539" spans="1:6" ht="42" hidden="1" customHeight="1" x14ac:dyDescent="0.25">
      <c r="A539" s="16" t="s">
        <v>1485</v>
      </c>
      <c r="B539" s="20" t="s">
        <v>443</v>
      </c>
      <c r="C539" s="55">
        <v>600</v>
      </c>
      <c r="D539" s="85">
        <f>D540</f>
        <v>0</v>
      </c>
      <c r="E539" s="85">
        <f t="shared" si="220"/>
        <v>0</v>
      </c>
      <c r="F539" s="85">
        <f t="shared" si="220"/>
        <v>0</v>
      </c>
    </row>
    <row r="540" spans="1:6" ht="33" hidden="1" customHeight="1" x14ac:dyDescent="0.25">
      <c r="A540" s="16" t="s">
        <v>1484</v>
      </c>
      <c r="B540" s="20" t="s">
        <v>443</v>
      </c>
      <c r="C540" s="55">
        <v>610</v>
      </c>
      <c r="D540" s="85">
        <v>0</v>
      </c>
      <c r="E540" s="85">
        <v>0</v>
      </c>
      <c r="F540" s="85">
        <v>0</v>
      </c>
    </row>
    <row r="541" spans="1:6" ht="30.75" customHeight="1" x14ac:dyDescent="0.25">
      <c r="A541" s="21" t="s">
        <v>444</v>
      </c>
      <c r="B541" s="20" t="s">
        <v>445</v>
      </c>
      <c r="C541" s="55"/>
      <c r="D541" s="85">
        <f>D542</f>
        <v>2600</v>
      </c>
      <c r="E541" s="85">
        <f t="shared" ref="E541:F542" si="221">E542</f>
        <v>2724</v>
      </c>
      <c r="F541" s="85">
        <f t="shared" si="221"/>
        <v>2833</v>
      </c>
    </row>
    <row r="542" spans="1:6" ht="30.75" customHeight="1" x14ac:dyDescent="0.25">
      <c r="A542" s="60" t="s">
        <v>1482</v>
      </c>
      <c r="B542" s="20" t="s">
        <v>445</v>
      </c>
      <c r="C542" s="55">
        <v>200</v>
      </c>
      <c r="D542" s="85">
        <f>D543</f>
        <v>2600</v>
      </c>
      <c r="E542" s="85">
        <f t="shared" si="221"/>
        <v>2724</v>
      </c>
      <c r="F542" s="85">
        <f t="shared" si="221"/>
        <v>2833</v>
      </c>
    </row>
    <row r="543" spans="1:6" ht="36" customHeight="1" x14ac:dyDescent="0.25">
      <c r="A543" s="60" t="s">
        <v>1483</v>
      </c>
      <c r="B543" s="20" t="s">
        <v>445</v>
      </c>
      <c r="C543" s="55">
        <v>240</v>
      </c>
      <c r="D543" s="85">
        <v>2600</v>
      </c>
      <c r="E543" s="85">
        <v>2724</v>
      </c>
      <c r="F543" s="85">
        <v>2833</v>
      </c>
    </row>
    <row r="544" spans="1:6" ht="47.25" hidden="1" x14ac:dyDescent="0.25">
      <c r="A544" s="13" t="s">
        <v>446</v>
      </c>
      <c r="B544" s="3" t="s">
        <v>447</v>
      </c>
      <c r="C544" s="55"/>
      <c r="D544" s="101">
        <f>D545</f>
        <v>0</v>
      </c>
      <c r="E544" s="101">
        <f t="shared" ref="E544:F545" si="222">E545</f>
        <v>0</v>
      </c>
      <c r="F544" s="101">
        <f t="shared" si="222"/>
        <v>0</v>
      </c>
    </row>
    <row r="545" spans="1:6" ht="31.5" hidden="1" x14ac:dyDescent="0.25">
      <c r="A545" s="7" t="s">
        <v>448</v>
      </c>
      <c r="B545" s="1" t="s">
        <v>449</v>
      </c>
      <c r="C545" s="55"/>
      <c r="D545" s="101">
        <f>D546</f>
        <v>0</v>
      </c>
      <c r="E545" s="101">
        <f t="shared" si="222"/>
        <v>0</v>
      </c>
      <c r="F545" s="101">
        <f t="shared" si="222"/>
        <v>0</v>
      </c>
    </row>
    <row r="546" spans="1:6" ht="47.25" hidden="1" x14ac:dyDescent="0.25">
      <c r="A546" s="16" t="s">
        <v>450</v>
      </c>
      <c r="B546" s="2" t="s">
        <v>451</v>
      </c>
      <c r="C546" s="55"/>
      <c r="D546" s="101"/>
      <c r="E546" s="101"/>
      <c r="F546" s="101"/>
    </row>
    <row r="547" spans="1:6" ht="30" hidden="1" customHeight="1" x14ac:dyDescent="0.25">
      <c r="A547" s="13" t="s">
        <v>452</v>
      </c>
      <c r="B547" s="3" t="s">
        <v>453</v>
      </c>
      <c r="C547" s="55"/>
      <c r="D547" s="101">
        <f>D548+D563</f>
        <v>0</v>
      </c>
      <c r="E547" s="101">
        <f t="shared" ref="E547:F547" si="223">E548+E563</f>
        <v>0</v>
      </c>
      <c r="F547" s="101">
        <f t="shared" si="223"/>
        <v>0</v>
      </c>
    </row>
    <row r="548" spans="1:6" ht="24" hidden="1" customHeight="1" x14ac:dyDescent="0.25">
      <c r="A548" s="7" t="s">
        <v>404</v>
      </c>
      <c r="B548" s="1" t="s">
        <v>454</v>
      </c>
      <c r="C548" s="55"/>
      <c r="D548" s="101">
        <f>D549+D550+D551+D554+D557+D560</f>
        <v>0</v>
      </c>
      <c r="E548" s="101">
        <f t="shared" ref="E548:F548" si="224">E549+E550+E551+E554+E557+E560</f>
        <v>0</v>
      </c>
      <c r="F548" s="101">
        <f t="shared" si="224"/>
        <v>0</v>
      </c>
    </row>
    <row r="549" spans="1:6" ht="32.25" hidden="1" customHeight="1" x14ac:dyDescent="0.25">
      <c r="A549" s="9" t="s">
        <v>455</v>
      </c>
      <c r="B549" s="69" t="s">
        <v>456</v>
      </c>
      <c r="C549" s="55"/>
      <c r="D549" s="101"/>
      <c r="E549" s="101"/>
      <c r="F549" s="101"/>
    </row>
    <row r="550" spans="1:6" ht="24" hidden="1" customHeight="1" x14ac:dyDescent="0.25">
      <c r="A550" s="9" t="s">
        <v>457</v>
      </c>
      <c r="B550" s="69" t="s">
        <v>458</v>
      </c>
      <c r="C550" s="55"/>
      <c r="D550" s="101"/>
      <c r="E550" s="101"/>
      <c r="F550" s="101"/>
    </row>
    <row r="551" spans="1:6" ht="31.5" hidden="1" x14ac:dyDescent="0.25">
      <c r="A551" s="68" t="s">
        <v>459</v>
      </c>
      <c r="B551" s="69" t="s">
        <v>460</v>
      </c>
      <c r="C551" s="55"/>
      <c r="D551" s="101">
        <f>D552</f>
        <v>0</v>
      </c>
      <c r="E551" s="101">
        <f t="shared" ref="E551:F551" si="225">E552</f>
        <v>0</v>
      </c>
      <c r="F551" s="101">
        <f t="shared" si="225"/>
        <v>0</v>
      </c>
    </row>
    <row r="552" spans="1:6" ht="31.5" hidden="1" x14ac:dyDescent="0.25">
      <c r="A552" s="16" t="s">
        <v>1485</v>
      </c>
      <c r="B552" s="69" t="s">
        <v>460</v>
      </c>
      <c r="C552" s="55">
        <v>600</v>
      </c>
      <c r="D552" s="101">
        <f>D553</f>
        <v>0</v>
      </c>
      <c r="E552" s="101"/>
      <c r="F552" s="101"/>
    </row>
    <row r="553" spans="1:6" ht="30" hidden="1" customHeight="1" x14ac:dyDescent="0.25">
      <c r="A553" s="16" t="s">
        <v>1484</v>
      </c>
      <c r="B553" s="69" t="s">
        <v>460</v>
      </c>
      <c r="C553" s="55">
        <v>610</v>
      </c>
      <c r="D553" s="101">
        <v>0</v>
      </c>
      <c r="E553" s="101">
        <v>0</v>
      </c>
      <c r="F553" s="101">
        <v>0</v>
      </c>
    </row>
    <row r="554" spans="1:6" ht="47.25" hidden="1" x14ac:dyDescent="0.25">
      <c r="A554" s="68" t="s">
        <v>461</v>
      </c>
      <c r="B554" s="69" t="s">
        <v>462</v>
      </c>
      <c r="C554" s="55"/>
      <c r="D554" s="101">
        <f>D555</f>
        <v>0</v>
      </c>
      <c r="E554" s="101">
        <f t="shared" ref="E554:F554" si="226">E555</f>
        <v>0</v>
      </c>
      <c r="F554" s="101">
        <f t="shared" si="226"/>
        <v>0</v>
      </c>
    </row>
    <row r="555" spans="1:6" ht="31.5" hidden="1" x14ac:dyDescent="0.25">
      <c r="A555" s="16" t="s">
        <v>1485</v>
      </c>
      <c r="B555" s="69" t="s">
        <v>462</v>
      </c>
      <c r="C555" s="55">
        <v>600</v>
      </c>
      <c r="D555" s="101">
        <f>D556</f>
        <v>0</v>
      </c>
      <c r="E555" s="101"/>
      <c r="F555" s="101"/>
    </row>
    <row r="556" spans="1:6" ht="26.25" hidden="1" customHeight="1" x14ac:dyDescent="0.25">
      <c r="A556" s="16" t="s">
        <v>1484</v>
      </c>
      <c r="B556" s="69" t="s">
        <v>462</v>
      </c>
      <c r="C556" s="55">
        <v>610</v>
      </c>
      <c r="D556" s="101">
        <v>0</v>
      </c>
      <c r="E556" s="101">
        <v>0</v>
      </c>
      <c r="F556" s="101">
        <v>0</v>
      </c>
    </row>
    <row r="557" spans="1:6" ht="31.5" hidden="1" x14ac:dyDescent="0.25">
      <c r="A557" s="68" t="s">
        <v>463</v>
      </c>
      <c r="B557" s="69" t="s">
        <v>464</v>
      </c>
      <c r="C557" s="55"/>
      <c r="D557" s="101">
        <f>D558</f>
        <v>0</v>
      </c>
      <c r="E557" s="101">
        <f t="shared" ref="E557:F558" si="227">E558</f>
        <v>0</v>
      </c>
      <c r="F557" s="101">
        <f t="shared" si="227"/>
        <v>0</v>
      </c>
    </row>
    <row r="558" spans="1:6" ht="30" hidden="1" customHeight="1" x14ac:dyDescent="0.25">
      <c r="A558" s="16" t="s">
        <v>1485</v>
      </c>
      <c r="B558" s="69" t="s">
        <v>464</v>
      </c>
      <c r="C558" s="55">
        <v>600</v>
      </c>
      <c r="D558" s="101">
        <f>D559</f>
        <v>0</v>
      </c>
      <c r="E558" s="101">
        <f t="shared" si="227"/>
        <v>0</v>
      </c>
      <c r="F558" s="101">
        <f t="shared" si="227"/>
        <v>0</v>
      </c>
    </row>
    <row r="559" spans="1:6" ht="27" hidden="1" customHeight="1" x14ac:dyDescent="0.25">
      <c r="A559" s="16" t="s">
        <v>1484</v>
      </c>
      <c r="B559" s="69" t="s">
        <v>464</v>
      </c>
      <c r="C559" s="55">
        <v>610</v>
      </c>
      <c r="D559" s="101">
        <v>0</v>
      </c>
      <c r="E559" s="101">
        <v>0</v>
      </c>
      <c r="F559" s="101">
        <v>0</v>
      </c>
    </row>
    <row r="560" spans="1:6" ht="47.25" hidden="1" x14ac:dyDescent="0.25">
      <c r="A560" s="68" t="s">
        <v>465</v>
      </c>
      <c r="B560" s="69" t="s">
        <v>466</v>
      </c>
      <c r="C560" s="55"/>
      <c r="D560" s="101">
        <f>D561</f>
        <v>0</v>
      </c>
      <c r="E560" s="101">
        <f t="shared" ref="E560:F561" si="228">E561</f>
        <v>0</v>
      </c>
      <c r="F560" s="101">
        <f t="shared" si="228"/>
        <v>0</v>
      </c>
    </row>
    <row r="561" spans="1:6" ht="25.5" hidden="1" customHeight="1" x14ac:dyDescent="0.25">
      <c r="A561" s="16" t="s">
        <v>1485</v>
      </c>
      <c r="B561" s="69" t="s">
        <v>466</v>
      </c>
      <c r="C561" s="55">
        <v>600</v>
      </c>
      <c r="D561" s="101">
        <f>D562</f>
        <v>0</v>
      </c>
      <c r="E561" s="101">
        <f t="shared" si="228"/>
        <v>0</v>
      </c>
      <c r="F561" s="101">
        <f t="shared" si="228"/>
        <v>0</v>
      </c>
    </row>
    <row r="562" spans="1:6" ht="26.25" hidden="1" customHeight="1" x14ac:dyDescent="0.25">
      <c r="A562" s="16" t="s">
        <v>1484</v>
      </c>
      <c r="B562" s="69" t="s">
        <v>466</v>
      </c>
      <c r="C562" s="55">
        <v>610</v>
      </c>
      <c r="D562" s="101">
        <v>0</v>
      </c>
      <c r="E562" s="101">
        <v>0</v>
      </c>
      <c r="F562" s="101">
        <v>0</v>
      </c>
    </row>
    <row r="563" spans="1:6" ht="24.75" hidden="1" customHeight="1" x14ac:dyDescent="0.25">
      <c r="A563" s="7" t="s">
        <v>467</v>
      </c>
      <c r="B563" s="1" t="s">
        <v>468</v>
      </c>
      <c r="C563" s="55"/>
      <c r="D563" s="101">
        <f>D564+D567</f>
        <v>0</v>
      </c>
      <c r="E563" s="101">
        <f t="shared" ref="E563:F563" si="229">E564+E567</f>
        <v>0</v>
      </c>
      <c r="F563" s="101">
        <f t="shared" si="229"/>
        <v>0</v>
      </c>
    </row>
    <row r="564" spans="1:6" ht="32.25" hidden="1" customHeight="1" x14ac:dyDescent="0.25">
      <c r="A564" s="21" t="s">
        <v>469</v>
      </c>
      <c r="B564" s="20" t="s">
        <v>470</v>
      </c>
      <c r="C564" s="55"/>
      <c r="D564" s="101">
        <f>D565</f>
        <v>0</v>
      </c>
      <c r="E564" s="101">
        <f>E565</f>
        <v>0</v>
      </c>
      <c r="F564" s="101">
        <f>F565</f>
        <v>0</v>
      </c>
    </row>
    <row r="565" spans="1:6" ht="32.25" hidden="1" customHeight="1" x14ac:dyDescent="0.25">
      <c r="A565" s="16" t="s">
        <v>1485</v>
      </c>
      <c r="B565" s="20" t="s">
        <v>470</v>
      </c>
      <c r="C565" s="55">
        <v>600</v>
      </c>
      <c r="D565" s="101">
        <f>D566</f>
        <v>0</v>
      </c>
      <c r="E565" s="101">
        <f t="shared" ref="E565:F565" si="230">E566</f>
        <v>0</v>
      </c>
      <c r="F565" s="101">
        <f t="shared" si="230"/>
        <v>0</v>
      </c>
    </row>
    <row r="566" spans="1:6" ht="32.25" hidden="1" customHeight="1" x14ac:dyDescent="0.25">
      <c r="A566" s="16" t="s">
        <v>1484</v>
      </c>
      <c r="B566" s="20" t="s">
        <v>470</v>
      </c>
      <c r="C566" s="55">
        <v>610</v>
      </c>
      <c r="D566" s="101">
        <v>0</v>
      </c>
      <c r="E566" s="101">
        <v>0</v>
      </c>
      <c r="F566" s="101">
        <v>0</v>
      </c>
    </row>
    <row r="567" spans="1:6" ht="31.5" hidden="1" x14ac:dyDescent="0.25">
      <c r="A567" s="21" t="s">
        <v>471</v>
      </c>
      <c r="B567" s="20" t="s">
        <v>472</v>
      </c>
      <c r="C567" s="55"/>
      <c r="D567" s="101">
        <f>D568</f>
        <v>0</v>
      </c>
      <c r="E567" s="101">
        <f t="shared" ref="E567:F568" si="231">E568</f>
        <v>0</v>
      </c>
      <c r="F567" s="101">
        <f t="shared" si="231"/>
        <v>0</v>
      </c>
    </row>
    <row r="568" spans="1:6" ht="26.25" hidden="1" customHeight="1" x14ac:dyDescent="0.25">
      <c r="A568" s="16" t="s">
        <v>1485</v>
      </c>
      <c r="B568" s="20" t="s">
        <v>472</v>
      </c>
      <c r="C568" s="55">
        <v>600</v>
      </c>
      <c r="D568" s="101">
        <f>D569</f>
        <v>0</v>
      </c>
      <c r="E568" s="101">
        <f t="shared" si="231"/>
        <v>0</v>
      </c>
      <c r="F568" s="101">
        <f t="shared" si="231"/>
        <v>0</v>
      </c>
    </row>
    <row r="569" spans="1:6" ht="38.25" hidden="1" customHeight="1" x14ac:dyDescent="0.25">
      <c r="A569" s="16" t="s">
        <v>1484</v>
      </c>
      <c r="B569" s="20" t="s">
        <v>472</v>
      </c>
      <c r="C569" s="55">
        <v>610</v>
      </c>
      <c r="D569" s="101">
        <v>0</v>
      </c>
      <c r="E569" s="101">
        <v>0</v>
      </c>
      <c r="F569" s="101">
        <v>0</v>
      </c>
    </row>
    <row r="570" spans="1:6" ht="30" hidden="1" customHeight="1" x14ac:dyDescent="0.25">
      <c r="A570" s="18" t="s">
        <v>130</v>
      </c>
      <c r="B570" s="3" t="s">
        <v>473</v>
      </c>
      <c r="C570" s="55"/>
      <c r="D570" s="101">
        <f>D571</f>
        <v>0</v>
      </c>
      <c r="E570" s="101">
        <f t="shared" ref="E570:F570" si="232">E571</f>
        <v>0</v>
      </c>
      <c r="F570" s="101">
        <f t="shared" si="232"/>
        <v>0</v>
      </c>
    </row>
    <row r="571" spans="1:6" ht="29.25" hidden="1" customHeight="1" x14ac:dyDescent="0.25">
      <c r="A571" s="7" t="s">
        <v>132</v>
      </c>
      <c r="B571" s="1" t="s">
        <v>474</v>
      </c>
      <c r="C571" s="55"/>
      <c r="D571" s="101">
        <f>D572</f>
        <v>0</v>
      </c>
      <c r="E571" s="101">
        <f t="shared" ref="E571:F571" si="233">E572</f>
        <v>0</v>
      </c>
      <c r="F571" s="101">
        <f t="shared" si="233"/>
        <v>0</v>
      </c>
    </row>
    <row r="572" spans="1:6" ht="33" hidden="1" customHeight="1" x14ac:dyDescent="0.25">
      <c r="A572" s="22" t="s">
        <v>134</v>
      </c>
      <c r="B572" s="20" t="s">
        <v>475</v>
      </c>
      <c r="C572" s="55"/>
      <c r="D572" s="101">
        <f>D573</f>
        <v>0</v>
      </c>
      <c r="E572" s="101">
        <f t="shared" ref="E572:F572" si="234">E573</f>
        <v>0</v>
      </c>
      <c r="F572" s="101">
        <f t="shared" si="234"/>
        <v>0</v>
      </c>
    </row>
    <row r="573" spans="1:6" ht="33" hidden="1" customHeight="1" x14ac:dyDescent="0.25">
      <c r="A573" s="16" t="s">
        <v>1477</v>
      </c>
      <c r="B573" s="20" t="s">
        <v>475</v>
      </c>
      <c r="C573" s="55">
        <v>200</v>
      </c>
      <c r="D573" s="101">
        <f>D574</f>
        <v>0</v>
      </c>
      <c r="E573" s="101">
        <f t="shared" ref="E573:F573" si="235">E574</f>
        <v>0</v>
      </c>
      <c r="F573" s="101">
        <f t="shared" si="235"/>
        <v>0</v>
      </c>
    </row>
    <row r="574" spans="1:6" ht="33" hidden="1" customHeight="1" x14ac:dyDescent="0.25">
      <c r="A574" s="16" t="s">
        <v>1476</v>
      </c>
      <c r="B574" s="20" t="s">
        <v>475</v>
      </c>
      <c r="C574" s="55">
        <v>240</v>
      </c>
      <c r="D574" s="101">
        <v>0</v>
      </c>
      <c r="E574" s="101">
        <v>0</v>
      </c>
      <c r="F574" s="101">
        <v>0</v>
      </c>
    </row>
    <row r="575" spans="1:6" ht="42" customHeight="1" x14ac:dyDescent="0.25">
      <c r="A575" s="12" t="s">
        <v>476</v>
      </c>
      <c r="B575" s="10" t="s">
        <v>477</v>
      </c>
      <c r="C575" s="55"/>
      <c r="D575" s="85">
        <f>D576+D581+D586+D603</f>
        <v>13195</v>
      </c>
      <c r="E575" s="85">
        <f t="shared" ref="E575:F575" si="236">E576+E581+E586+E603</f>
        <v>9966</v>
      </c>
      <c r="F575" s="85">
        <f t="shared" si="236"/>
        <v>10194</v>
      </c>
    </row>
    <row r="576" spans="1:6" ht="42" customHeight="1" x14ac:dyDescent="0.25">
      <c r="A576" s="38" t="s">
        <v>478</v>
      </c>
      <c r="B576" s="32" t="s">
        <v>479</v>
      </c>
      <c r="C576" s="55"/>
      <c r="D576" s="85">
        <f>D577</f>
        <v>354</v>
      </c>
      <c r="E576" s="85">
        <f t="shared" ref="E576:F579" si="237">E577</f>
        <v>354</v>
      </c>
      <c r="F576" s="85">
        <f t="shared" si="237"/>
        <v>354</v>
      </c>
    </row>
    <row r="577" spans="1:8" ht="47.25" x14ac:dyDescent="0.25">
      <c r="A577" s="37" t="s">
        <v>1475</v>
      </c>
      <c r="B577" s="34" t="s">
        <v>480</v>
      </c>
      <c r="C577" s="55"/>
      <c r="D577" s="85">
        <f>D578</f>
        <v>354</v>
      </c>
      <c r="E577" s="85">
        <f t="shared" si="237"/>
        <v>354</v>
      </c>
      <c r="F577" s="85">
        <f t="shared" si="237"/>
        <v>354</v>
      </c>
    </row>
    <row r="578" spans="1:8" ht="27.75" customHeight="1" x14ac:dyDescent="0.25">
      <c r="A578" s="22" t="s">
        <v>481</v>
      </c>
      <c r="B578" s="20" t="s">
        <v>482</v>
      </c>
      <c r="C578" s="58"/>
      <c r="D578" s="85">
        <f>D579</f>
        <v>354</v>
      </c>
      <c r="E578" s="85">
        <f t="shared" si="237"/>
        <v>354</v>
      </c>
      <c r="F578" s="85">
        <f t="shared" si="237"/>
        <v>354</v>
      </c>
    </row>
    <row r="579" spans="1:8" ht="24" customHeight="1" x14ac:dyDescent="0.25">
      <c r="A579" s="16" t="s">
        <v>1477</v>
      </c>
      <c r="B579" s="20" t="s">
        <v>482</v>
      </c>
      <c r="C579" s="58">
        <v>200</v>
      </c>
      <c r="D579" s="85">
        <f>D580</f>
        <v>354</v>
      </c>
      <c r="E579" s="85">
        <f t="shared" si="237"/>
        <v>354</v>
      </c>
      <c r="F579" s="85">
        <f t="shared" si="237"/>
        <v>354</v>
      </c>
    </row>
    <row r="580" spans="1:8" ht="27.75" customHeight="1" x14ac:dyDescent="0.25">
      <c r="A580" s="16" t="s">
        <v>1476</v>
      </c>
      <c r="B580" s="20" t="s">
        <v>482</v>
      </c>
      <c r="C580" s="58">
        <v>240</v>
      </c>
      <c r="D580" s="85">
        <v>354</v>
      </c>
      <c r="E580" s="85">
        <v>354</v>
      </c>
      <c r="F580" s="85">
        <v>354</v>
      </c>
    </row>
    <row r="581" spans="1:8" ht="28.5" customHeight="1" x14ac:dyDescent="0.25">
      <c r="A581" s="38" t="s">
        <v>483</v>
      </c>
      <c r="B581" s="32" t="s">
        <v>484</v>
      </c>
      <c r="C581" s="55"/>
      <c r="D581" s="85">
        <f>D582</f>
        <v>4076</v>
      </c>
      <c r="E581" s="85">
        <f t="shared" ref="E581:F584" si="238">E582</f>
        <v>4076</v>
      </c>
      <c r="F581" s="85">
        <f t="shared" si="238"/>
        <v>4076</v>
      </c>
    </row>
    <row r="582" spans="1:8" ht="44.25" customHeight="1" x14ac:dyDescent="0.25">
      <c r="A582" s="37" t="s">
        <v>485</v>
      </c>
      <c r="B582" s="34" t="s">
        <v>486</v>
      </c>
      <c r="C582" s="55"/>
      <c r="D582" s="85">
        <f>D583</f>
        <v>4076</v>
      </c>
      <c r="E582" s="85">
        <f t="shared" si="238"/>
        <v>4076</v>
      </c>
      <c r="F582" s="85">
        <f t="shared" si="238"/>
        <v>4076</v>
      </c>
    </row>
    <row r="583" spans="1:8" ht="44.25" customHeight="1" x14ac:dyDescent="0.25">
      <c r="A583" s="22" t="s">
        <v>487</v>
      </c>
      <c r="B583" s="20" t="s">
        <v>488</v>
      </c>
      <c r="C583" s="55"/>
      <c r="D583" s="85">
        <f>D584</f>
        <v>4076</v>
      </c>
      <c r="E583" s="85">
        <f t="shared" si="238"/>
        <v>4076</v>
      </c>
      <c r="F583" s="85">
        <f t="shared" si="238"/>
        <v>4076</v>
      </c>
    </row>
    <row r="584" spans="1:8" ht="30.75" customHeight="1" x14ac:dyDescent="0.25">
      <c r="A584" s="16" t="s">
        <v>1478</v>
      </c>
      <c r="B584" s="20" t="s">
        <v>488</v>
      </c>
      <c r="C584" s="55">
        <v>600</v>
      </c>
      <c r="D584" s="85">
        <f>D585</f>
        <v>4076</v>
      </c>
      <c r="E584" s="85">
        <f t="shared" si="238"/>
        <v>4076</v>
      </c>
      <c r="F584" s="85">
        <f t="shared" si="238"/>
        <v>4076</v>
      </c>
    </row>
    <row r="585" spans="1:8" ht="28.5" customHeight="1" x14ac:dyDescent="0.25">
      <c r="A585" s="22" t="s">
        <v>1479</v>
      </c>
      <c r="B585" s="20" t="s">
        <v>488</v>
      </c>
      <c r="C585" s="55">
        <v>610</v>
      </c>
      <c r="D585" s="85">
        <v>4076</v>
      </c>
      <c r="E585" s="85">
        <v>4076</v>
      </c>
      <c r="F585" s="85">
        <v>4076</v>
      </c>
    </row>
    <row r="586" spans="1:8" ht="29.25" customHeight="1" x14ac:dyDescent="0.25">
      <c r="A586" s="13" t="s">
        <v>489</v>
      </c>
      <c r="B586" s="3" t="s">
        <v>490</v>
      </c>
      <c r="C586" s="55"/>
      <c r="D586" s="85">
        <f>D587</f>
        <v>6442</v>
      </c>
      <c r="E586" s="85">
        <f t="shared" ref="E586:F586" si="239">E587</f>
        <v>3809</v>
      </c>
      <c r="F586" s="85">
        <f t="shared" si="239"/>
        <v>4037</v>
      </c>
    </row>
    <row r="587" spans="1:8" ht="43.5" customHeight="1" x14ac:dyDescent="0.25">
      <c r="A587" s="125" t="s">
        <v>1580</v>
      </c>
      <c r="B587" s="1" t="s">
        <v>491</v>
      </c>
      <c r="C587" s="55"/>
      <c r="D587" s="85">
        <f>D590+D588+D589</f>
        <v>6442</v>
      </c>
      <c r="E587" s="85">
        <f t="shared" ref="E587:F587" si="240">E590+E588+E589</f>
        <v>3809</v>
      </c>
      <c r="F587" s="85">
        <f t="shared" si="240"/>
        <v>4037</v>
      </c>
    </row>
    <row r="588" spans="1:8" ht="31.5" hidden="1" x14ac:dyDescent="0.25">
      <c r="A588" s="15" t="s">
        <v>492</v>
      </c>
      <c r="B588" s="2" t="s">
        <v>493</v>
      </c>
      <c r="C588" s="55"/>
      <c r="D588" s="85"/>
      <c r="E588" s="85"/>
      <c r="F588" s="85"/>
    </row>
    <row r="589" spans="1:8" ht="47.25" hidden="1" x14ac:dyDescent="0.25">
      <c r="A589" s="15" t="s">
        <v>494</v>
      </c>
      <c r="B589" s="2" t="s">
        <v>495</v>
      </c>
      <c r="C589" s="55"/>
      <c r="D589" s="85"/>
      <c r="E589" s="85"/>
      <c r="F589" s="85"/>
    </row>
    <row r="590" spans="1:8" ht="35.25" customHeight="1" x14ac:dyDescent="0.25">
      <c r="A590" s="126" t="s">
        <v>1581</v>
      </c>
      <c r="B590" s="20" t="s">
        <v>493</v>
      </c>
      <c r="C590" s="55"/>
      <c r="D590" s="85">
        <f>D591</f>
        <v>6442</v>
      </c>
      <c r="E590" s="85">
        <f t="shared" ref="E590:F591" si="241">E591</f>
        <v>3809</v>
      </c>
      <c r="F590" s="85">
        <f t="shared" si="241"/>
        <v>4037</v>
      </c>
    </row>
    <row r="591" spans="1:8" ht="33" customHeight="1" x14ac:dyDescent="0.25">
      <c r="A591" s="16" t="s">
        <v>1473</v>
      </c>
      <c r="B591" s="20" t="s">
        <v>493</v>
      </c>
      <c r="C591" s="55">
        <v>300</v>
      </c>
      <c r="D591" s="85">
        <f>D592</f>
        <v>6442</v>
      </c>
      <c r="E591" s="85">
        <f t="shared" si="241"/>
        <v>3809</v>
      </c>
      <c r="F591" s="85">
        <f t="shared" si="241"/>
        <v>4037</v>
      </c>
    </row>
    <row r="592" spans="1:8" ht="29.25" customHeight="1" x14ac:dyDescent="0.25">
      <c r="A592" s="16" t="s">
        <v>1474</v>
      </c>
      <c r="B592" s="20" t="s">
        <v>493</v>
      </c>
      <c r="C592" s="55">
        <v>320</v>
      </c>
      <c r="D592" s="85">
        <v>6442</v>
      </c>
      <c r="E592" s="85">
        <v>3809</v>
      </c>
      <c r="F592" s="85">
        <v>4037</v>
      </c>
      <c r="H592" s="132">
        <v>2849</v>
      </c>
    </row>
    <row r="593" spans="1:6" ht="23.25" hidden="1" customHeight="1" x14ac:dyDescent="0.25">
      <c r="A593" s="15" t="s">
        <v>497</v>
      </c>
      <c r="B593" s="2" t="s">
        <v>498</v>
      </c>
      <c r="C593" s="55"/>
      <c r="D593" s="85"/>
      <c r="E593" s="85"/>
      <c r="F593" s="85"/>
    </row>
    <row r="594" spans="1:6" ht="47.25" hidden="1" x14ac:dyDescent="0.25">
      <c r="A594" s="7" t="s">
        <v>499</v>
      </c>
      <c r="B594" s="1" t="s">
        <v>500</v>
      </c>
      <c r="C594" s="55"/>
      <c r="D594" s="85"/>
      <c r="E594" s="85"/>
      <c r="F594" s="85"/>
    </row>
    <row r="595" spans="1:6" ht="15.75" hidden="1" x14ac:dyDescent="0.25">
      <c r="A595" s="9" t="s">
        <v>501</v>
      </c>
      <c r="B595" s="2" t="s">
        <v>502</v>
      </c>
      <c r="C595" s="55"/>
      <c r="D595" s="85"/>
      <c r="E595" s="85"/>
      <c r="F595" s="85"/>
    </row>
    <row r="596" spans="1:6" ht="31.5" hidden="1" x14ac:dyDescent="0.25">
      <c r="A596" s="9" t="s">
        <v>503</v>
      </c>
      <c r="B596" s="2" t="s">
        <v>504</v>
      </c>
      <c r="C596" s="55"/>
      <c r="D596" s="85"/>
      <c r="E596" s="85"/>
      <c r="F596" s="85"/>
    </row>
    <row r="597" spans="1:6" ht="15.75" hidden="1" x14ac:dyDescent="0.25">
      <c r="A597" s="15" t="s">
        <v>505</v>
      </c>
      <c r="B597" s="2" t="s">
        <v>506</v>
      </c>
      <c r="C597" s="55"/>
      <c r="D597" s="85"/>
      <c r="E597" s="85"/>
      <c r="F597" s="85"/>
    </row>
    <row r="598" spans="1:6" ht="31.5" hidden="1" x14ac:dyDescent="0.25">
      <c r="A598" s="15" t="s">
        <v>507</v>
      </c>
      <c r="B598" s="2" t="s">
        <v>508</v>
      </c>
      <c r="C598" s="55"/>
      <c r="D598" s="85"/>
      <c r="E598" s="85"/>
      <c r="F598" s="85"/>
    </row>
    <row r="599" spans="1:6" ht="31.5" hidden="1" x14ac:dyDescent="0.25">
      <c r="A599" s="15" t="s">
        <v>509</v>
      </c>
      <c r="B599" s="2" t="s">
        <v>510</v>
      </c>
      <c r="C599" s="55"/>
      <c r="D599" s="85"/>
      <c r="E599" s="85"/>
      <c r="F599" s="85"/>
    </row>
    <row r="600" spans="1:6" ht="31.5" hidden="1" x14ac:dyDescent="0.25">
      <c r="A600" s="15" t="s">
        <v>511</v>
      </c>
      <c r="B600" s="2" t="s">
        <v>512</v>
      </c>
      <c r="C600" s="55"/>
      <c r="D600" s="85"/>
      <c r="E600" s="85"/>
      <c r="F600" s="85"/>
    </row>
    <row r="601" spans="1:6" ht="15.75" hidden="1" x14ac:dyDescent="0.25">
      <c r="A601" s="15" t="s">
        <v>496</v>
      </c>
      <c r="B601" s="2" t="s">
        <v>513</v>
      </c>
      <c r="C601" s="55"/>
      <c r="D601" s="85"/>
      <c r="E601" s="85"/>
      <c r="F601" s="85"/>
    </row>
    <row r="602" spans="1:6" ht="31.5" hidden="1" x14ac:dyDescent="0.25">
      <c r="A602" s="15" t="s">
        <v>497</v>
      </c>
      <c r="B602" s="2" t="s">
        <v>514</v>
      </c>
      <c r="C602" s="55"/>
      <c r="D602" s="85"/>
      <c r="E602" s="85"/>
      <c r="F602" s="85"/>
    </row>
    <row r="603" spans="1:6" ht="27" customHeight="1" x14ac:dyDescent="0.25">
      <c r="A603" s="13" t="s">
        <v>515</v>
      </c>
      <c r="B603" s="3" t="s">
        <v>516</v>
      </c>
      <c r="C603" s="55"/>
      <c r="D603" s="85">
        <f>D604</f>
        <v>2323</v>
      </c>
      <c r="E603" s="85">
        <f t="shared" ref="E603:F603" si="242">E604</f>
        <v>1727</v>
      </c>
      <c r="F603" s="85">
        <f t="shared" si="242"/>
        <v>1727</v>
      </c>
    </row>
    <row r="604" spans="1:6" ht="45" customHeight="1" x14ac:dyDescent="0.25">
      <c r="A604" s="7" t="s">
        <v>517</v>
      </c>
      <c r="B604" s="1" t="s">
        <v>518</v>
      </c>
      <c r="C604" s="55"/>
      <c r="D604" s="85">
        <f>D605+D611</f>
        <v>2323</v>
      </c>
      <c r="E604" s="85">
        <f t="shared" ref="E604:F604" si="243">E605+E611</f>
        <v>1727</v>
      </c>
      <c r="F604" s="85">
        <f t="shared" si="243"/>
        <v>1727</v>
      </c>
    </row>
    <row r="605" spans="1:6" ht="47.25" x14ac:dyDescent="0.25">
      <c r="A605" s="19" t="s">
        <v>519</v>
      </c>
      <c r="B605" s="20" t="s">
        <v>520</v>
      </c>
      <c r="C605" s="55"/>
      <c r="D605" s="85">
        <f>D606+D608</f>
        <v>1426</v>
      </c>
      <c r="E605" s="85">
        <f t="shared" ref="E605:F605" si="244">E606+E608</f>
        <v>1426</v>
      </c>
      <c r="F605" s="85">
        <f t="shared" si="244"/>
        <v>1426</v>
      </c>
    </row>
    <row r="606" spans="1:6" ht="56.25" hidden="1" customHeight="1" x14ac:dyDescent="0.25">
      <c r="A606" s="60" t="s">
        <v>1480</v>
      </c>
      <c r="B606" s="20" t="s">
        <v>520</v>
      </c>
      <c r="C606" s="55">
        <v>100</v>
      </c>
      <c r="D606" s="85">
        <f>D607</f>
        <v>0</v>
      </c>
      <c r="E606" s="85">
        <f t="shared" ref="E606:F606" si="245">E607</f>
        <v>0</v>
      </c>
      <c r="F606" s="85">
        <f t="shared" si="245"/>
        <v>0</v>
      </c>
    </row>
    <row r="607" spans="1:6" ht="27.75" hidden="1" customHeight="1" x14ac:dyDescent="0.25">
      <c r="A607" s="60" t="s">
        <v>1481</v>
      </c>
      <c r="B607" s="20" t="s">
        <v>520</v>
      </c>
      <c r="C607" s="55">
        <v>120</v>
      </c>
      <c r="D607" s="85"/>
      <c r="E607" s="85"/>
      <c r="F607" s="85"/>
    </row>
    <row r="608" spans="1:6" ht="26.25" customHeight="1" x14ac:dyDescent="0.25">
      <c r="A608" s="60" t="s">
        <v>1482</v>
      </c>
      <c r="B608" s="20" t="s">
        <v>520</v>
      </c>
      <c r="C608" s="55">
        <v>200</v>
      </c>
      <c r="D608" s="85">
        <f>D609</f>
        <v>1426</v>
      </c>
      <c r="E608" s="85">
        <f t="shared" ref="E608:F608" si="246">E609</f>
        <v>1426</v>
      </c>
      <c r="F608" s="85">
        <f t="shared" si="246"/>
        <v>1426</v>
      </c>
    </row>
    <row r="609" spans="1:6" ht="28.5" customHeight="1" x14ac:dyDescent="0.25">
      <c r="A609" s="60" t="s">
        <v>1483</v>
      </c>
      <c r="B609" s="20" t="s">
        <v>520</v>
      </c>
      <c r="C609" s="55">
        <v>240</v>
      </c>
      <c r="D609" s="85">
        <v>1426</v>
      </c>
      <c r="E609" s="85">
        <v>1426</v>
      </c>
      <c r="F609" s="85">
        <v>1426</v>
      </c>
    </row>
    <row r="610" spans="1:6" ht="47.25" hidden="1" x14ac:dyDescent="0.25">
      <c r="A610" s="15" t="s">
        <v>521</v>
      </c>
      <c r="B610" s="20" t="s">
        <v>522</v>
      </c>
      <c r="C610" s="55"/>
      <c r="D610" s="85"/>
      <c r="E610" s="85"/>
      <c r="F610" s="85"/>
    </row>
    <row r="611" spans="1:6" ht="39.75" customHeight="1" x14ac:dyDescent="0.25">
      <c r="A611" s="19" t="s">
        <v>523</v>
      </c>
      <c r="B611" s="20" t="s">
        <v>524</v>
      </c>
      <c r="C611" s="55"/>
      <c r="D611" s="85">
        <f>D614+D612</f>
        <v>897</v>
      </c>
      <c r="E611" s="85">
        <f t="shared" ref="E611:F611" si="247">E614+E612</f>
        <v>301</v>
      </c>
      <c r="F611" s="85">
        <f t="shared" si="247"/>
        <v>301</v>
      </c>
    </row>
    <row r="612" spans="1:6" ht="39.75" customHeight="1" x14ac:dyDescent="0.25">
      <c r="A612" s="60" t="s">
        <v>1480</v>
      </c>
      <c r="B612" s="20" t="s">
        <v>524</v>
      </c>
      <c r="C612" s="55">
        <v>100</v>
      </c>
      <c r="D612" s="85">
        <f>D613</f>
        <v>207</v>
      </c>
      <c r="E612" s="85">
        <f>E613</f>
        <v>301</v>
      </c>
      <c r="F612" s="85">
        <f>F613</f>
        <v>301</v>
      </c>
    </row>
    <row r="613" spans="1:6" ht="39.75" customHeight="1" x14ac:dyDescent="0.25">
      <c r="A613" s="60" t="s">
        <v>1481</v>
      </c>
      <c r="B613" s="20" t="s">
        <v>524</v>
      </c>
      <c r="C613" s="55">
        <v>120</v>
      </c>
      <c r="D613" s="85">
        <v>207</v>
      </c>
      <c r="E613" s="85">
        <v>301</v>
      </c>
      <c r="F613" s="85">
        <v>301</v>
      </c>
    </row>
    <row r="614" spans="1:6" ht="27" customHeight="1" x14ac:dyDescent="0.25">
      <c r="A614" s="92" t="s">
        <v>1482</v>
      </c>
      <c r="B614" s="20" t="s">
        <v>524</v>
      </c>
      <c r="C614" s="55">
        <v>200</v>
      </c>
      <c r="D614" s="85">
        <f>D615</f>
        <v>690</v>
      </c>
      <c r="E614" s="85">
        <f t="shared" ref="E614:F614" si="248">E615</f>
        <v>0</v>
      </c>
      <c r="F614" s="85">
        <f t="shared" si="248"/>
        <v>0</v>
      </c>
    </row>
    <row r="615" spans="1:6" ht="30.75" customHeight="1" x14ac:dyDescent="0.25">
      <c r="A615" s="60" t="s">
        <v>1483</v>
      </c>
      <c r="B615" s="20" t="s">
        <v>524</v>
      </c>
      <c r="C615" s="55">
        <v>240</v>
      </c>
      <c r="D615" s="85">
        <v>690</v>
      </c>
      <c r="E615" s="85"/>
      <c r="F615" s="85"/>
    </row>
    <row r="616" spans="1:6" ht="63" hidden="1" x14ac:dyDescent="0.25">
      <c r="A616" s="15" t="s">
        <v>525</v>
      </c>
      <c r="B616" s="2" t="s">
        <v>526</v>
      </c>
      <c r="C616" s="55"/>
      <c r="D616" s="85"/>
      <c r="E616" s="85"/>
      <c r="F616" s="85"/>
    </row>
    <row r="617" spans="1:6" ht="26.25" hidden="1" customHeight="1" x14ac:dyDescent="0.25">
      <c r="A617" s="22" t="s">
        <v>527</v>
      </c>
      <c r="B617" s="20" t="s">
        <v>528</v>
      </c>
      <c r="C617" s="55"/>
      <c r="D617" s="85"/>
      <c r="E617" s="85"/>
      <c r="F617" s="85"/>
    </row>
    <row r="618" spans="1:6" ht="26.25" hidden="1" customHeight="1" x14ac:dyDescent="0.25">
      <c r="A618" s="38" t="s">
        <v>529</v>
      </c>
      <c r="B618" s="32" t="s">
        <v>530</v>
      </c>
      <c r="C618" s="55"/>
      <c r="D618" s="85"/>
      <c r="E618" s="85"/>
      <c r="F618" s="85"/>
    </row>
    <row r="619" spans="1:6" ht="15.75" hidden="1" x14ac:dyDescent="0.25">
      <c r="A619" s="41" t="s">
        <v>531</v>
      </c>
      <c r="B619" s="34" t="s">
        <v>532</v>
      </c>
      <c r="C619" s="55"/>
      <c r="D619" s="85"/>
      <c r="E619" s="85"/>
      <c r="F619" s="85"/>
    </row>
    <row r="620" spans="1:6" ht="24.75" hidden="1" customHeight="1" x14ac:dyDescent="0.25">
      <c r="A620" s="22" t="s">
        <v>533</v>
      </c>
      <c r="B620" s="20" t="s">
        <v>534</v>
      </c>
      <c r="C620" s="55"/>
      <c r="D620" s="85"/>
      <c r="E620" s="85"/>
      <c r="F620" s="85"/>
    </row>
    <row r="621" spans="1:6" ht="32.25" customHeight="1" x14ac:dyDescent="0.25">
      <c r="A621" s="12" t="s">
        <v>535</v>
      </c>
      <c r="B621" s="10" t="s">
        <v>536</v>
      </c>
      <c r="C621" s="55"/>
      <c r="D621" s="85">
        <f>D622+D633+D656</f>
        <v>2800</v>
      </c>
      <c r="E621" s="85">
        <f t="shared" ref="E621:F621" si="249">E622+E633+E656</f>
        <v>1800</v>
      </c>
      <c r="F621" s="85">
        <f t="shared" si="249"/>
        <v>3900</v>
      </c>
    </row>
    <row r="622" spans="1:6" ht="33" customHeight="1" x14ac:dyDescent="0.25">
      <c r="A622" s="13" t="s">
        <v>537</v>
      </c>
      <c r="B622" s="3" t="s">
        <v>538</v>
      </c>
      <c r="C622" s="55"/>
      <c r="D622" s="85">
        <f>D623+D627</f>
        <v>2800</v>
      </c>
      <c r="E622" s="85">
        <f t="shared" ref="E622:F622" si="250">E623+E627</f>
        <v>700</v>
      </c>
      <c r="F622" s="85">
        <f t="shared" si="250"/>
        <v>2800</v>
      </c>
    </row>
    <row r="623" spans="1:6" ht="31.5" x14ac:dyDescent="0.25">
      <c r="A623" s="17" t="s">
        <v>539</v>
      </c>
      <c r="B623" s="1" t="s">
        <v>540</v>
      </c>
      <c r="C623" s="55"/>
      <c r="D623" s="85">
        <f>D624</f>
        <v>2500</v>
      </c>
      <c r="E623" s="85">
        <f t="shared" ref="E623:F625" si="251">E624</f>
        <v>400</v>
      </c>
      <c r="F623" s="85">
        <f t="shared" si="251"/>
        <v>2500</v>
      </c>
    </row>
    <row r="624" spans="1:6" ht="36.75" customHeight="1" x14ac:dyDescent="0.25">
      <c r="A624" s="24" t="s">
        <v>541</v>
      </c>
      <c r="B624" s="20" t="s">
        <v>542</v>
      </c>
      <c r="C624" s="55"/>
      <c r="D624" s="85">
        <f>D625</f>
        <v>2500</v>
      </c>
      <c r="E624" s="85">
        <f t="shared" si="251"/>
        <v>400</v>
      </c>
      <c r="F624" s="85">
        <f t="shared" si="251"/>
        <v>2500</v>
      </c>
    </row>
    <row r="625" spans="1:6" ht="36.75" customHeight="1" x14ac:dyDescent="0.25">
      <c r="A625" s="60" t="s">
        <v>1482</v>
      </c>
      <c r="B625" s="20" t="s">
        <v>542</v>
      </c>
      <c r="C625" s="55">
        <v>200</v>
      </c>
      <c r="D625" s="85">
        <f>D626</f>
        <v>2500</v>
      </c>
      <c r="E625" s="85">
        <f t="shared" si="251"/>
        <v>400</v>
      </c>
      <c r="F625" s="85">
        <f t="shared" si="251"/>
        <v>2500</v>
      </c>
    </row>
    <row r="626" spans="1:6" ht="36.75" customHeight="1" x14ac:dyDescent="0.25">
      <c r="A626" s="60" t="s">
        <v>1483</v>
      </c>
      <c r="B626" s="20" t="s">
        <v>542</v>
      </c>
      <c r="C626" s="55">
        <v>240</v>
      </c>
      <c r="D626" s="85">
        <v>2500</v>
      </c>
      <c r="E626" s="85">
        <v>400</v>
      </c>
      <c r="F626" s="85">
        <v>2500</v>
      </c>
    </row>
    <row r="627" spans="1:6" ht="42" customHeight="1" x14ac:dyDescent="0.25">
      <c r="A627" s="17" t="s">
        <v>543</v>
      </c>
      <c r="B627" s="1" t="s">
        <v>544</v>
      </c>
      <c r="C627" s="55"/>
      <c r="D627" s="85">
        <f>D628</f>
        <v>300</v>
      </c>
      <c r="E627" s="85">
        <f t="shared" ref="E627:F631" si="252">E628</f>
        <v>300</v>
      </c>
      <c r="F627" s="85">
        <f t="shared" si="252"/>
        <v>300</v>
      </c>
    </row>
    <row r="628" spans="1:6" ht="41.25" customHeight="1" x14ac:dyDescent="0.25">
      <c r="A628" s="24" t="s">
        <v>541</v>
      </c>
      <c r="B628" s="20" t="s">
        <v>545</v>
      </c>
      <c r="C628" s="55"/>
      <c r="D628" s="85">
        <f>D631+D629</f>
        <v>300</v>
      </c>
      <c r="E628" s="85">
        <f t="shared" ref="E628:F628" si="253">E631+E629</f>
        <v>300</v>
      </c>
      <c r="F628" s="85">
        <f t="shared" si="253"/>
        <v>300</v>
      </c>
    </row>
    <row r="629" spans="1:6" ht="41.25" customHeight="1" x14ac:dyDescent="0.25">
      <c r="A629" s="60" t="s">
        <v>1482</v>
      </c>
      <c r="B629" s="20" t="s">
        <v>545</v>
      </c>
      <c r="C629" s="55">
        <v>200</v>
      </c>
      <c r="D629" s="85">
        <f>D630</f>
        <v>100</v>
      </c>
      <c r="E629" s="85">
        <f>E630</f>
        <v>100</v>
      </c>
      <c r="F629" s="85">
        <f>F630</f>
        <v>100</v>
      </c>
    </row>
    <row r="630" spans="1:6" ht="29.25" customHeight="1" x14ac:dyDescent="0.25">
      <c r="A630" s="60" t="s">
        <v>1483</v>
      </c>
      <c r="B630" s="20" t="s">
        <v>545</v>
      </c>
      <c r="C630" s="55">
        <v>240</v>
      </c>
      <c r="D630" s="85">
        <v>100</v>
      </c>
      <c r="E630" s="85">
        <v>100</v>
      </c>
      <c r="F630" s="85">
        <v>100</v>
      </c>
    </row>
    <row r="631" spans="1:6" ht="32.25" customHeight="1" x14ac:dyDescent="0.25">
      <c r="A631" s="16" t="s">
        <v>1485</v>
      </c>
      <c r="B631" s="20" t="s">
        <v>545</v>
      </c>
      <c r="C631" s="55">
        <v>600</v>
      </c>
      <c r="D631" s="85">
        <f>D632</f>
        <v>200</v>
      </c>
      <c r="E631" s="85">
        <f t="shared" si="252"/>
        <v>200</v>
      </c>
      <c r="F631" s="85">
        <f t="shared" si="252"/>
        <v>200</v>
      </c>
    </row>
    <row r="632" spans="1:6" ht="24.75" customHeight="1" x14ac:dyDescent="0.25">
      <c r="A632" s="16" t="s">
        <v>1484</v>
      </c>
      <c r="B632" s="20" t="s">
        <v>545</v>
      </c>
      <c r="C632" s="55">
        <v>610</v>
      </c>
      <c r="D632" s="85">
        <v>200</v>
      </c>
      <c r="E632" s="85">
        <v>200</v>
      </c>
      <c r="F632" s="85">
        <v>200</v>
      </c>
    </row>
    <row r="633" spans="1:6" ht="30" customHeight="1" x14ac:dyDescent="0.25">
      <c r="A633" s="13" t="s">
        <v>546</v>
      </c>
      <c r="B633" s="3" t="s">
        <v>547</v>
      </c>
      <c r="C633" s="55"/>
      <c r="D633" s="85">
        <f>D634</f>
        <v>0</v>
      </c>
      <c r="E633" s="85">
        <f t="shared" ref="E633:F633" si="254">E634</f>
        <v>1100</v>
      </c>
      <c r="F633" s="85">
        <f t="shared" si="254"/>
        <v>1100</v>
      </c>
    </row>
    <row r="634" spans="1:6" ht="31.5" x14ac:dyDescent="0.25">
      <c r="A634" s="17" t="s">
        <v>548</v>
      </c>
      <c r="B634" s="1" t="s">
        <v>549</v>
      </c>
      <c r="C634" s="55"/>
      <c r="D634" s="85">
        <f>D635+D638+D641+D644+D647+D650</f>
        <v>0</v>
      </c>
      <c r="E634" s="85">
        <f t="shared" ref="E634:F634" si="255">E635+E638+E641+E644+E647+E650</f>
        <v>1100</v>
      </c>
      <c r="F634" s="85">
        <f t="shared" si="255"/>
        <v>1100</v>
      </c>
    </row>
    <row r="635" spans="1:6" ht="45.75" hidden="1" customHeight="1" x14ac:dyDescent="0.25">
      <c r="A635" s="22" t="s">
        <v>550</v>
      </c>
      <c r="B635" s="20" t="s">
        <v>551</v>
      </c>
      <c r="C635" s="55"/>
      <c r="D635" s="85">
        <f>D636</f>
        <v>0</v>
      </c>
      <c r="E635" s="85">
        <f t="shared" ref="E635:F636" si="256">E636</f>
        <v>0</v>
      </c>
      <c r="F635" s="85">
        <f t="shared" si="256"/>
        <v>0</v>
      </c>
    </row>
    <row r="636" spans="1:6" ht="45.75" hidden="1" customHeight="1" x14ac:dyDescent="0.25">
      <c r="A636" s="16" t="s">
        <v>1485</v>
      </c>
      <c r="B636" s="20" t="s">
        <v>551</v>
      </c>
      <c r="C636" s="55">
        <v>600</v>
      </c>
      <c r="D636" s="85">
        <f>D637</f>
        <v>0</v>
      </c>
      <c r="E636" s="85">
        <f t="shared" si="256"/>
        <v>0</v>
      </c>
      <c r="F636" s="85">
        <f t="shared" si="256"/>
        <v>0</v>
      </c>
    </row>
    <row r="637" spans="1:6" ht="45.75" hidden="1" customHeight="1" x14ac:dyDescent="0.25">
      <c r="A637" s="16" t="s">
        <v>1484</v>
      </c>
      <c r="B637" s="20" t="s">
        <v>551</v>
      </c>
      <c r="C637" s="55">
        <v>610</v>
      </c>
      <c r="D637" s="85">
        <v>0</v>
      </c>
      <c r="E637" s="85">
        <v>0</v>
      </c>
      <c r="F637" s="85">
        <v>0</v>
      </c>
    </row>
    <row r="638" spans="1:6" ht="40.5" hidden="1" customHeight="1" x14ac:dyDescent="0.25">
      <c r="A638" s="22" t="s">
        <v>552</v>
      </c>
      <c r="B638" s="20" t="s">
        <v>553</v>
      </c>
      <c r="C638" s="55"/>
      <c r="D638" s="85">
        <f>D639</f>
        <v>0</v>
      </c>
      <c r="E638" s="85">
        <f t="shared" ref="E638:F639" si="257">E639</f>
        <v>0</v>
      </c>
      <c r="F638" s="85">
        <f t="shared" si="257"/>
        <v>0</v>
      </c>
    </row>
    <row r="639" spans="1:6" ht="40.5" hidden="1" customHeight="1" x14ac:dyDescent="0.25">
      <c r="A639" s="16" t="s">
        <v>1485</v>
      </c>
      <c r="B639" s="20" t="s">
        <v>553</v>
      </c>
      <c r="C639" s="55">
        <v>600</v>
      </c>
      <c r="D639" s="85">
        <f>D640</f>
        <v>0</v>
      </c>
      <c r="E639" s="85">
        <f t="shared" si="257"/>
        <v>0</v>
      </c>
      <c r="F639" s="85">
        <f t="shared" si="257"/>
        <v>0</v>
      </c>
    </row>
    <row r="640" spans="1:6" ht="40.5" hidden="1" customHeight="1" x14ac:dyDescent="0.25">
      <c r="A640" s="16" t="s">
        <v>1484</v>
      </c>
      <c r="B640" s="20" t="s">
        <v>553</v>
      </c>
      <c r="C640" s="55">
        <v>610</v>
      </c>
      <c r="D640" s="85">
        <v>0</v>
      </c>
      <c r="E640" s="85">
        <v>0</v>
      </c>
      <c r="F640" s="85">
        <v>0</v>
      </c>
    </row>
    <row r="641" spans="1:6" ht="63" hidden="1" x14ac:dyDescent="0.25">
      <c r="A641" s="22" t="s">
        <v>554</v>
      </c>
      <c r="B641" s="20" t="s">
        <v>555</v>
      </c>
      <c r="C641" s="55"/>
      <c r="D641" s="85">
        <f>D642</f>
        <v>0</v>
      </c>
      <c r="E641" s="85">
        <f t="shared" ref="E641:F642" si="258">E642</f>
        <v>0</v>
      </c>
      <c r="F641" s="85">
        <f t="shared" si="258"/>
        <v>0</v>
      </c>
    </row>
    <row r="642" spans="1:6" ht="33.75" hidden="1" customHeight="1" x14ac:dyDescent="0.25">
      <c r="A642" s="16" t="s">
        <v>1485</v>
      </c>
      <c r="B642" s="20" t="s">
        <v>555</v>
      </c>
      <c r="C642" s="55">
        <v>600</v>
      </c>
      <c r="D642" s="85">
        <f>D643</f>
        <v>0</v>
      </c>
      <c r="E642" s="85">
        <f t="shared" si="258"/>
        <v>0</v>
      </c>
      <c r="F642" s="85">
        <f t="shared" si="258"/>
        <v>0</v>
      </c>
    </row>
    <row r="643" spans="1:6" ht="34.5" hidden="1" customHeight="1" x14ac:dyDescent="0.25">
      <c r="A643" s="16" t="s">
        <v>1484</v>
      </c>
      <c r="B643" s="20" t="s">
        <v>555</v>
      </c>
      <c r="C643" s="55">
        <v>610</v>
      </c>
      <c r="D643" s="85"/>
      <c r="E643" s="85"/>
      <c r="F643" s="85"/>
    </row>
    <row r="644" spans="1:6" ht="63" hidden="1" x14ac:dyDescent="0.25">
      <c r="A644" s="22" t="s">
        <v>556</v>
      </c>
      <c r="B644" s="20" t="s">
        <v>557</v>
      </c>
      <c r="C644" s="55"/>
      <c r="D644" s="85">
        <f>D645</f>
        <v>0</v>
      </c>
      <c r="E644" s="85">
        <f t="shared" ref="E644:F645" si="259">E645</f>
        <v>0</v>
      </c>
      <c r="F644" s="85">
        <f t="shared" si="259"/>
        <v>0</v>
      </c>
    </row>
    <row r="645" spans="1:6" ht="36.75" hidden="1" customHeight="1" x14ac:dyDescent="0.25">
      <c r="A645" s="60" t="s">
        <v>1482</v>
      </c>
      <c r="B645" s="20" t="s">
        <v>557</v>
      </c>
      <c r="C645" s="55">
        <v>200</v>
      </c>
      <c r="D645" s="85">
        <f>D646</f>
        <v>0</v>
      </c>
      <c r="E645" s="85">
        <f t="shared" si="259"/>
        <v>0</v>
      </c>
      <c r="F645" s="85">
        <f t="shared" si="259"/>
        <v>0</v>
      </c>
    </row>
    <row r="646" spans="1:6" ht="30.75" hidden="1" customHeight="1" x14ac:dyDescent="0.25">
      <c r="A646" s="60" t="s">
        <v>1483</v>
      </c>
      <c r="B646" s="20" t="s">
        <v>557</v>
      </c>
      <c r="C646" s="55">
        <v>240</v>
      </c>
      <c r="D646" s="85"/>
      <c r="E646" s="85"/>
      <c r="F646" s="85"/>
    </row>
    <row r="647" spans="1:6" ht="31.5" hidden="1" x14ac:dyDescent="0.25">
      <c r="A647" s="22" t="s">
        <v>558</v>
      </c>
      <c r="B647" s="20" t="s">
        <v>559</v>
      </c>
      <c r="C647" s="55"/>
      <c r="D647" s="85">
        <f>D648</f>
        <v>0</v>
      </c>
      <c r="E647" s="85">
        <f t="shared" ref="E647:F648" si="260">E648</f>
        <v>0</v>
      </c>
      <c r="F647" s="85">
        <f t="shared" si="260"/>
        <v>0</v>
      </c>
    </row>
    <row r="648" spans="1:6" ht="42.75" hidden="1" customHeight="1" x14ac:dyDescent="0.25">
      <c r="A648" s="60" t="s">
        <v>1482</v>
      </c>
      <c r="B648" s="20" t="s">
        <v>559</v>
      </c>
      <c r="C648" s="55">
        <v>200</v>
      </c>
      <c r="D648" s="85">
        <f>D649</f>
        <v>0</v>
      </c>
      <c r="E648" s="85">
        <f t="shared" si="260"/>
        <v>0</v>
      </c>
      <c r="F648" s="85">
        <f t="shared" si="260"/>
        <v>0</v>
      </c>
    </row>
    <row r="649" spans="1:6" ht="33" hidden="1" customHeight="1" x14ac:dyDescent="0.25">
      <c r="A649" s="60" t="s">
        <v>1483</v>
      </c>
      <c r="B649" s="20" t="s">
        <v>559</v>
      </c>
      <c r="C649" s="55">
        <v>240</v>
      </c>
      <c r="D649" s="85">
        <v>0</v>
      </c>
      <c r="E649" s="85">
        <v>0</v>
      </c>
      <c r="F649" s="85">
        <v>0</v>
      </c>
    </row>
    <row r="650" spans="1:6" ht="29.25" customHeight="1" x14ac:dyDescent="0.25">
      <c r="A650" s="21" t="s">
        <v>541</v>
      </c>
      <c r="B650" s="20" t="s">
        <v>560</v>
      </c>
      <c r="C650" s="55"/>
      <c r="D650" s="85">
        <f>D654</f>
        <v>0</v>
      </c>
      <c r="E650" s="85">
        <f t="shared" ref="E650:F650" si="261">E654</f>
        <v>1100</v>
      </c>
      <c r="F650" s="85">
        <f t="shared" si="261"/>
        <v>1100</v>
      </c>
    </row>
    <row r="651" spans="1:6" ht="15.75" hidden="1" x14ac:dyDescent="0.25">
      <c r="A651" s="13" t="s">
        <v>561</v>
      </c>
      <c r="B651" s="20" t="s">
        <v>562</v>
      </c>
      <c r="C651" s="55"/>
      <c r="D651" s="85"/>
      <c r="E651" s="85"/>
      <c r="F651" s="85"/>
    </row>
    <row r="652" spans="1:6" ht="31.5" hidden="1" x14ac:dyDescent="0.25">
      <c r="A652" s="17" t="s">
        <v>563</v>
      </c>
      <c r="B652" s="20" t="s">
        <v>564</v>
      </c>
      <c r="C652" s="55"/>
      <c r="D652" s="85"/>
      <c r="E652" s="85"/>
      <c r="F652" s="85"/>
    </row>
    <row r="653" spans="1:6" ht="31.5" hidden="1" x14ac:dyDescent="0.25">
      <c r="A653" s="22" t="s">
        <v>565</v>
      </c>
      <c r="B653" s="20" t="s">
        <v>566</v>
      </c>
      <c r="C653" s="55"/>
      <c r="D653" s="85"/>
      <c r="E653" s="85"/>
      <c r="F653" s="85"/>
    </row>
    <row r="654" spans="1:6" ht="36" customHeight="1" x14ac:dyDescent="0.25">
      <c r="A654" s="60" t="s">
        <v>1482</v>
      </c>
      <c r="B654" s="20" t="s">
        <v>560</v>
      </c>
      <c r="C654" s="55">
        <v>200</v>
      </c>
      <c r="D654" s="85">
        <f>D655</f>
        <v>0</v>
      </c>
      <c r="E654" s="85">
        <f t="shared" ref="E654:F654" si="262">E655</f>
        <v>1100</v>
      </c>
      <c r="F654" s="85">
        <f t="shared" si="262"/>
        <v>1100</v>
      </c>
    </row>
    <row r="655" spans="1:6" ht="45.75" customHeight="1" x14ac:dyDescent="0.25">
      <c r="A655" s="60" t="s">
        <v>1483</v>
      </c>
      <c r="B655" s="20" t="s">
        <v>560</v>
      </c>
      <c r="C655" s="55">
        <v>240</v>
      </c>
      <c r="D655" s="85"/>
      <c r="E655" s="85">
        <v>1100</v>
      </c>
      <c r="F655" s="85">
        <v>1100</v>
      </c>
    </row>
    <row r="656" spans="1:6" ht="48" hidden="1" customHeight="1" x14ac:dyDescent="0.25">
      <c r="A656" s="13" t="s">
        <v>567</v>
      </c>
      <c r="B656" s="3" t="s">
        <v>568</v>
      </c>
      <c r="C656" s="55"/>
      <c r="D656" s="85">
        <f>D657+D680</f>
        <v>0</v>
      </c>
      <c r="E656" s="85">
        <f t="shared" ref="E656:F656" si="263">E657+E680</f>
        <v>0</v>
      </c>
      <c r="F656" s="85">
        <f t="shared" si="263"/>
        <v>0</v>
      </c>
    </row>
    <row r="657" spans="1:6" ht="33.75" hidden="1" customHeight="1" x14ac:dyDescent="0.25">
      <c r="A657" s="17" t="s">
        <v>569</v>
      </c>
      <c r="B657" s="1" t="s">
        <v>570</v>
      </c>
      <c r="C657" s="55"/>
      <c r="D657" s="85">
        <f>D658+D661+D664++D677</f>
        <v>0</v>
      </c>
      <c r="E657" s="85">
        <f t="shared" ref="E657:F657" si="264">E658+E661+E664++E677</f>
        <v>0</v>
      </c>
      <c r="F657" s="85">
        <f t="shared" si="264"/>
        <v>0</v>
      </c>
    </row>
    <row r="658" spans="1:6" ht="78.75" hidden="1" x14ac:dyDescent="0.25">
      <c r="A658" s="16" t="s">
        <v>571</v>
      </c>
      <c r="B658" s="2" t="s">
        <v>572</v>
      </c>
      <c r="C658" s="55"/>
      <c r="D658" s="85">
        <f>D659</f>
        <v>0</v>
      </c>
      <c r="E658" s="85">
        <f t="shared" ref="E658:F659" si="265">E659</f>
        <v>0</v>
      </c>
      <c r="F658" s="85">
        <f t="shared" si="265"/>
        <v>0</v>
      </c>
    </row>
    <row r="659" spans="1:6" ht="39" hidden="1" customHeight="1" x14ac:dyDescent="0.25">
      <c r="A659" s="16"/>
      <c r="B659" s="2" t="s">
        <v>572</v>
      </c>
      <c r="C659" s="55">
        <v>400</v>
      </c>
      <c r="D659" s="85">
        <f>D660</f>
        <v>0</v>
      </c>
      <c r="E659" s="85">
        <f t="shared" si="265"/>
        <v>0</v>
      </c>
      <c r="F659" s="85">
        <f t="shared" si="265"/>
        <v>0</v>
      </c>
    </row>
    <row r="660" spans="1:6" ht="42" hidden="1" customHeight="1" x14ac:dyDescent="0.25">
      <c r="A660" s="16"/>
      <c r="B660" s="2" t="s">
        <v>572</v>
      </c>
      <c r="C660" s="55">
        <v>460</v>
      </c>
      <c r="D660" s="85"/>
      <c r="E660" s="85"/>
      <c r="F660" s="85"/>
    </row>
    <row r="661" spans="1:6" ht="94.5" hidden="1" x14ac:dyDescent="0.25">
      <c r="A661" s="16" t="s">
        <v>573</v>
      </c>
      <c r="B661" s="2" t="s">
        <v>574</v>
      </c>
      <c r="C661" s="55"/>
      <c r="D661" s="85">
        <f>D662</f>
        <v>0</v>
      </c>
      <c r="E661" s="85">
        <f t="shared" ref="E661:F662" si="266">E662</f>
        <v>0</v>
      </c>
      <c r="F661" s="85">
        <f t="shared" si="266"/>
        <v>0</v>
      </c>
    </row>
    <row r="662" spans="1:6" ht="34.5" hidden="1" customHeight="1" x14ac:dyDescent="0.25">
      <c r="A662" s="16"/>
      <c r="B662" s="2" t="s">
        <v>574</v>
      </c>
      <c r="C662" s="55">
        <v>400</v>
      </c>
      <c r="D662" s="85">
        <f>D663</f>
        <v>0</v>
      </c>
      <c r="E662" s="85">
        <f t="shared" si="266"/>
        <v>0</v>
      </c>
      <c r="F662" s="85">
        <f t="shared" si="266"/>
        <v>0</v>
      </c>
    </row>
    <row r="663" spans="1:6" ht="36" hidden="1" customHeight="1" x14ac:dyDescent="0.25">
      <c r="A663" s="16"/>
      <c r="B663" s="2" t="s">
        <v>574</v>
      </c>
      <c r="C663" s="55">
        <v>460</v>
      </c>
      <c r="D663" s="85"/>
      <c r="E663" s="85"/>
      <c r="F663" s="85"/>
    </row>
    <row r="664" spans="1:6" ht="31.5" hidden="1" x14ac:dyDescent="0.25">
      <c r="A664" s="22" t="s">
        <v>575</v>
      </c>
      <c r="B664" s="20" t="s">
        <v>576</v>
      </c>
      <c r="C664" s="55"/>
      <c r="D664" s="85">
        <f>D675</f>
        <v>0</v>
      </c>
      <c r="E664" s="85">
        <f t="shared" ref="E664:F664" si="267">E675</f>
        <v>0</v>
      </c>
      <c r="F664" s="85">
        <f t="shared" si="267"/>
        <v>0</v>
      </c>
    </row>
    <row r="665" spans="1:6" ht="15.75" hidden="1" x14ac:dyDescent="0.25">
      <c r="A665" s="17" t="s">
        <v>577</v>
      </c>
      <c r="B665" s="1" t="s">
        <v>578</v>
      </c>
      <c r="C665" s="55"/>
      <c r="D665" s="85"/>
      <c r="E665" s="85"/>
      <c r="F665" s="85"/>
    </row>
    <row r="666" spans="1:6" ht="47.25" hidden="1" x14ac:dyDescent="0.25">
      <c r="A666" s="16" t="s">
        <v>579</v>
      </c>
      <c r="B666" s="2" t="s">
        <v>580</v>
      </c>
      <c r="C666" s="55"/>
      <c r="D666" s="85"/>
      <c r="E666" s="85"/>
      <c r="F666" s="85"/>
    </row>
    <row r="667" spans="1:6" ht="47.25" hidden="1" x14ac:dyDescent="0.25">
      <c r="A667" s="17" t="s">
        <v>581</v>
      </c>
      <c r="B667" s="1" t="s">
        <v>582</v>
      </c>
      <c r="C667" s="55"/>
      <c r="D667" s="85"/>
      <c r="E667" s="85"/>
      <c r="F667" s="85"/>
    </row>
    <row r="668" spans="1:6" ht="31.5" hidden="1" x14ac:dyDescent="0.25">
      <c r="A668" s="16" t="s">
        <v>583</v>
      </c>
      <c r="B668" s="2" t="s">
        <v>584</v>
      </c>
      <c r="C668" s="55"/>
      <c r="D668" s="85"/>
      <c r="E668" s="85"/>
      <c r="F668" s="85"/>
    </row>
    <row r="669" spans="1:6" ht="47.25" hidden="1" x14ac:dyDescent="0.25">
      <c r="A669" s="16" t="s">
        <v>585</v>
      </c>
      <c r="B669" s="2" t="s">
        <v>586</v>
      </c>
      <c r="C669" s="55"/>
      <c r="D669" s="85"/>
      <c r="E669" s="85"/>
      <c r="F669" s="85"/>
    </row>
    <row r="670" spans="1:6" ht="15.75" hidden="1" x14ac:dyDescent="0.25">
      <c r="A670" s="17" t="s">
        <v>587</v>
      </c>
      <c r="B670" s="1" t="s">
        <v>588</v>
      </c>
      <c r="C670" s="55"/>
      <c r="D670" s="85"/>
      <c r="E670" s="85"/>
      <c r="F670" s="85"/>
    </row>
    <row r="671" spans="1:6" ht="31.5" hidden="1" x14ac:dyDescent="0.25">
      <c r="A671" s="16" t="s">
        <v>589</v>
      </c>
      <c r="B671" s="2" t="s">
        <v>590</v>
      </c>
      <c r="C671" s="55"/>
      <c r="D671" s="85"/>
      <c r="E671" s="85"/>
      <c r="F671" s="85"/>
    </row>
    <row r="672" spans="1:6" ht="47.25" hidden="1" x14ac:dyDescent="0.25">
      <c r="A672" s="16" t="s">
        <v>591</v>
      </c>
      <c r="B672" s="2" t="s">
        <v>592</v>
      </c>
      <c r="C672" s="55"/>
      <c r="D672" s="85"/>
      <c r="E672" s="85"/>
      <c r="F672" s="85"/>
    </row>
    <row r="673" spans="1:16384" ht="15.75" hidden="1" x14ac:dyDescent="0.25">
      <c r="A673" s="16" t="s">
        <v>593</v>
      </c>
      <c r="B673" s="2" t="s">
        <v>594</v>
      </c>
      <c r="C673" s="55"/>
      <c r="D673" s="85"/>
      <c r="E673" s="85"/>
      <c r="F673" s="85"/>
    </row>
    <row r="674" spans="1:16384" ht="31.5" hidden="1" x14ac:dyDescent="0.25">
      <c r="A674" s="16" t="s">
        <v>595</v>
      </c>
      <c r="B674" s="2" t="s">
        <v>596</v>
      </c>
      <c r="C674" s="55"/>
      <c r="D674" s="85"/>
      <c r="E674" s="85"/>
      <c r="F674" s="85"/>
    </row>
    <row r="675" spans="1:16384" ht="36.75" hidden="1" customHeight="1" x14ac:dyDescent="0.25">
      <c r="A675" s="16"/>
      <c r="B675" s="20" t="s">
        <v>576</v>
      </c>
      <c r="C675" s="55"/>
      <c r="D675" s="85">
        <f>D676</f>
        <v>0</v>
      </c>
      <c r="E675" s="85">
        <f t="shared" ref="E675:F675" si="268">E676</f>
        <v>0</v>
      </c>
      <c r="F675" s="85">
        <f t="shared" si="268"/>
        <v>0</v>
      </c>
    </row>
    <row r="676" spans="1:16384" ht="33.75" hidden="1" customHeight="1" x14ac:dyDescent="0.25">
      <c r="A676" s="16"/>
      <c r="B676" s="20" t="s">
        <v>576</v>
      </c>
      <c r="C676" s="55"/>
      <c r="D676" s="85"/>
      <c r="E676" s="85"/>
      <c r="F676" s="85"/>
    </row>
    <row r="677" spans="1:16384" ht="39.75" hidden="1" customHeight="1" x14ac:dyDescent="0.25">
      <c r="A677" s="16" t="s">
        <v>597</v>
      </c>
      <c r="B677" s="2" t="s">
        <v>598</v>
      </c>
      <c r="C677" s="55"/>
      <c r="D677" s="85">
        <f>D678</f>
        <v>0</v>
      </c>
      <c r="E677" s="85">
        <f t="shared" ref="E677:F678" si="269">E678</f>
        <v>0</v>
      </c>
      <c r="F677" s="85">
        <f t="shared" si="269"/>
        <v>0</v>
      </c>
    </row>
    <row r="678" spans="1:16384" ht="39.75" hidden="1" customHeight="1" x14ac:dyDescent="0.25">
      <c r="A678" s="16"/>
      <c r="B678" s="2" t="s">
        <v>598</v>
      </c>
      <c r="C678" s="55">
        <v>400</v>
      </c>
      <c r="D678" s="85">
        <f>D679</f>
        <v>0</v>
      </c>
      <c r="E678" s="85">
        <f t="shared" si="269"/>
        <v>0</v>
      </c>
      <c r="F678" s="85">
        <f t="shared" si="269"/>
        <v>0</v>
      </c>
    </row>
    <row r="679" spans="1:16384" ht="39.75" hidden="1" customHeight="1" x14ac:dyDescent="0.25">
      <c r="A679" s="16"/>
      <c r="B679" s="2" t="s">
        <v>598</v>
      </c>
      <c r="C679" s="55">
        <v>460</v>
      </c>
      <c r="D679" s="85"/>
      <c r="E679" s="85"/>
      <c r="F679" s="85"/>
    </row>
    <row r="680" spans="1:16384" ht="26.25" hidden="1" customHeight="1" x14ac:dyDescent="0.25">
      <c r="A680" s="17" t="s">
        <v>599</v>
      </c>
      <c r="B680" s="1" t="s">
        <v>600</v>
      </c>
      <c r="C680" s="55"/>
      <c r="D680" s="85">
        <f>D681+D684</f>
        <v>0</v>
      </c>
      <c r="E680" s="85">
        <f t="shared" ref="E680:F680" si="270">E681+E684</f>
        <v>0</v>
      </c>
      <c r="F680" s="85">
        <f t="shared" si="270"/>
        <v>0</v>
      </c>
    </row>
    <row r="681" spans="1:16384" ht="47.25" hidden="1" x14ac:dyDescent="0.25">
      <c r="A681" s="16" t="s">
        <v>601</v>
      </c>
      <c r="B681" s="2" t="s">
        <v>602</v>
      </c>
      <c r="C681" s="55"/>
      <c r="D681" s="85">
        <f>D682</f>
        <v>0</v>
      </c>
      <c r="E681" s="85">
        <f t="shared" ref="E681:F682" si="271">E682</f>
        <v>0</v>
      </c>
      <c r="F681" s="85">
        <f t="shared" si="271"/>
        <v>0</v>
      </c>
    </row>
    <row r="682" spans="1:16384" ht="34.5" hidden="1" customHeight="1" x14ac:dyDescent="0.25">
      <c r="A682" s="16"/>
      <c r="B682" s="2" t="s">
        <v>602</v>
      </c>
      <c r="C682" s="74">
        <v>400</v>
      </c>
      <c r="D682" s="127">
        <f>D683</f>
        <v>0</v>
      </c>
      <c r="E682" s="127">
        <f t="shared" si="271"/>
        <v>0</v>
      </c>
      <c r="F682" s="127">
        <f t="shared" si="271"/>
        <v>0</v>
      </c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  <c r="IC682" s="16"/>
      <c r="ID682" s="16"/>
      <c r="IE682" s="16"/>
      <c r="IF682" s="16"/>
      <c r="IG682" s="16"/>
      <c r="IH682" s="16"/>
      <c r="II682" s="16"/>
      <c r="IJ682" s="16"/>
      <c r="IK682" s="16"/>
      <c r="IL682" s="16"/>
      <c r="IM682" s="16"/>
      <c r="IN682" s="16"/>
      <c r="IO682" s="16"/>
      <c r="IP682" s="16"/>
      <c r="IQ682" s="16"/>
      <c r="IR682" s="16"/>
      <c r="IS682" s="16"/>
      <c r="IT682" s="16"/>
      <c r="IU682" s="16"/>
      <c r="IV682" s="16"/>
      <c r="IW682" s="16"/>
      <c r="IX682" s="16"/>
      <c r="IY682" s="16"/>
      <c r="IZ682" s="16"/>
      <c r="JA682" s="16"/>
      <c r="JB682" s="16"/>
      <c r="JC682" s="16"/>
      <c r="JD682" s="16"/>
      <c r="JE682" s="16"/>
      <c r="JF682" s="16"/>
      <c r="JG682" s="16"/>
      <c r="JH682" s="16"/>
      <c r="JI682" s="16"/>
      <c r="JJ682" s="16"/>
      <c r="JK682" s="16"/>
      <c r="JL682" s="16"/>
      <c r="JM682" s="16"/>
      <c r="JN682" s="16"/>
      <c r="JO682" s="16"/>
      <c r="JP682" s="16"/>
      <c r="JQ682" s="16"/>
      <c r="JR682" s="16"/>
      <c r="JS682" s="16"/>
      <c r="JT682" s="16"/>
      <c r="JU682" s="16"/>
      <c r="JV682" s="16"/>
      <c r="JW682" s="16"/>
      <c r="JX682" s="16"/>
      <c r="JY682" s="16"/>
      <c r="JZ682" s="16"/>
      <c r="KA682" s="16"/>
      <c r="KB682" s="16"/>
      <c r="KC682" s="16"/>
      <c r="KD682" s="16"/>
      <c r="KE682" s="16"/>
      <c r="KF682" s="16"/>
      <c r="KG682" s="16"/>
      <c r="KH682" s="16"/>
      <c r="KI682" s="16"/>
      <c r="KJ682" s="16"/>
      <c r="KK682" s="16"/>
      <c r="KL682" s="16"/>
      <c r="KM682" s="16"/>
      <c r="KN682" s="16"/>
      <c r="KO682" s="16"/>
      <c r="KP682" s="16"/>
      <c r="KQ682" s="16"/>
      <c r="KR682" s="16"/>
      <c r="KS682" s="16"/>
      <c r="KT682" s="16"/>
      <c r="KU682" s="16"/>
      <c r="KV682" s="16"/>
      <c r="KW682" s="16"/>
      <c r="KX682" s="16"/>
      <c r="KY682" s="16"/>
      <c r="KZ682" s="16"/>
      <c r="LA682" s="16"/>
      <c r="LB682" s="16"/>
      <c r="LC682" s="16"/>
      <c r="LD682" s="16"/>
      <c r="LE682" s="16"/>
      <c r="LF682" s="16"/>
      <c r="LG682" s="16"/>
      <c r="LH682" s="16"/>
      <c r="LI682" s="16"/>
      <c r="LJ682" s="16"/>
      <c r="LK682" s="16"/>
      <c r="LL682" s="16"/>
      <c r="LM682" s="16"/>
      <c r="LN682" s="16"/>
      <c r="LO682" s="16"/>
      <c r="LP682" s="16"/>
      <c r="LQ682" s="16"/>
      <c r="LR682" s="16"/>
      <c r="LS682" s="16"/>
      <c r="LT682" s="16"/>
      <c r="LU682" s="16"/>
      <c r="LV682" s="16"/>
      <c r="LW682" s="16"/>
      <c r="LX682" s="16"/>
      <c r="LY682" s="16"/>
      <c r="LZ682" s="16"/>
      <c r="MA682" s="16"/>
      <c r="MB682" s="16"/>
      <c r="MC682" s="16"/>
      <c r="MD682" s="16"/>
      <c r="ME682" s="16"/>
      <c r="MF682" s="16"/>
      <c r="MG682" s="16"/>
      <c r="MH682" s="16"/>
      <c r="MI682" s="16"/>
      <c r="MJ682" s="16"/>
      <c r="MK682" s="16"/>
      <c r="ML682" s="16"/>
      <c r="MM682" s="16"/>
      <c r="MN682" s="16"/>
      <c r="MO682" s="16"/>
      <c r="MP682" s="16"/>
      <c r="MQ682" s="16"/>
      <c r="MR682" s="16"/>
      <c r="MS682" s="16"/>
      <c r="MT682" s="16"/>
      <c r="MU682" s="16"/>
      <c r="MV682" s="16"/>
      <c r="MW682" s="16"/>
      <c r="MX682" s="16"/>
      <c r="MY682" s="16"/>
      <c r="MZ682" s="16"/>
      <c r="NA682" s="16"/>
      <c r="NB682" s="16"/>
      <c r="NC682" s="16"/>
      <c r="ND682" s="16"/>
      <c r="NE682" s="16"/>
      <c r="NF682" s="16"/>
      <c r="NG682" s="16"/>
      <c r="NH682" s="16"/>
      <c r="NI682" s="16"/>
      <c r="NJ682" s="16"/>
      <c r="NK682" s="16"/>
      <c r="NL682" s="16"/>
      <c r="NM682" s="16"/>
      <c r="NN682" s="16"/>
      <c r="NO682" s="16"/>
      <c r="NP682" s="16"/>
      <c r="NQ682" s="16"/>
      <c r="NR682" s="16"/>
      <c r="NS682" s="16"/>
      <c r="NT682" s="16"/>
      <c r="NU682" s="16"/>
      <c r="NV682" s="16"/>
      <c r="NW682" s="16"/>
      <c r="NX682" s="16"/>
      <c r="NY682" s="16"/>
      <c r="NZ682" s="16"/>
      <c r="OA682" s="16"/>
      <c r="OB682" s="16"/>
      <c r="OC682" s="16"/>
      <c r="OD682" s="16"/>
      <c r="OE682" s="16"/>
      <c r="OF682" s="16"/>
      <c r="OG682" s="16"/>
      <c r="OH682" s="16"/>
      <c r="OI682" s="16"/>
      <c r="OJ682" s="16"/>
      <c r="OK682" s="16"/>
      <c r="OL682" s="16"/>
      <c r="OM682" s="16"/>
      <c r="ON682" s="16"/>
      <c r="OO682" s="16"/>
      <c r="OP682" s="16"/>
      <c r="OQ682" s="16"/>
      <c r="OR682" s="16"/>
      <c r="OS682" s="16"/>
      <c r="OT682" s="16"/>
      <c r="OU682" s="16"/>
      <c r="OV682" s="16"/>
      <c r="OW682" s="16"/>
      <c r="OX682" s="16"/>
      <c r="OY682" s="16"/>
      <c r="OZ682" s="16"/>
      <c r="PA682" s="16"/>
      <c r="PB682" s="16"/>
      <c r="PC682" s="16"/>
      <c r="PD682" s="16"/>
      <c r="PE682" s="16"/>
      <c r="PF682" s="16"/>
      <c r="PG682" s="16"/>
      <c r="PH682" s="16"/>
      <c r="PI682" s="16"/>
      <c r="PJ682" s="16"/>
      <c r="PK682" s="16"/>
      <c r="PL682" s="16"/>
      <c r="PM682" s="16"/>
      <c r="PN682" s="16"/>
      <c r="PO682" s="16"/>
      <c r="PP682" s="16"/>
      <c r="PQ682" s="16"/>
      <c r="PR682" s="16"/>
      <c r="PS682" s="16"/>
      <c r="PT682" s="16"/>
      <c r="PU682" s="16"/>
      <c r="PV682" s="16"/>
      <c r="PW682" s="16"/>
      <c r="PX682" s="16"/>
      <c r="PY682" s="16"/>
      <c r="PZ682" s="16"/>
      <c r="QA682" s="16"/>
      <c r="QB682" s="16"/>
      <c r="QC682" s="16"/>
      <c r="QD682" s="16"/>
      <c r="QE682" s="16"/>
      <c r="QF682" s="16"/>
      <c r="QG682" s="16"/>
      <c r="QH682" s="16"/>
      <c r="QI682" s="16"/>
      <c r="QJ682" s="16"/>
      <c r="QK682" s="16"/>
      <c r="QL682" s="16"/>
      <c r="QM682" s="16"/>
      <c r="QN682" s="16"/>
      <c r="QO682" s="16"/>
      <c r="QP682" s="16"/>
      <c r="QQ682" s="16"/>
      <c r="QR682" s="16"/>
      <c r="QS682" s="16"/>
      <c r="QT682" s="16"/>
      <c r="QU682" s="16"/>
      <c r="QV682" s="16"/>
      <c r="QW682" s="16"/>
      <c r="QX682" s="16"/>
      <c r="QY682" s="16"/>
      <c r="QZ682" s="16"/>
      <c r="RA682" s="16"/>
      <c r="RB682" s="16"/>
      <c r="RC682" s="16"/>
      <c r="RD682" s="16"/>
      <c r="RE682" s="16"/>
      <c r="RF682" s="16"/>
      <c r="RG682" s="16"/>
      <c r="RH682" s="16"/>
      <c r="RI682" s="16"/>
      <c r="RJ682" s="16"/>
      <c r="RK682" s="16"/>
      <c r="RL682" s="16"/>
      <c r="RM682" s="16"/>
      <c r="RN682" s="16"/>
      <c r="RO682" s="16"/>
      <c r="RP682" s="16"/>
      <c r="RQ682" s="16"/>
      <c r="RR682" s="16"/>
      <c r="RS682" s="16"/>
      <c r="RT682" s="16"/>
      <c r="RU682" s="16"/>
      <c r="RV682" s="16"/>
      <c r="RW682" s="16"/>
      <c r="RX682" s="16"/>
      <c r="RY682" s="16"/>
      <c r="RZ682" s="16"/>
      <c r="SA682" s="16"/>
      <c r="SB682" s="16"/>
      <c r="SC682" s="16"/>
      <c r="SD682" s="16"/>
      <c r="SE682" s="16"/>
      <c r="SF682" s="16"/>
      <c r="SG682" s="16"/>
      <c r="SH682" s="16"/>
      <c r="SI682" s="16"/>
      <c r="SJ682" s="16"/>
      <c r="SK682" s="16"/>
      <c r="SL682" s="16"/>
      <c r="SM682" s="16"/>
      <c r="SN682" s="16"/>
      <c r="SO682" s="16"/>
      <c r="SP682" s="16"/>
      <c r="SQ682" s="16"/>
      <c r="SR682" s="16"/>
      <c r="SS682" s="16"/>
      <c r="ST682" s="16"/>
      <c r="SU682" s="16"/>
      <c r="SV682" s="16"/>
      <c r="SW682" s="16"/>
      <c r="SX682" s="16"/>
      <c r="SY682" s="16"/>
      <c r="SZ682" s="16"/>
      <c r="TA682" s="16"/>
      <c r="TB682" s="16"/>
      <c r="TC682" s="16"/>
      <c r="TD682" s="16"/>
      <c r="TE682" s="16"/>
      <c r="TF682" s="16"/>
      <c r="TG682" s="16"/>
      <c r="TH682" s="16"/>
      <c r="TI682" s="16"/>
      <c r="TJ682" s="16"/>
      <c r="TK682" s="16"/>
      <c r="TL682" s="16"/>
      <c r="TM682" s="16"/>
      <c r="TN682" s="16"/>
      <c r="TO682" s="16"/>
      <c r="TP682" s="16"/>
      <c r="TQ682" s="16"/>
      <c r="TR682" s="16"/>
      <c r="TS682" s="16"/>
      <c r="TT682" s="16"/>
      <c r="TU682" s="16"/>
      <c r="TV682" s="16"/>
      <c r="TW682" s="16"/>
      <c r="TX682" s="16"/>
      <c r="TY682" s="16"/>
      <c r="TZ682" s="16"/>
      <c r="UA682" s="16"/>
      <c r="UB682" s="16"/>
      <c r="UC682" s="16"/>
      <c r="UD682" s="16"/>
      <c r="UE682" s="16"/>
      <c r="UF682" s="16"/>
      <c r="UG682" s="16"/>
      <c r="UH682" s="16"/>
      <c r="UI682" s="16"/>
      <c r="UJ682" s="16"/>
      <c r="UK682" s="16"/>
      <c r="UL682" s="16"/>
      <c r="UM682" s="16"/>
      <c r="UN682" s="16"/>
      <c r="UO682" s="16"/>
      <c r="UP682" s="16"/>
      <c r="UQ682" s="16"/>
      <c r="UR682" s="16"/>
      <c r="US682" s="16"/>
      <c r="UT682" s="16"/>
      <c r="UU682" s="16"/>
      <c r="UV682" s="16"/>
      <c r="UW682" s="16"/>
      <c r="UX682" s="16"/>
      <c r="UY682" s="16"/>
      <c r="UZ682" s="16"/>
      <c r="VA682" s="16"/>
      <c r="VB682" s="16"/>
      <c r="VC682" s="16"/>
      <c r="VD682" s="16"/>
      <c r="VE682" s="16"/>
      <c r="VF682" s="16"/>
      <c r="VG682" s="16"/>
      <c r="VH682" s="16"/>
      <c r="VI682" s="16"/>
      <c r="VJ682" s="16"/>
      <c r="VK682" s="16"/>
      <c r="VL682" s="16"/>
      <c r="VM682" s="16"/>
      <c r="VN682" s="16"/>
      <c r="VO682" s="16"/>
      <c r="VP682" s="16"/>
      <c r="VQ682" s="16"/>
      <c r="VR682" s="16"/>
      <c r="VS682" s="16"/>
      <c r="VT682" s="16"/>
      <c r="VU682" s="16"/>
      <c r="VV682" s="16"/>
      <c r="VW682" s="16"/>
      <c r="VX682" s="16"/>
      <c r="VY682" s="16"/>
      <c r="VZ682" s="16"/>
      <c r="WA682" s="16"/>
      <c r="WB682" s="16"/>
      <c r="WC682" s="16"/>
      <c r="WD682" s="16"/>
      <c r="WE682" s="16"/>
      <c r="WF682" s="16"/>
      <c r="WG682" s="16"/>
      <c r="WH682" s="16"/>
      <c r="WI682" s="16"/>
      <c r="WJ682" s="16"/>
      <c r="WK682" s="16"/>
      <c r="WL682" s="16"/>
      <c r="WM682" s="16"/>
      <c r="WN682" s="16"/>
      <c r="WO682" s="16"/>
      <c r="WP682" s="16"/>
      <c r="WQ682" s="16"/>
      <c r="WR682" s="16"/>
      <c r="WS682" s="16"/>
      <c r="WT682" s="16"/>
      <c r="WU682" s="16"/>
      <c r="WV682" s="16"/>
      <c r="WW682" s="16"/>
      <c r="WX682" s="16"/>
      <c r="WY682" s="16"/>
      <c r="WZ682" s="16"/>
      <c r="XA682" s="16"/>
      <c r="XB682" s="16"/>
      <c r="XC682" s="16"/>
      <c r="XD682" s="16"/>
      <c r="XE682" s="16"/>
      <c r="XF682" s="16"/>
      <c r="XG682" s="16"/>
      <c r="XH682" s="16"/>
      <c r="XI682" s="16"/>
      <c r="XJ682" s="16"/>
      <c r="XK682" s="16"/>
      <c r="XL682" s="16"/>
      <c r="XM682" s="16"/>
      <c r="XN682" s="16"/>
      <c r="XO682" s="16"/>
      <c r="XP682" s="16"/>
      <c r="XQ682" s="16"/>
      <c r="XR682" s="16"/>
      <c r="XS682" s="16"/>
      <c r="XT682" s="16"/>
      <c r="XU682" s="16"/>
      <c r="XV682" s="16"/>
      <c r="XW682" s="16"/>
      <c r="XX682" s="16"/>
      <c r="XY682" s="16"/>
      <c r="XZ682" s="16"/>
      <c r="YA682" s="16"/>
      <c r="YB682" s="16"/>
      <c r="YC682" s="16"/>
      <c r="YD682" s="16"/>
      <c r="YE682" s="16"/>
      <c r="YF682" s="16"/>
      <c r="YG682" s="16"/>
      <c r="YH682" s="16"/>
      <c r="YI682" s="16"/>
      <c r="YJ682" s="16"/>
      <c r="YK682" s="16"/>
      <c r="YL682" s="16"/>
      <c r="YM682" s="16"/>
      <c r="YN682" s="16"/>
      <c r="YO682" s="16"/>
      <c r="YP682" s="16"/>
      <c r="YQ682" s="16"/>
      <c r="YR682" s="16"/>
      <c r="YS682" s="16"/>
      <c r="YT682" s="16"/>
      <c r="YU682" s="16"/>
      <c r="YV682" s="16"/>
      <c r="YW682" s="16"/>
      <c r="YX682" s="16"/>
      <c r="YY682" s="16"/>
      <c r="YZ682" s="16"/>
      <c r="ZA682" s="16"/>
      <c r="ZB682" s="16"/>
      <c r="ZC682" s="16"/>
      <c r="ZD682" s="16"/>
      <c r="ZE682" s="16"/>
      <c r="ZF682" s="16"/>
      <c r="ZG682" s="16"/>
      <c r="ZH682" s="16"/>
      <c r="ZI682" s="16"/>
      <c r="ZJ682" s="16"/>
      <c r="ZK682" s="16"/>
      <c r="ZL682" s="16"/>
      <c r="ZM682" s="16"/>
      <c r="ZN682" s="16"/>
      <c r="ZO682" s="16"/>
      <c r="ZP682" s="16"/>
      <c r="ZQ682" s="16"/>
      <c r="ZR682" s="16"/>
      <c r="ZS682" s="16"/>
      <c r="ZT682" s="16"/>
      <c r="ZU682" s="16"/>
      <c r="ZV682" s="16"/>
      <c r="ZW682" s="16"/>
      <c r="ZX682" s="16"/>
      <c r="ZY682" s="16"/>
      <c r="ZZ682" s="16"/>
      <c r="AAA682" s="16"/>
      <c r="AAB682" s="16"/>
      <c r="AAC682" s="16"/>
      <c r="AAD682" s="16"/>
      <c r="AAE682" s="16"/>
      <c r="AAF682" s="16"/>
      <c r="AAG682" s="16"/>
      <c r="AAH682" s="16"/>
      <c r="AAI682" s="16"/>
      <c r="AAJ682" s="16"/>
      <c r="AAK682" s="16"/>
      <c r="AAL682" s="16"/>
      <c r="AAM682" s="16"/>
      <c r="AAN682" s="16"/>
      <c r="AAO682" s="16"/>
      <c r="AAP682" s="16"/>
      <c r="AAQ682" s="16"/>
      <c r="AAR682" s="16"/>
      <c r="AAS682" s="16"/>
      <c r="AAT682" s="16"/>
      <c r="AAU682" s="16"/>
      <c r="AAV682" s="16"/>
      <c r="AAW682" s="16"/>
      <c r="AAX682" s="16"/>
      <c r="AAY682" s="16"/>
      <c r="AAZ682" s="16"/>
      <c r="ABA682" s="16"/>
      <c r="ABB682" s="16"/>
      <c r="ABC682" s="16"/>
      <c r="ABD682" s="16"/>
      <c r="ABE682" s="16"/>
      <c r="ABF682" s="16"/>
      <c r="ABG682" s="16"/>
      <c r="ABH682" s="16"/>
      <c r="ABI682" s="16"/>
      <c r="ABJ682" s="16"/>
      <c r="ABK682" s="16"/>
      <c r="ABL682" s="16"/>
      <c r="ABM682" s="16"/>
      <c r="ABN682" s="16"/>
      <c r="ABO682" s="16"/>
      <c r="ABP682" s="16"/>
      <c r="ABQ682" s="16"/>
      <c r="ABR682" s="16"/>
      <c r="ABS682" s="16"/>
      <c r="ABT682" s="16"/>
      <c r="ABU682" s="16"/>
      <c r="ABV682" s="16"/>
      <c r="ABW682" s="16"/>
      <c r="ABX682" s="16"/>
      <c r="ABY682" s="16"/>
      <c r="ABZ682" s="16"/>
      <c r="ACA682" s="16"/>
      <c r="ACB682" s="16"/>
      <c r="ACC682" s="16"/>
      <c r="ACD682" s="16"/>
      <c r="ACE682" s="16"/>
      <c r="ACF682" s="16"/>
      <c r="ACG682" s="16"/>
      <c r="ACH682" s="16"/>
      <c r="ACI682" s="16"/>
      <c r="ACJ682" s="16"/>
      <c r="ACK682" s="16"/>
      <c r="ACL682" s="16"/>
      <c r="ACM682" s="16"/>
      <c r="ACN682" s="16"/>
      <c r="ACO682" s="16"/>
      <c r="ACP682" s="16"/>
      <c r="ACQ682" s="16"/>
      <c r="ACR682" s="16"/>
      <c r="ACS682" s="16"/>
      <c r="ACT682" s="16"/>
      <c r="ACU682" s="16"/>
      <c r="ACV682" s="16"/>
      <c r="ACW682" s="16"/>
      <c r="ACX682" s="16"/>
      <c r="ACY682" s="16"/>
      <c r="ACZ682" s="16"/>
      <c r="ADA682" s="16"/>
      <c r="ADB682" s="16"/>
      <c r="ADC682" s="16"/>
      <c r="ADD682" s="16"/>
      <c r="ADE682" s="16"/>
      <c r="ADF682" s="16"/>
      <c r="ADG682" s="16"/>
      <c r="ADH682" s="16"/>
      <c r="ADI682" s="16"/>
      <c r="ADJ682" s="16"/>
      <c r="ADK682" s="16"/>
      <c r="ADL682" s="16"/>
      <c r="ADM682" s="16"/>
      <c r="ADN682" s="16"/>
      <c r="ADO682" s="16"/>
      <c r="ADP682" s="16"/>
      <c r="ADQ682" s="16"/>
      <c r="ADR682" s="16"/>
      <c r="ADS682" s="16"/>
      <c r="ADT682" s="16"/>
      <c r="ADU682" s="16"/>
      <c r="ADV682" s="16"/>
      <c r="ADW682" s="16"/>
      <c r="ADX682" s="16"/>
      <c r="ADY682" s="16"/>
      <c r="ADZ682" s="16"/>
      <c r="AEA682" s="16"/>
      <c r="AEB682" s="16"/>
      <c r="AEC682" s="16"/>
      <c r="AED682" s="16"/>
      <c r="AEE682" s="16"/>
      <c r="AEF682" s="16"/>
      <c r="AEG682" s="16"/>
      <c r="AEH682" s="16"/>
      <c r="AEI682" s="16"/>
      <c r="AEJ682" s="16"/>
      <c r="AEK682" s="16"/>
      <c r="AEL682" s="16"/>
      <c r="AEM682" s="16"/>
      <c r="AEN682" s="16"/>
      <c r="AEO682" s="16"/>
      <c r="AEP682" s="16"/>
      <c r="AEQ682" s="16"/>
      <c r="AER682" s="16"/>
      <c r="AES682" s="16"/>
      <c r="AET682" s="16"/>
      <c r="AEU682" s="16"/>
      <c r="AEV682" s="16"/>
      <c r="AEW682" s="16"/>
      <c r="AEX682" s="16"/>
      <c r="AEY682" s="16"/>
      <c r="AEZ682" s="16"/>
      <c r="AFA682" s="16"/>
      <c r="AFB682" s="16"/>
      <c r="AFC682" s="16"/>
      <c r="AFD682" s="16"/>
      <c r="AFE682" s="16"/>
      <c r="AFF682" s="16"/>
      <c r="AFG682" s="16"/>
      <c r="AFH682" s="16"/>
      <c r="AFI682" s="16"/>
      <c r="AFJ682" s="16"/>
      <c r="AFK682" s="16"/>
      <c r="AFL682" s="16"/>
      <c r="AFM682" s="16"/>
      <c r="AFN682" s="16"/>
      <c r="AFO682" s="16"/>
      <c r="AFP682" s="16"/>
      <c r="AFQ682" s="16"/>
      <c r="AFR682" s="16"/>
      <c r="AFS682" s="16"/>
      <c r="AFT682" s="16"/>
      <c r="AFU682" s="16"/>
      <c r="AFV682" s="16"/>
      <c r="AFW682" s="16"/>
      <c r="AFX682" s="16"/>
      <c r="AFY682" s="16"/>
      <c r="AFZ682" s="16"/>
      <c r="AGA682" s="16"/>
      <c r="AGB682" s="16"/>
      <c r="AGC682" s="16"/>
      <c r="AGD682" s="16"/>
      <c r="AGE682" s="16"/>
      <c r="AGF682" s="16"/>
      <c r="AGG682" s="16"/>
      <c r="AGH682" s="16"/>
      <c r="AGI682" s="16"/>
      <c r="AGJ682" s="16"/>
      <c r="AGK682" s="16"/>
      <c r="AGL682" s="16"/>
      <c r="AGM682" s="16"/>
      <c r="AGN682" s="16"/>
      <c r="AGO682" s="16"/>
      <c r="AGP682" s="16"/>
      <c r="AGQ682" s="16"/>
      <c r="AGR682" s="16"/>
      <c r="AGS682" s="16"/>
      <c r="AGT682" s="16"/>
      <c r="AGU682" s="16"/>
      <c r="AGV682" s="16"/>
      <c r="AGW682" s="16"/>
      <c r="AGX682" s="16"/>
      <c r="AGY682" s="16"/>
      <c r="AGZ682" s="16"/>
      <c r="AHA682" s="16"/>
      <c r="AHB682" s="16"/>
      <c r="AHC682" s="16"/>
      <c r="AHD682" s="16"/>
      <c r="AHE682" s="16"/>
      <c r="AHF682" s="16"/>
      <c r="AHG682" s="16"/>
      <c r="AHH682" s="16"/>
      <c r="AHI682" s="16"/>
      <c r="AHJ682" s="16"/>
      <c r="AHK682" s="16"/>
      <c r="AHL682" s="16"/>
      <c r="AHM682" s="16"/>
      <c r="AHN682" s="16"/>
      <c r="AHO682" s="16"/>
      <c r="AHP682" s="16"/>
      <c r="AHQ682" s="16"/>
      <c r="AHR682" s="16"/>
      <c r="AHS682" s="16"/>
      <c r="AHT682" s="16"/>
      <c r="AHU682" s="16"/>
      <c r="AHV682" s="16"/>
      <c r="AHW682" s="16"/>
      <c r="AHX682" s="16"/>
      <c r="AHY682" s="16"/>
      <c r="AHZ682" s="16"/>
      <c r="AIA682" s="16"/>
      <c r="AIB682" s="16"/>
      <c r="AIC682" s="16"/>
      <c r="AID682" s="16"/>
      <c r="AIE682" s="16"/>
      <c r="AIF682" s="16"/>
      <c r="AIG682" s="16"/>
      <c r="AIH682" s="16"/>
      <c r="AII682" s="16"/>
      <c r="AIJ682" s="16"/>
      <c r="AIK682" s="16"/>
      <c r="AIL682" s="16"/>
      <c r="AIM682" s="16"/>
      <c r="AIN682" s="16"/>
      <c r="AIO682" s="16"/>
      <c r="AIP682" s="16"/>
      <c r="AIQ682" s="16"/>
      <c r="AIR682" s="16"/>
      <c r="AIS682" s="16"/>
      <c r="AIT682" s="16"/>
      <c r="AIU682" s="16"/>
      <c r="AIV682" s="16"/>
      <c r="AIW682" s="16"/>
      <c r="AIX682" s="16"/>
      <c r="AIY682" s="16"/>
      <c r="AIZ682" s="16"/>
      <c r="AJA682" s="16"/>
      <c r="AJB682" s="16"/>
      <c r="AJC682" s="16"/>
      <c r="AJD682" s="16"/>
      <c r="AJE682" s="16"/>
      <c r="AJF682" s="16"/>
      <c r="AJG682" s="16"/>
      <c r="AJH682" s="16"/>
      <c r="AJI682" s="16"/>
      <c r="AJJ682" s="16"/>
      <c r="AJK682" s="16"/>
      <c r="AJL682" s="16"/>
      <c r="AJM682" s="16"/>
      <c r="AJN682" s="16"/>
      <c r="AJO682" s="16"/>
      <c r="AJP682" s="16"/>
      <c r="AJQ682" s="16"/>
      <c r="AJR682" s="16"/>
      <c r="AJS682" s="16"/>
      <c r="AJT682" s="16"/>
      <c r="AJU682" s="16"/>
      <c r="AJV682" s="16"/>
      <c r="AJW682" s="16"/>
      <c r="AJX682" s="16"/>
      <c r="AJY682" s="16"/>
      <c r="AJZ682" s="16"/>
      <c r="AKA682" s="16"/>
      <c r="AKB682" s="16"/>
      <c r="AKC682" s="16"/>
      <c r="AKD682" s="16"/>
      <c r="AKE682" s="16"/>
      <c r="AKF682" s="16"/>
      <c r="AKG682" s="16"/>
      <c r="AKH682" s="16"/>
      <c r="AKI682" s="16"/>
      <c r="AKJ682" s="16"/>
      <c r="AKK682" s="16"/>
      <c r="AKL682" s="16"/>
      <c r="AKM682" s="16"/>
      <c r="AKN682" s="16"/>
      <c r="AKO682" s="16"/>
      <c r="AKP682" s="16"/>
      <c r="AKQ682" s="16"/>
      <c r="AKR682" s="16"/>
      <c r="AKS682" s="16"/>
      <c r="AKT682" s="16"/>
      <c r="AKU682" s="16"/>
      <c r="AKV682" s="16"/>
      <c r="AKW682" s="16"/>
      <c r="AKX682" s="16"/>
      <c r="AKY682" s="16"/>
      <c r="AKZ682" s="16"/>
      <c r="ALA682" s="16"/>
      <c r="ALB682" s="16"/>
      <c r="ALC682" s="16"/>
      <c r="ALD682" s="16"/>
      <c r="ALE682" s="16"/>
      <c r="ALF682" s="16"/>
      <c r="ALG682" s="16"/>
      <c r="ALH682" s="16"/>
      <c r="ALI682" s="16"/>
      <c r="ALJ682" s="16"/>
      <c r="ALK682" s="16"/>
      <c r="ALL682" s="16"/>
      <c r="ALM682" s="16"/>
      <c r="ALN682" s="16"/>
      <c r="ALO682" s="16"/>
      <c r="ALP682" s="16"/>
      <c r="ALQ682" s="16"/>
      <c r="ALR682" s="16"/>
      <c r="ALS682" s="16"/>
      <c r="ALT682" s="16"/>
      <c r="ALU682" s="16"/>
      <c r="ALV682" s="16"/>
      <c r="ALW682" s="16"/>
      <c r="ALX682" s="16"/>
      <c r="ALY682" s="16"/>
      <c r="ALZ682" s="16"/>
      <c r="AMA682" s="16"/>
      <c r="AMB682" s="16"/>
      <c r="AMC682" s="16"/>
      <c r="AMD682" s="16"/>
      <c r="AME682" s="16"/>
      <c r="AMF682" s="16"/>
      <c r="AMG682" s="16"/>
      <c r="AMH682" s="16"/>
      <c r="AMI682" s="16"/>
      <c r="AMJ682" s="16"/>
      <c r="AMK682" s="16"/>
      <c r="AML682" s="16"/>
      <c r="AMM682" s="16"/>
      <c r="AMN682" s="16"/>
      <c r="AMO682" s="16"/>
      <c r="AMP682" s="16"/>
      <c r="AMQ682" s="16"/>
      <c r="AMR682" s="16"/>
      <c r="AMS682" s="16"/>
      <c r="AMT682" s="16"/>
      <c r="AMU682" s="16"/>
      <c r="AMV682" s="16"/>
      <c r="AMW682" s="16"/>
      <c r="AMX682" s="16"/>
      <c r="AMY682" s="16"/>
      <c r="AMZ682" s="16"/>
      <c r="ANA682" s="16"/>
      <c r="ANB682" s="16"/>
      <c r="ANC682" s="16"/>
      <c r="AND682" s="16"/>
      <c r="ANE682" s="16"/>
      <c r="ANF682" s="16"/>
      <c r="ANG682" s="16"/>
      <c r="ANH682" s="16"/>
      <c r="ANI682" s="16"/>
      <c r="ANJ682" s="16"/>
      <c r="ANK682" s="16"/>
      <c r="ANL682" s="16"/>
      <c r="ANM682" s="16"/>
      <c r="ANN682" s="16"/>
      <c r="ANO682" s="16"/>
      <c r="ANP682" s="16"/>
      <c r="ANQ682" s="16"/>
      <c r="ANR682" s="16"/>
      <c r="ANS682" s="16"/>
      <c r="ANT682" s="16"/>
      <c r="ANU682" s="16"/>
      <c r="ANV682" s="16"/>
      <c r="ANW682" s="16"/>
      <c r="ANX682" s="16"/>
      <c r="ANY682" s="16"/>
      <c r="ANZ682" s="16"/>
      <c r="AOA682" s="16"/>
      <c r="AOB682" s="16"/>
      <c r="AOC682" s="16"/>
      <c r="AOD682" s="16"/>
      <c r="AOE682" s="16"/>
      <c r="AOF682" s="16"/>
      <c r="AOG682" s="16"/>
      <c r="AOH682" s="16"/>
      <c r="AOI682" s="16"/>
      <c r="AOJ682" s="16"/>
      <c r="AOK682" s="16"/>
      <c r="AOL682" s="16"/>
      <c r="AOM682" s="16"/>
      <c r="AON682" s="16"/>
      <c r="AOO682" s="16"/>
      <c r="AOP682" s="16"/>
      <c r="AOQ682" s="16"/>
      <c r="AOR682" s="16"/>
      <c r="AOS682" s="16"/>
      <c r="AOT682" s="16"/>
      <c r="AOU682" s="16"/>
      <c r="AOV682" s="16"/>
      <c r="AOW682" s="16"/>
      <c r="AOX682" s="16"/>
      <c r="AOY682" s="16"/>
      <c r="AOZ682" s="16"/>
      <c r="APA682" s="16"/>
      <c r="APB682" s="16"/>
      <c r="APC682" s="16"/>
      <c r="APD682" s="16"/>
      <c r="APE682" s="16"/>
      <c r="APF682" s="16"/>
      <c r="APG682" s="16"/>
      <c r="APH682" s="16"/>
      <c r="API682" s="16"/>
      <c r="APJ682" s="16"/>
      <c r="APK682" s="16"/>
      <c r="APL682" s="16"/>
      <c r="APM682" s="16"/>
      <c r="APN682" s="16"/>
      <c r="APO682" s="16"/>
      <c r="APP682" s="16"/>
      <c r="APQ682" s="16"/>
      <c r="APR682" s="16"/>
      <c r="APS682" s="16"/>
      <c r="APT682" s="16"/>
      <c r="APU682" s="16"/>
      <c r="APV682" s="16"/>
      <c r="APW682" s="16"/>
      <c r="APX682" s="16"/>
      <c r="APY682" s="16"/>
      <c r="APZ682" s="16"/>
      <c r="AQA682" s="16"/>
      <c r="AQB682" s="16"/>
      <c r="AQC682" s="16"/>
      <c r="AQD682" s="16"/>
      <c r="AQE682" s="16"/>
      <c r="AQF682" s="16"/>
      <c r="AQG682" s="16"/>
      <c r="AQH682" s="16"/>
      <c r="AQI682" s="16"/>
      <c r="AQJ682" s="16"/>
      <c r="AQK682" s="16"/>
      <c r="AQL682" s="16"/>
      <c r="AQM682" s="16"/>
      <c r="AQN682" s="16"/>
      <c r="AQO682" s="16"/>
      <c r="AQP682" s="16"/>
      <c r="AQQ682" s="16"/>
      <c r="AQR682" s="16"/>
      <c r="AQS682" s="16"/>
      <c r="AQT682" s="16"/>
      <c r="AQU682" s="16"/>
      <c r="AQV682" s="16"/>
      <c r="AQW682" s="16"/>
      <c r="AQX682" s="16"/>
      <c r="AQY682" s="16"/>
      <c r="AQZ682" s="16"/>
      <c r="ARA682" s="16"/>
      <c r="ARB682" s="16"/>
      <c r="ARC682" s="16"/>
      <c r="ARD682" s="16"/>
      <c r="ARE682" s="16"/>
      <c r="ARF682" s="16"/>
      <c r="ARG682" s="16"/>
      <c r="ARH682" s="16"/>
      <c r="ARI682" s="16"/>
      <c r="ARJ682" s="16"/>
      <c r="ARK682" s="16"/>
      <c r="ARL682" s="16"/>
      <c r="ARM682" s="16"/>
      <c r="ARN682" s="16"/>
      <c r="ARO682" s="16"/>
      <c r="ARP682" s="16"/>
      <c r="ARQ682" s="16"/>
      <c r="ARR682" s="16"/>
      <c r="ARS682" s="16"/>
      <c r="ART682" s="16"/>
      <c r="ARU682" s="16"/>
      <c r="ARV682" s="16"/>
      <c r="ARW682" s="16"/>
      <c r="ARX682" s="16"/>
      <c r="ARY682" s="16"/>
      <c r="ARZ682" s="16"/>
      <c r="ASA682" s="16"/>
      <c r="ASB682" s="16"/>
      <c r="ASC682" s="16"/>
      <c r="ASD682" s="16"/>
      <c r="ASE682" s="16"/>
      <c r="ASF682" s="16"/>
      <c r="ASG682" s="16"/>
      <c r="ASH682" s="16"/>
      <c r="ASI682" s="16"/>
      <c r="ASJ682" s="16"/>
      <c r="ASK682" s="16"/>
      <c r="ASL682" s="16"/>
      <c r="ASM682" s="16"/>
      <c r="ASN682" s="16"/>
      <c r="ASO682" s="16"/>
      <c r="ASP682" s="16"/>
      <c r="ASQ682" s="16"/>
      <c r="ASR682" s="16"/>
      <c r="ASS682" s="16"/>
      <c r="AST682" s="16"/>
      <c r="ASU682" s="16"/>
      <c r="ASV682" s="16"/>
      <c r="ASW682" s="16"/>
      <c r="ASX682" s="16"/>
      <c r="ASY682" s="16"/>
      <c r="ASZ682" s="16"/>
      <c r="ATA682" s="16"/>
      <c r="ATB682" s="16"/>
      <c r="ATC682" s="16"/>
      <c r="ATD682" s="16"/>
      <c r="ATE682" s="16"/>
      <c r="ATF682" s="16"/>
      <c r="ATG682" s="16"/>
      <c r="ATH682" s="16"/>
      <c r="ATI682" s="16"/>
      <c r="ATJ682" s="16"/>
      <c r="ATK682" s="16"/>
      <c r="ATL682" s="16"/>
      <c r="ATM682" s="16"/>
      <c r="ATN682" s="16"/>
      <c r="ATO682" s="16"/>
      <c r="ATP682" s="16"/>
      <c r="ATQ682" s="16"/>
      <c r="ATR682" s="16"/>
      <c r="ATS682" s="16"/>
      <c r="ATT682" s="16"/>
      <c r="ATU682" s="16"/>
      <c r="ATV682" s="16"/>
      <c r="ATW682" s="16"/>
      <c r="ATX682" s="16"/>
      <c r="ATY682" s="16"/>
      <c r="ATZ682" s="16"/>
      <c r="AUA682" s="16"/>
      <c r="AUB682" s="16"/>
      <c r="AUC682" s="16"/>
      <c r="AUD682" s="16"/>
      <c r="AUE682" s="16"/>
      <c r="AUF682" s="16"/>
      <c r="AUG682" s="16"/>
      <c r="AUH682" s="16"/>
      <c r="AUI682" s="16"/>
      <c r="AUJ682" s="16"/>
      <c r="AUK682" s="16"/>
      <c r="AUL682" s="16"/>
      <c r="AUM682" s="16"/>
      <c r="AUN682" s="16"/>
      <c r="AUO682" s="16"/>
      <c r="AUP682" s="16"/>
      <c r="AUQ682" s="16"/>
      <c r="AUR682" s="16"/>
      <c r="AUS682" s="16"/>
      <c r="AUT682" s="16"/>
      <c r="AUU682" s="16"/>
      <c r="AUV682" s="16"/>
      <c r="AUW682" s="16"/>
      <c r="AUX682" s="16"/>
      <c r="AUY682" s="16"/>
      <c r="AUZ682" s="16"/>
      <c r="AVA682" s="16"/>
      <c r="AVB682" s="16"/>
      <c r="AVC682" s="16"/>
      <c r="AVD682" s="16"/>
      <c r="AVE682" s="16"/>
      <c r="AVF682" s="16"/>
      <c r="AVG682" s="16"/>
      <c r="AVH682" s="16"/>
      <c r="AVI682" s="16"/>
      <c r="AVJ682" s="16"/>
      <c r="AVK682" s="16"/>
      <c r="AVL682" s="16"/>
      <c r="AVM682" s="16"/>
      <c r="AVN682" s="16"/>
      <c r="AVO682" s="16"/>
      <c r="AVP682" s="16"/>
      <c r="AVQ682" s="16"/>
      <c r="AVR682" s="16"/>
      <c r="AVS682" s="16"/>
      <c r="AVT682" s="16"/>
      <c r="AVU682" s="16"/>
      <c r="AVV682" s="16"/>
      <c r="AVW682" s="16"/>
      <c r="AVX682" s="16"/>
      <c r="AVY682" s="16"/>
      <c r="AVZ682" s="16"/>
      <c r="AWA682" s="16"/>
      <c r="AWB682" s="16"/>
      <c r="AWC682" s="16"/>
      <c r="AWD682" s="16"/>
      <c r="AWE682" s="16"/>
      <c r="AWF682" s="16"/>
      <c r="AWG682" s="16"/>
      <c r="AWH682" s="16"/>
      <c r="AWI682" s="16"/>
      <c r="AWJ682" s="16"/>
      <c r="AWK682" s="16"/>
      <c r="AWL682" s="16"/>
      <c r="AWM682" s="16"/>
      <c r="AWN682" s="16"/>
      <c r="AWO682" s="16"/>
      <c r="AWP682" s="16"/>
      <c r="AWQ682" s="16"/>
      <c r="AWR682" s="16"/>
      <c r="AWS682" s="16"/>
      <c r="AWT682" s="16"/>
      <c r="AWU682" s="16"/>
      <c r="AWV682" s="16"/>
      <c r="AWW682" s="16"/>
      <c r="AWX682" s="16"/>
      <c r="AWY682" s="16"/>
      <c r="AWZ682" s="16"/>
      <c r="AXA682" s="16"/>
      <c r="AXB682" s="16"/>
      <c r="AXC682" s="16"/>
      <c r="AXD682" s="16"/>
      <c r="AXE682" s="16"/>
      <c r="AXF682" s="16"/>
      <c r="AXG682" s="16"/>
      <c r="AXH682" s="16"/>
      <c r="AXI682" s="16"/>
      <c r="AXJ682" s="16"/>
      <c r="AXK682" s="16"/>
      <c r="AXL682" s="16"/>
      <c r="AXM682" s="16"/>
      <c r="AXN682" s="16"/>
      <c r="AXO682" s="16"/>
      <c r="AXP682" s="16"/>
      <c r="AXQ682" s="16"/>
      <c r="AXR682" s="16"/>
      <c r="AXS682" s="16"/>
      <c r="AXT682" s="16"/>
      <c r="AXU682" s="16"/>
      <c r="AXV682" s="16"/>
      <c r="AXW682" s="16"/>
      <c r="AXX682" s="16"/>
      <c r="AXY682" s="16"/>
      <c r="AXZ682" s="16"/>
      <c r="AYA682" s="16"/>
      <c r="AYB682" s="16"/>
      <c r="AYC682" s="16"/>
      <c r="AYD682" s="16"/>
      <c r="AYE682" s="16"/>
      <c r="AYF682" s="16"/>
      <c r="AYG682" s="16"/>
      <c r="AYH682" s="16"/>
      <c r="AYI682" s="16"/>
      <c r="AYJ682" s="16"/>
      <c r="AYK682" s="16"/>
      <c r="AYL682" s="16"/>
      <c r="AYM682" s="16"/>
      <c r="AYN682" s="16"/>
      <c r="AYO682" s="16"/>
      <c r="AYP682" s="16"/>
      <c r="AYQ682" s="16"/>
      <c r="AYR682" s="16"/>
      <c r="AYS682" s="16"/>
      <c r="AYT682" s="16"/>
      <c r="AYU682" s="16"/>
      <c r="AYV682" s="16"/>
      <c r="AYW682" s="16"/>
      <c r="AYX682" s="16"/>
      <c r="AYY682" s="16"/>
      <c r="AYZ682" s="16"/>
      <c r="AZA682" s="16"/>
      <c r="AZB682" s="16"/>
      <c r="AZC682" s="16"/>
      <c r="AZD682" s="16"/>
      <c r="AZE682" s="16"/>
      <c r="AZF682" s="16"/>
      <c r="AZG682" s="16"/>
      <c r="AZH682" s="16"/>
      <c r="AZI682" s="16"/>
      <c r="AZJ682" s="16"/>
      <c r="AZK682" s="16"/>
      <c r="AZL682" s="16"/>
      <c r="AZM682" s="16"/>
      <c r="AZN682" s="16"/>
      <c r="AZO682" s="16"/>
      <c r="AZP682" s="16"/>
      <c r="AZQ682" s="16"/>
      <c r="AZR682" s="16"/>
      <c r="AZS682" s="16"/>
      <c r="AZT682" s="16"/>
      <c r="AZU682" s="16"/>
      <c r="AZV682" s="16"/>
      <c r="AZW682" s="16"/>
      <c r="AZX682" s="16"/>
      <c r="AZY682" s="16"/>
      <c r="AZZ682" s="16"/>
      <c r="BAA682" s="16"/>
      <c r="BAB682" s="16"/>
      <c r="BAC682" s="16"/>
      <c r="BAD682" s="16"/>
      <c r="BAE682" s="16"/>
      <c r="BAF682" s="16"/>
      <c r="BAG682" s="16"/>
      <c r="BAH682" s="16"/>
      <c r="BAI682" s="16"/>
      <c r="BAJ682" s="16"/>
      <c r="BAK682" s="16"/>
      <c r="BAL682" s="16"/>
      <c r="BAM682" s="16"/>
      <c r="BAN682" s="16"/>
      <c r="BAO682" s="16"/>
      <c r="BAP682" s="16"/>
      <c r="BAQ682" s="16"/>
      <c r="BAR682" s="16"/>
      <c r="BAS682" s="16"/>
      <c r="BAT682" s="16"/>
      <c r="BAU682" s="16"/>
      <c r="BAV682" s="16"/>
      <c r="BAW682" s="16"/>
      <c r="BAX682" s="16"/>
      <c r="BAY682" s="16"/>
      <c r="BAZ682" s="16"/>
      <c r="BBA682" s="16"/>
      <c r="BBB682" s="16"/>
      <c r="BBC682" s="16"/>
      <c r="BBD682" s="16"/>
      <c r="BBE682" s="16"/>
      <c r="BBF682" s="16"/>
      <c r="BBG682" s="16"/>
      <c r="BBH682" s="16"/>
      <c r="BBI682" s="16"/>
      <c r="BBJ682" s="16"/>
      <c r="BBK682" s="16"/>
      <c r="BBL682" s="16"/>
      <c r="BBM682" s="16"/>
      <c r="BBN682" s="16"/>
      <c r="BBO682" s="16"/>
      <c r="BBP682" s="16"/>
      <c r="BBQ682" s="16"/>
      <c r="BBR682" s="16"/>
      <c r="BBS682" s="16"/>
      <c r="BBT682" s="16"/>
      <c r="BBU682" s="16"/>
      <c r="BBV682" s="16"/>
      <c r="BBW682" s="16"/>
      <c r="BBX682" s="16"/>
      <c r="BBY682" s="16"/>
      <c r="BBZ682" s="16"/>
      <c r="BCA682" s="16"/>
      <c r="BCB682" s="16"/>
      <c r="BCC682" s="16"/>
      <c r="BCD682" s="16"/>
      <c r="BCE682" s="16"/>
      <c r="BCF682" s="16"/>
      <c r="BCG682" s="16"/>
      <c r="BCH682" s="16"/>
      <c r="BCI682" s="16"/>
      <c r="BCJ682" s="16"/>
      <c r="BCK682" s="16"/>
      <c r="BCL682" s="16"/>
      <c r="BCM682" s="16"/>
      <c r="BCN682" s="16"/>
      <c r="BCO682" s="16"/>
      <c r="BCP682" s="16"/>
      <c r="BCQ682" s="16"/>
      <c r="BCR682" s="16"/>
      <c r="BCS682" s="16"/>
      <c r="BCT682" s="16"/>
      <c r="BCU682" s="16"/>
      <c r="BCV682" s="16"/>
      <c r="BCW682" s="16"/>
      <c r="BCX682" s="16"/>
      <c r="BCY682" s="16"/>
      <c r="BCZ682" s="16"/>
      <c r="BDA682" s="16"/>
      <c r="BDB682" s="16"/>
      <c r="BDC682" s="16"/>
      <c r="BDD682" s="16"/>
      <c r="BDE682" s="16"/>
      <c r="BDF682" s="16"/>
      <c r="BDG682" s="16"/>
      <c r="BDH682" s="16"/>
      <c r="BDI682" s="16"/>
      <c r="BDJ682" s="16"/>
      <c r="BDK682" s="16"/>
      <c r="BDL682" s="16"/>
      <c r="BDM682" s="16"/>
      <c r="BDN682" s="16"/>
      <c r="BDO682" s="16"/>
      <c r="BDP682" s="16"/>
      <c r="BDQ682" s="16"/>
      <c r="BDR682" s="16"/>
      <c r="BDS682" s="16"/>
      <c r="BDT682" s="16"/>
      <c r="BDU682" s="16"/>
      <c r="BDV682" s="16"/>
      <c r="BDW682" s="16"/>
      <c r="BDX682" s="16"/>
      <c r="BDY682" s="16"/>
      <c r="BDZ682" s="16"/>
      <c r="BEA682" s="16"/>
      <c r="BEB682" s="16"/>
      <c r="BEC682" s="16"/>
      <c r="BED682" s="16"/>
      <c r="BEE682" s="16"/>
      <c r="BEF682" s="16"/>
      <c r="BEG682" s="16"/>
      <c r="BEH682" s="16"/>
      <c r="BEI682" s="16"/>
      <c r="BEJ682" s="16"/>
      <c r="BEK682" s="16"/>
      <c r="BEL682" s="16"/>
      <c r="BEM682" s="16"/>
      <c r="BEN682" s="16"/>
      <c r="BEO682" s="16"/>
      <c r="BEP682" s="16"/>
      <c r="BEQ682" s="16"/>
      <c r="BER682" s="16"/>
      <c r="BES682" s="16"/>
      <c r="BET682" s="16"/>
      <c r="BEU682" s="16"/>
      <c r="BEV682" s="16"/>
      <c r="BEW682" s="16"/>
      <c r="BEX682" s="16"/>
      <c r="BEY682" s="16"/>
      <c r="BEZ682" s="16"/>
      <c r="BFA682" s="16"/>
      <c r="BFB682" s="16"/>
      <c r="BFC682" s="16"/>
      <c r="BFD682" s="16"/>
      <c r="BFE682" s="16"/>
      <c r="BFF682" s="16"/>
      <c r="BFG682" s="16"/>
      <c r="BFH682" s="16"/>
      <c r="BFI682" s="16"/>
      <c r="BFJ682" s="16"/>
      <c r="BFK682" s="16"/>
      <c r="BFL682" s="16"/>
      <c r="BFM682" s="16"/>
      <c r="BFN682" s="16"/>
      <c r="BFO682" s="16"/>
      <c r="BFP682" s="16"/>
      <c r="BFQ682" s="16"/>
      <c r="BFR682" s="16"/>
      <c r="BFS682" s="16"/>
      <c r="BFT682" s="16"/>
      <c r="BFU682" s="16"/>
      <c r="BFV682" s="16"/>
      <c r="BFW682" s="16"/>
      <c r="BFX682" s="16"/>
      <c r="BFY682" s="16"/>
      <c r="BFZ682" s="16"/>
      <c r="BGA682" s="16"/>
      <c r="BGB682" s="16"/>
      <c r="BGC682" s="16"/>
      <c r="BGD682" s="16"/>
      <c r="BGE682" s="16"/>
      <c r="BGF682" s="16"/>
      <c r="BGG682" s="16"/>
      <c r="BGH682" s="16"/>
      <c r="BGI682" s="16"/>
      <c r="BGJ682" s="16"/>
      <c r="BGK682" s="16"/>
      <c r="BGL682" s="16"/>
      <c r="BGM682" s="16"/>
      <c r="BGN682" s="16"/>
      <c r="BGO682" s="16"/>
      <c r="BGP682" s="16"/>
      <c r="BGQ682" s="16"/>
      <c r="BGR682" s="16"/>
      <c r="BGS682" s="16"/>
      <c r="BGT682" s="16"/>
      <c r="BGU682" s="16"/>
      <c r="BGV682" s="16"/>
      <c r="BGW682" s="16"/>
      <c r="BGX682" s="16"/>
      <c r="BGY682" s="16"/>
      <c r="BGZ682" s="16"/>
      <c r="BHA682" s="16"/>
      <c r="BHB682" s="16"/>
      <c r="BHC682" s="16"/>
      <c r="BHD682" s="16"/>
      <c r="BHE682" s="16"/>
      <c r="BHF682" s="16"/>
      <c r="BHG682" s="16"/>
      <c r="BHH682" s="16"/>
      <c r="BHI682" s="16"/>
      <c r="BHJ682" s="16"/>
      <c r="BHK682" s="16"/>
      <c r="BHL682" s="16"/>
      <c r="BHM682" s="16"/>
      <c r="BHN682" s="16"/>
      <c r="BHO682" s="16"/>
      <c r="BHP682" s="16"/>
      <c r="BHQ682" s="16"/>
      <c r="BHR682" s="16"/>
      <c r="BHS682" s="16"/>
      <c r="BHT682" s="16"/>
      <c r="BHU682" s="16"/>
      <c r="BHV682" s="16"/>
      <c r="BHW682" s="16"/>
      <c r="BHX682" s="16"/>
      <c r="BHY682" s="16"/>
      <c r="BHZ682" s="16"/>
      <c r="BIA682" s="16"/>
      <c r="BIB682" s="16"/>
      <c r="BIC682" s="16"/>
      <c r="BID682" s="16"/>
      <c r="BIE682" s="16"/>
      <c r="BIF682" s="16"/>
      <c r="BIG682" s="16"/>
      <c r="BIH682" s="16"/>
      <c r="BII682" s="16"/>
      <c r="BIJ682" s="16"/>
      <c r="BIK682" s="16"/>
      <c r="BIL682" s="16"/>
      <c r="BIM682" s="16"/>
      <c r="BIN682" s="16"/>
      <c r="BIO682" s="16"/>
      <c r="BIP682" s="16"/>
      <c r="BIQ682" s="16"/>
      <c r="BIR682" s="16"/>
      <c r="BIS682" s="16"/>
      <c r="BIT682" s="16"/>
      <c r="BIU682" s="16"/>
      <c r="BIV682" s="16"/>
      <c r="BIW682" s="16"/>
      <c r="BIX682" s="16"/>
      <c r="BIY682" s="16"/>
      <c r="BIZ682" s="16"/>
      <c r="BJA682" s="16"/>
      <c r="BJB682" s="16"/>
      <c r="BJC682" s="16"/>
      <c r="BJD682" s="16"/>
      <c r="BJE682" s="16"/>
      <c r="BJF682" s="16"/>
      <c r="BJG682" s="16"/>
      <c r="BJH682" s="16"/>
      <c r="BJI682" s="16"/>
      <c r="BJJ682" s="16"/>
      <c r="BJK682" s="16"/>
      <c r="BJL682" s="16"/>
      <c r="BJM682" s="16"/>
      <c r="BJN682" s="16"/>
      <c r="BJO682" s="16"/>
      <c r="BJP682" s="16"/>
      <c r="BJQ682" s="16"/>
      <c r="BJR682" s="16"/>
      <c r="BJS682" s="16"/>
      <c r="BJT682" s="16"/>
      <c r="BJU682" s="16"/>
      <c r="BJV682" s="16"/>
      <c r="BJW682" s="16"/>
      <c r="BJX682" s="16"/>
      <c r="BJY682" s="16"/>
      <c r="BJZ682" s="16"/>
      <c r="BKA682" s="16"/>
      <c r="BKB682" s="16"/>
      <c r="BKC682" s="16"/>
      <c r="BKD682" s="16"/>
      <c r="BKE682" s="16"/>
      <c r="BKF682" s="16"/>
      <c r="BKG682" s="16"/>
      <c r="BKH682" s="16"/>
      <c r="BKI682" s="16"/>
      <c r="BKJ682" s="16"/>
      <c r="BKK682" s="16"/>
      <c r="BKL682" s="16"/>
      <c r="BKM682" s="16"/>
      <c r="BKN682" s="16"/>
      <c r="BKO682" s="16"/>
      <c r="BKP682" s="16"/>
      <c r="BKQ682" s="16"/>
      <c r="BKR682" s="16"/>
      <c r="BKS682" s="16"/>
      <c r="BKT682" s="16"/>
      <c r="BKU682" s="16"/>
      <c r="BKV682" s="16"/>
      <c r="BKW682" s="16"/>
      <c r="BKX682" s="16"/>
      <c r="BKY682" s="16"/>
      <c r="BKZ682" s="16"/>
      <c r="BLA682" s="16"/>
      <c r="BLB682" s="16"/>
      <c r="BLC682" s="16"/>
      <c r="BLD682" s="16"/>
      <c r="BLE682" s="16"/>
      <c r="BLF682" s="16"/>
      <c r="BLG682" s="16"/>
      <c r="BLH682" s="16"/>
      <c r="BLI682" s="16"/>
      <c r="BLJ682" s="16"/>
      <c r="BLK682" s="16"/>
      <c r="BLL682" s="16"/>
      <c r="BLM682" s="16"/>
      <c r="BLN682" s="16"/>
      <c r="BLO682" s="16"/>
      <c r="BLP682" s="16"/>
      <c r="BLQ682" s="16"/>
      <c r="BLR682" s="16"/>
      <c r="BLS682" s="16"/>
      <c r="BLT682" s="16"/>
      <c r="BLU682" s="16"/>
      <c r="BLV682" s="16"/>
      <c r="BLW682" s="16"/>
      <c r="BLX682" s="16"/>
      <c r="BLY682" s="16"/>
      <c r="BLZ682" s="16"/>
      <c r="BMA682" s="16"/>
      <c r="BMB682" s="16"/>
      <c r="BMC682" s="16"/>
      <c r="BMD682" s="16"/>
      <c r="BME682" s="16"/>
      <c r="BMF682" s="16"/>
      <c r="BMG682" s="16"/>
      <c r="BMH682" s="16"/>
      <c r="BMI682" s="16"/>
      <c r="BMJ682" s="16"/>
      <c r="BMK682" s="16"/>
      <c r="BML682" s="16"/>
      <c r="BMM682" s="16"/>
      <c r="BMN682" s="16"/>
      <c r="BMO682" s="16"/>
      <c r="BMP682" s="16"/>
      <c r="BMQ682" s="16"/>
      <c r="BMR682" s="16"/>
      <c r="BMS682" s="16"/>
      <c r="BMT682" s="16"/>
      <c r="BMU682" s="16"/>
      <c r="BMV682" s="16"/>
      <c r="BMW682" s="16"/>
      <c r="BMX682" s="16"/>
      <c r="BMY682" s="16"/>
      <c r="BMZ682" s="16"/>
      <c r="BNA682" s="16"/>
      <c r="BNB682" s="16"/>
      <c r="BNC682" s="16"/>
      <c r="BND682" s="16"/>
      <c r="BNE682" s="16"/>
      <c r="BNF682" s="16"/>
      <c r="BNG682" s="16"/>
      <c r="BNH682" s="16"/>
      <c r="BNI682" s="16"/>
      <c r="BNJ682" s="16"/>
      <c r="BNK682" s="16"/>
      <c r="BNL682" s="16"/>
      <c r="BNM682" s="16"/>
      <c r="BNN682" s="16"/>
      <c r="BNO682" s="16"/>
      <c r="BNP682" s="16"/>
      <c r="BNQ682" s="16"/>
      <c r="BNR682" s="16"/>
      <c r="BNS682" s="16"/>
      <c r="BNT682" s="16"/>
      <c r="BNU682" s="16"/>
      <c r="BNV682" s="16"/>
      <c r="BNW682" s="16"/>
      <c r="BNX682" s="16"/>
      <c r="BNY682" s="16"/>
      <c r="BNZ682" s="16"/>
      <c r="BOA682" s="16"/>
      <c r="BOB682" s="16"/>
      <c r="BOC682" s="16"/>
      <c r="BOD682" s="16"/>
      <c r="BOE682" s="16"/>
      <c r="BOF682" s="16"/>
      <c r="BOG682" s="16"/>
      <c r="BOH682" s="16"/>
      <c r="BOI682" s="16"/>
      <c r="BOJ682" s="16"/>
      <c r="BOK682" s="16"/>
      <c r="BOL682" s="16"/>
      <c r="BOM682" s="16"/>
      <c r="BON682" s="16"/>
      <c r="BOO682" s="16"/>
      <c r="BOP682" s="16"/>
      <c r="BOQ682" s="16"/>
      <c r="BOR682" s="16"/>
      <c r="BOS682" s="16"/>
      <c r="BOT682" s="16"/>
      <c r="BOU682" s="16"/>
      <c r="BOV682" s="16"/>
      <c r="BOW682" s="16"/>
      <c r="BOX682" s="16"/>
      <c r="BOY682" s="16"/>
      <c r="BOZ682" s="16"/>
      <c r="BPA682" s="16"/>
      <c r="BPB682" s="16"/>
      <c r="BPC682" s="16"/>
      <c r="BPD682" s="16"/>
      <c r="BPE682" s="16"/>
      <c r="BPF682" s="16"/>
      <c r="BPG682" s="16"/>
      <c r="BPH682" s="16"/>
      <c r="BPI682" s="16"/>
      <c r="BPJ682" s="16"/>
      <c r="BPK682" s="16"/>
      <c r="BPL682" s="16"/>
      <c r="BPM682" s="16"/>
      <c r="BPN682" s="16"/>
      <c r="BPO682" s="16"/>
      <c r="BPP682" s="16"/>
      <c r="BPQ682" s="16"/>
      <c r="BPR682" s="16"/>
      <c r="BPS682" s="16"/>
      <c r="BPT682" s="16"/>
      <c r="BPU682" s="16"/>
      <c r="BPV682" s="16"/>
      <c r="BPW682" s="16"/>
      <c r="BPX682" s="16"/>
      <c r="BPY682" s="16"/>
      <c r="BPZ682" s="16"/>
      <c r="BQA682" s="16"/>
      <c r="BQB682" s="16"/>
      <c r="BQC682" s="16"/>
      <c r="BQD682" s="16"/>
      <c r="BQE682" s="16"/>
      <c r="BQF682" s="16"/>
      <c r="BQG682" s="16"/>
      <c r="BQH682" s="16"/>
      <c r="BQI682" s="16"/>
      <c r="BQJ682" s="16"/>
      <c r="BQK682" s="16"/>
      <c r="BQL682" s="16"/>
      <c r="BQM682" s="16"/>
      <c r="BQN682" s="16"/>
      <c r="BQO682" s="16"/>
      <c r="BQP682" s="16"/>
      <c r="BQQ682" s="16"/>
      <c r="BQR682" s="16"/>
      <c r="BQS682" s="16"/>
      <c r="BQT682" s="16"/>
      <c r="BQU682" s="16"/>
      <c r="BQV682" s="16"/>
      <c r="BQW682" s="16"/>
      <c r="BQX682" s="16"/>
      <c r="BQY682" s="16"/>
      <c r="BQZ682" s="16"/>
      <c r="BRA682" s="16"/>
      <c r="BRB682" s="16"/>
      <c r="BRC682" s="16"/>
      <c r="BRD682" s="16"/>
      <c r="BRE682" s="16"/>
      <c r="BRF682" s="16"/>
      <c r="BRG682" s="16"/>
      <c r="BRH682" s="16"/>
      <c r="BRI682" s="16"/>
      <c r="BRJ682" s="16"/>
      <c r="BRK682" s="16"/>
      <c r="BRL682" s="16"/>
      <c r="BRM682" s="16"/>
      <c r="BRN682" s="16"/>
      <c r="BRO682" s="16"/>
      <c r="BRP682" s="16"/>
      <c r="BRQ682" s="16"/>
      <c r="BRR682" s="16"/>
      <c r="BRS682" s="16"/>
      <c r="BRT682" s="16"/>
      <c r="BRU682" s="16"/>
      <c r="BRV682" s="16"/>
      <c r="BRW682" s="16"/>
      <c r="BRX682" s="16"/>
      <c r="BRY682" s="16"/>
      <c r="BRZ682" s="16"/>
      <c r="BSA682" s="16"/>
      <c r="BSB682" s="16"/>
      <c r="BSC682" s="16"/>
      <c r="BSD682" s="16"/>
      <c r="BSE682" s="16"/>
      <c r="BSF682" s="16"/>
      <c r="BSG682" s="16"/>
      <c r="BSH682" s="16"/>
      <c r="BSI682" s="16"/>
      <c r="BSJ682" s="16"/>
      <c r="BSK682" s="16"/>
      <c r="BSL682" s="16"/>
      <c r="BSM682" s="16"/>
      <c r="BSN682" s="16"/>
      <c r="BSO682" s="16"/>
      <c r="BSP682" s="16"/>
      <c r="BSQ682" s="16"/>
      <c r="BSR682" s="16"/>
      <c r="BSS682" s="16"/>
      <c r="BST682" s="16"/>
      <c r="BSU682" s="16"/>
      <c r="BSV682" s="16"/>
      <c r="BSW682" s="16"/>
      <c r="BSX682" s="16"/>
      <c r="BSY682" s="16"/>
      <c r="BSZ682" s="16"/>
      <c r="BTA682" s="16"/>
      <c r="BTB682" s="16"/>
      <c r="BTC682" s="16"/>
      <c r="BTD682" s="16"/>
      <c r="BTE682" s="16"/>
      <c r="BTF682" s="16"/>
      <c r="BTG682" s="16"/>
      <c r="BTH682" s="16"/>
      <c r="BTI682" s="16"/>
      <c r="BTJ682" s="16"/>
      <c r="BTK682" s="16"/>
      <c r="BTL682" s="16"/>
      <c r="BTM682" s="16"/>
      <c r="BTN682" s="16"/>
      <c r="BTO682" s="16"/>
      <c r="BTP682" s="16"/>
      <c r="BTQ682" s="16"/>
      <c r="BTR682" s="16"/>
      <c r="BTS682" s="16"/>
      <c r="BTT682" s="16"/>
      <c r="BTU682" s="16"/>
      <c r="BTV682" s="16"/>
      <c r="BTW682" s="16"/>
      <c r="BTX682" s="16"/>
      <c r="BTY682" s="16"/>
      <c r="BTZ682" s="16"/>
      <c r="BUA682" s="16"/>
      <c r="BUB682" s="16"/>
      <c r="BUC682" s="16"/>
      <c r="BUD682" s="16"/>
      <c r="BUE682" s="16"/>
      <c r="BUF682" s="16"/>
      <c r="BUG682" s="16"/>
      <c r="BUH682" s="16"/>
      <c r="BUI682" s="16"/>
      <c r="BUJ682" s="16"/>
      <c r="BUK682" s="16"/>
      <c r="BUL682" s="16"/>
      <c r="BUM682" s="16"/>
      <c r="BUN682" s="16"/>
      <c r="BUO682" s="16"/>
      <c r="BUP682" s="16"/>
      <c r="BUQ682" s="16"/>
      <c r="BUR682" s="16"/>
      <c r="BUS682" s="16"/>
      <c r="BUT682" s="16"/>
      <c r="BUU682" s="16"/>
      <c r="BUV682" s="16"/>
      <c r="BUW682" s="16"/>
      <c r="BUX682" s="16"/>
      <c r="BUY682" s="16"/>
      <c r="BUZ682" s="16"/>
      <c r="BVA682" s="16"/>
      <c r="BVB682" s="16"/>
      <c r="BVC682" s="16"/>
      <c r="BVD682" s="16"/>
      <c r="BVE682" s="16"/>
      <c r="BVF682" s="16"/>
      <c r="BVG682" s="16"/>
      <c r="BVH682" s="16"/>
      <c r="BVI682" s="16"/>
      <c r="BVJ682" s="16"/>
      <c r="BVK682" s="16"/>
      <c r="BVL682" s="16"/>
      <c r="BVM682" s="16"/>
      <c r="BVN682" s="16"/>
      <c r="BVO682" s="16"/>
      <c r="BVP682" s="16"/>
      <c r="BVQ682" s="16"/>
      <c r="BVR682" s="16"/>
      <c r="BVS682" s="16"/>
      <c r="BVT682" s="16"/>
      <c r="BVU682" s="16"/>
      <c r="BVV682" s="16"/>
      <c r="BVW682" s="16"/>
      <c r="BVX682" s="16"/>
      <c r="BVY682" s="16"/>
      <c r="BVZ682" s="16"/>
      <c r="BWA682" s="16"/>
      <c r="BWB682" s="16"/>
      <c r="BWC682" s="16"/>
      <c r="BWD682" s="16"/>
      <c r="BWE682" s="16"/>
      <c r="BWF682" s="16"/>
      <c r="BWG682" s="16"/>
      <c r="BWH682" s="16"/>
      <c r="BWI682" s="16"/>
      <c r="BWJ682" s="16"/>
      <c r="BWK682" s="16"/>
      <c r="BWL682" s="16"/>
      <c r="BWM682" s="16"/>
      <c r="BWN682" s="16"/>
      <c r="BWO682" s="16"/>
      <c r="BWP682" s="16"/>
      <c r="BWQ682" s="16"/>
      <c r="BWR682" s="16"/>
      <c r="BWS682" s="16"/>
      <c r="BWT682" s="16"/>
      <c r="BWU682" s="16"/>
      <c r="BWV682" s="16"/>
      <c r="BWW682" s="16"/>
      <c r="BWX682" s="16"/>
      <c r="BWY682" s="16"/>
      <c r="BWZ682" s="16"/>
      <c r="BXA682" s="16"/>
      <c r="BXB682" s="16"/>
      <c r="BXC682" s="16"/>
      <c r="BXD682" s="16"/>
      <c r="BXE682" s="16"/>
      <c r="BXF682" s="16"/>
      <c r="BXG682" s="16"/>
      <c r="BXH682" s="16"/>
      <c r="BXI682" s="16"/>
      <c r="BXJ682" s="16"/>
      <c r="BXK682" s="16"/>
      <c r="BXL682" s="16"/>
      <c r="BXM682" s="16"/>
      <c r="BXN682" s="16"/>
      <c r="BXO682" s="16"/>
      <c r="BXP682" s="16"/>
      <c r="BXQ682" s="16"/>
      <c r="BXR682" s="16"/>
      <c r="BXS682" s="16"/>
      <c r="BXT682" s="16"/>
      <c r="BXU682" s="16"/>
      <c r="BXV682" s="16"/>
      <c r="BXW682" s="16"/>
      <c r="BXX682" s="16"/>
      <c r="BXY682" s="16"/>
      <c r="BXZ682" s="16"/>
      <c r="BYA682" s="16"/>
      <c r="BYB682" s="16"/>
      <c r="BYC682" s="16"/>
      <c r="BYD682" s="16"/>
      <c r="BYE682" s="16"/>
      <c r="BYF682" s="16"/>
      <c r="BYG682" s="16"/>
      <c r="BYH682" s="16"/>
      <c r="BYI682" s="16"/>
      <c r="BYJ682" s="16"/>
      <c r="BYK682" s="16"/>
      <c r="BYL682" s="16"/>
      <c r="BYM682" s="16"/>
      <c r="BYN682" s="16"/>
      <c r="BYO682" s="16"/>
      <c r="BYP682" s="16"/>
      <c r="BYQ682" s="16"/>
      <c r="BYR682" s="16"/>
      <c r="BYS682" s="16"/>
      <c r="BYT682" s="16"/>
      <c r="BYU682" s="16"/>
      <c r="BYV682" s="16"/>
      <c r="BYW682" s="16"/>
      <c r="BYX682" s="16"/>
      <c r="BYY682" s="16"/>
      <c r="BYZ682" s="16"/>
      <c r="BZA682" s="16"/>
      <c r="BZB682" s="16"/>
      <c r="BZC682" s="16"/>
      <c r="BZD682" s="16"/>
      <c r="BZE682" s="16"/>
      <c r="BZF682" s="16"/>
      <c r="BZG682" s="16"/>
      <c r="BZH682" s="16"/>
      <c r="BZI682" s="16"/>
      <c r="BZJ682" s="16"/>
      <c r="BZK682" s="16"/>
      <c r="BZL682" s="16"/>
      <c r="BZM682" s="16"/>
      <c r="BZN682" s="16"/>
      <c r="BZO682" s="16"/>
      <c r="BZP682" s="16"/>
      <c r="BZQ682" s="16"/>
      <c r="BZR682" s="16"/>
      <c r="BZS682" s="16"/>
      <c r="BZT682" s="16"/>
      <c r="BZU682" s="16"/>
      <c r="BZV682" s="16"/>
      <c r="BZW682" s="16"/>
      <c r="BZX682" s="16"/>
      <c r="BZY682" s="16"/>
      <c r="BZZ682" s="16"/>
      <c r="CAA682" s="16"/>
      <c r="CAB682" s="16"/>
      <c r="CAC682" s="16"/>
      <c r="CAD682" s="16"/>
      <c r="CAE682" s="16"/>
      <c r="CAF682" s="16"/>
      <c r="CAG682" s="16"/>
      <c r="CAH682" s="16"/>
      <c r="CAI682" s="16"/>
      <c r="CAJ682" s="16"/>
      <c r="CAK682" s="16"/>
      <c r="CAL682" s="16"/>
      <c r="CAM682" s="16"/>
      <c r="CAN682" s="16"/>
      <c r="CAO682" s="16"/>
      <c r="CAP682" s="16"/>
      <c r="CAQ682" s="16"/>
      <c r="CAR682" s="16"/>
      <c r="CAS682" s="16"/>
      <c r="CAT682" s="16"/>
      <c r="CAU682" s="16"/>
      <c r="CAV682" s="16"/>
      <c r="CAW682" s="16"/>
      <c r="CAX682" s="16"/>
      <c r="CAY682" s="16"/>
      <c r="CAZ682" s="16"/>
      <c r="CBA682" s="16"/>
      <c r="CBB682" s="16"/>
      <c r="CBC682" s="16"/>
      <c r="CBD682" s="16"/>
      <c r="CBE682" s="16"/>
      <c r="CBF682" s="16"/>
      <c r="CBG682" s="16"/>
      <c r="CBH682" s="16"/>
      <c r="CBI682" s="16"/>
      <c r="CBJ682" s="16"/>
      <c r="CBK682" s="16"/>
      <c r="CBL682" s="16"/>
      <c r="CBM682" s="16"/>
      <c r="CBN682" s="16"/>
      <c r="CBO682" s="16"/>
      <c r="CBP682" s="16"/>
      <c r="CBQ682" s="16"/>
      <c r="CBR682" s="16"/>
      <c r="CBS682" s="16"/>
      <c r="CBT682" s="16"/>
      <c r="CBU682" s="16"/>
      <c r="CBV682" s="16"/>
      <c r="CBW682" s="16"/>
      <c r="CBX682" s="16"/>
      <c r="CBY682" s="16"/>
      <c r="CBZ682" s="16"/>
      <c r="CCA682" s="16"/>
      <c r="CCB682" s="16"/>
      <c r="CCC682" s="16"/>
      <c r="CCD682" s="16"/>
      <c r="CCE682" s="16"/>
      <c r="CCF682" s="16"/>
      <c r="CCG682" s="16"/>
      <c r="CCH682" s="16"/>
      <c r="CCI682" s="16"/>
      <c r="CCJ682" s="16"/>
      <c r="CCK682" s="16"/>
      <c r="CCL682" s="16"/>
      <c r="CCM682" s="16"/>
      <c r="CCN682" s="16"/>
      <c r="CCO682" s="16"/>
      <c r="CCP682" s="16"/>
      <c r="CCQ682" s="16"/>
      <c r="CCR682" s="16"/>
      <c r="CCS682" s="16"/>
      <c r="CCT682" s="16"/>
      <c r="CCU682" s="16"/>
      <c r="CCV682" s="16"/>
      <c r="CCW682" s="16"/>
      <c r="CCX682" s="16"/>
      <c r="CCY682" s="16"/>
      <c r="CCZ682" s="16"/>
      <c r="CDA682" s="16"/>
      <c r="CDB682" s="16"/>
      <c r="CDC682" s="16"/>
      <c r="CDD682" s="16"/>
      <c r="CDE682" s="16"/>
      <c r="CDF682" s="16"/>
      <c r="CDG682" s="16"/>
      <c r="CDH682" s="16"/>
      <c r="CDI682" s="16"/>
      <c r="CDJ682" s="16"/>
      <c r="CDK682" s="16"/>
      <c r="CDL682" s="16"/>
      <c r="CDM682" s="16"/>
      <c r="CDN682" s="16"/>
      <c r="CDO682" s="16"/>
      <c r="CDP682" s="16"/>
      <c r="CDQ682" s="16"/>
      <c r="CDR682" s="16"/>
      <c r="CDS682" s="16"/>
      <c r="CDT682" s="16"/>
      <c r="CDU682" s="16"/>
      <c r="CDV682" s="16"/>
      <c r="CDW682" s="16"/>
      <c r="CDX682" s="16"/>
      <c r="CDY682" s="16"/>
      <c r="CDZ682" s="16"/>
      <c r="CEA682" s="16"/>
      <c r="CEB682" s="16"/>
      <c r="CEC682" s="16"/>
      <c r="CED682" s="16"/>
      <c r="CEE682" s="16"/>
      <c r="CEF682" s="16"/>
      <c r="CEG682" s="16"/>
      <c r="CEH682" s="16"/>
      <c r="CEI682" s="16"/>
      <c r="CEJ682" s="16"/>
      <c r="CEK682" s="16"/>
      <c r="CEL682" s="16"/>
      <c r="CEM682" s="16"/>
      <c r="CEN682" s="16"/>
      <c r="CEO682" s="16"/>
      <c r="CEP682" s="16"/>
      <c r="CEQ682" s="16"/>
      <c r="CER682" s="16"/>
      <c r="CES682" s="16"/>
      <c r="CET682" s="16"/>
      <c r="CEU682" s="16"/>
      <c r="CEV682" s="16"/>
      <c r="CEW682" s="16"/>
      <c r="CEX682" s="16"/>
      <c r="CEY682" s="16"/>
      <c r="CEZ682" s="16"/>
      <c r="CFA682" s="16"/>
      <c r="CFB682" s="16"/>
      <c r="CFC682" s="16"/>
      <c r="CFD682" s="16"/>
      <c r="CFE682" s="16"/>
      <c r="CFF682" s="16"/>
      <c r="CFG682" s="16"/>
      <c r="CFH682" s="16"/>
      <c r="CFI682" s="16"/>
      <c r="CFJ682" s="16"/>
      <c r="CFK682" s="16"/>
      <c r="CFL682" s="16"/>
      <c r="CFM682" s="16"/>
      <c r="CFN682" s="16"/>
      <c r="CFO682" s="16"/>
      <c r="CFP682" s="16"/>
      <c r="CFQ682" s="16"/>
      <c r="CFR682" s="16"/>
      <c r="CFS682" s="16"/>
      <c r="CFT682" s="16"/>
      <c r="CFU682" s="16"/>
      <c r="CFV682" s="16"/>
      <c r="CFW682" s="16"/>
      <c r="CFX682" s="16"/>
      <c r="CFY682" s="16"/>
      <c r="CFZ682" s="16"/>
      <c r="CGA682" s="16"/>
      <c r="CGB682" s="16"/>
      <c r="CGC682" s="16"/>
      <c r="CGD682" s="16"/>
      <c r="CGE682" s="16"/>
      <c r="CGF682" s="16"/>
      <c r="CGG682" s="16"/>
      <c r="CGH682" s="16"/>
      <c r="CGI682" s="16"/>
      <c r="CGJ682" s="16"/>
      <c r="CGK682" s="16"/>
      <c r="CGL682" s="16"/>
      <c r="CGM682" s="16"/>
      <c r="CGN682" s="16"/>
      <c r="CGO682" s="16"/>
      <c r="CGP682" s="16"/>
      <c r="CGQ682" s="16"/>
      <c r="CGR682" s="16"/>
      <c r="CGS682" s="16"/>
      <c r="CGT682" s="16"/>
      <c r="CGU682" s="16"/>
      <c r="CGV682" s="16"/>
      <c r="CGW682" s="16"/>
      <c r="CGX682" s="16"/>
      <c r="CGY682" s="16"/>
      <c r="CGZ682" s="16"/>
      <c r="CHA682" s="16"/>
      <c r="CHB682" s="16"/>
      <c r="CHC682" s="16"/>
      <c r="CHD682" s="16"/>
      <c r="CHE682" s="16"/>
      <c r="CHF682" s="16"/>
      <c r="CHG682" s="16"/>
      <c r="CHH682" s="16"/>
      <c r="CHI682" s="16"/>
      <c r="CHJ682" s="16"/>
      <c r="CHK682" s="16"/>
      <c r="CHL682" s="16"/>
      <c r="CHM682" s="16"/>
      <c r="CHN682" s="16"/>
      <c r="CHO682" s="16"/>
      <c r="CHP682" s="16"/>
      <c r="CHQ682" s="16"/>
      <c r="CHR682" s="16"/>
      <c r="CHS682" s="16"/>
      <c r="CHT682" s="16"/>
      <c r="CHU682" s="16"/>
      <c r="CHV682" s="16"/>
      <c r="CHW682" s="16"/>
      <c r="CHX682" s="16"/>
      <c r="CHY682" s="16"/>
      <c r="CHZ682" s="16"/>
      <c r="CIA682" s="16"/>
      <c r="CIB682" s="16"/>
      <c r="CIC682" s="16"/>
      <c r="CID682" s="16"/>
      <c r="CIE682" s="16"/>
      <c r="CIF682" s="16"/>
      <c r="CIG682" s="16"/>
      <c r="CIH682" s="16"/>
      <c r="CII682" s="16"/>
      <c r="CIJ682" s="16"/>
      <c r="CIK682" s="16"/>
      <c r="CIL682" s="16"/>
      <c r="CIM682" s="16"/>
      <c r="CIN682" s="16"/>
      <c r="CIO682" s="16"/>
      <c r="CIP682" s="16"/>
      <c r="CIQ682" s="16"/>
      <c r="CIR682" s="16"/>
      <c r="CIS682" s="16"/>
      <c r="CIT682" s="16"/>
      <c r="CIU682" s="16"/>
      <c r="CIV682" s="16"/>
      <c r="CIW682" s="16"/>
      <c r="CIX682" s="16"/>
      <c r="CIY682" s="16"/>
      <c r="CIZ682" s="16"/>
      <c r="CJA682" s="16"/>
      <c r="CJB682" s="16"/>
      <c r="CJC682" s="16"/>
      <c r="CJD682" s="16"/>
      <c r="CJE682" s="16"/>
      <c r="CJF682" s="16"/>
      <c r="CJG682" s="16"/>
      <c r="CJH682" s="16"/>
      <c r="CJI682" s="16"/>
      <c r="CJJ682" s="16"/>
      <c r="CJK682" s="16"/>
      <c r="CJL682" s="16"/>
      <c r="CJM682" s="16"/>
      <c r="CJN682" s="16"/>
      <c r="CJO682" s="16"/>
      <c r="CJP682" s="16"/>
      <c r="CJQ682" s="16"/>
      <c r="CJR682" s="16"/>
      <c r="CJS682" s="16"/>
      <c r="CJT682" s="16"/>
      <c r="CJU682" s="16"/>
      <c r="CJV682" s="16"/>
      <c r="CJW682" s="16"/>
      <c r="CJX682" s="16"/>
      <c r="CJY682" s="16"/>
      <c r="CJZ682" s="16"/>
      <c r="CKA682" s="16"/>
      <c r="CKB682" s="16"/>
      <c r="CKC682" s="16"/>
      <c r="CKD682" s="16"/>
      <c r="CKE682" s="16"/>
      <c r="CKF682" s="16"/>
      <c r="CKG682" s="16"/>
      <c r="CKH682" s="16"/>
      <c r="CKI682" s="16"/>
      <c r="CKJ682" s="16"/>
      <c r="CKK682" s="16"/>
      <c r="CKL682" s="16"/>
      <c r="CKM682" s="16"/>
      <c r="CKN682" s="16"/>
      <c r="CKO682" s="16"/>
      <c r="CKP682" s="16"/>
      <c r="CKQ682" s="16"/>
      <c r="CKR682" s="16"/>
      <c r="CKS682" s="16"/>
      <c r="CKT682" s="16"/>
      <c r="CKU682" s="16"/>
      <c r="CKV682" s="16"/>
      <c r="CKW682" s="16"/>
      <c r="CKX682" s="16"/>
      <c r="CKY682" s="16"/>
      <c r="CKZ682" s="16"/>
      <c r="CLA682" s="16"/>
      <c r="CLB682" s="16"/>
      <c r="CLC682" s="16"/>
      <c r="CLD682" s="16"/>
      <c r="CLE682" s="16"/>
      <c r="CLF682" s="16"/>
      <c r="CLG682" s="16"/>
      <c r="CLH682" s="16"/>
      <c r="CLI682" s="16"/>
      <c r="CLJ682" s="16"/>
      <c r="CLK682" s="16"/>
      <c r="CLL682" s="16"/>
      <c r="CLM682" s="16"/>
      <c r="CLN682" s="16"/>
      <c r="CLO682" s="16"/>
      <c r="CLP682" s="16"/>
      <c r="CLQ682" s="16"/>
      <c r="CLR682" s="16"/>
      <c r="CLS682" s="16"/>
      <c r="CLT682" s="16"/>
      <c r="CLU682" s="16"/>
      <c r="CLV682" s="16"/>
      <c r="CLW682" s="16"/>
      <c r="CLX682" s="16"/>
      <c r="CLY682" s="16"/>
      <c r="CLZ682" s="16"/>
      <c r="CMA682" s="16"/>
      <c r="CMB682" s="16"/>
      <c r="CMC682" s="16"/>
      <c r="CMD682" s="16"/>
      <c r="CME682" s="16"/>
      <c r="CMF682" s="16"/>
      <c r="CMG682" s="16"/>
      <c r="CMH682" s="16"/>
      <c r="CMI682" s="16"/>
      <c r="CMJ682" s="16"/>
      <c r="CMK682" s="16"/>
      <c r="CML682" s="16"/>
      <c r="CMM682" s="16"/>
      <c r="CMN682" s="16"/>
      <c r="CMO682" s="16"/>
      <c r="CMP682" s="16"/>
      <c r="CMQ682" s="16"/>
      <c r="CMR682" s="16"/>
      <c r="CMS682" s="16"/>
      <c r="CMT682" s="16"/>
      <c r="CMU682" s="16"/>
      <c r="CMV682" s="16"/>
      <c r="CMW682" s="16"/>
      <c r="CMX682" s="16"/>
      <c r="CMY682" s="16"/>
      <c r="CMZ682" s="16"/>
      <c r="CNA682" s="16"/>
      <c r="CNB682" s="16"/>
      <c r="CNC682" s="16"/>
      <c r="CND682" s="16"/>
      <c r="CNE682" s="16"/>
      <c r="CNF682" s="16"/>
      <c r="CNG682" s="16"/>
      <c r="CNH682" s="16"/>
      <c r="CNI682" s="16"/>
      <c r="CNJ682" s="16"/>
      <c r="CNK682" s="16"/>
      <c r="CNL682" s="16"/>
      <c r="CNM682" s="16"/>
      <c r="CNN682" s="16"/>
      <c r="CNO682" s="16"/>
      <c r="CNP682" s="16"/>
      <c r="CNQ682" s="16"/>
      <c r="CNR682" s="16"/>
      <c r="CNS682" s="16"/>
      <c r="CNT682" s="16"/>
      <c r="CNU682" s="16"/>
      <c r="CNV682" s="16"/>
      <c r="CNW682" s="16"/>
      <c r="CNX682" s="16"/>
      <c r="CNY682" s="16"/>
      <c r="CNZ682" s="16"/>
      <c r="COA682" s="16"/>
      <c r="COB682" s="16"/>
      <c r="COC682" s="16"/>
      <c r="COD682" s="16"/>
      <c r="COE682" s="16"/>
      <c r="COF682" s="16"/>
      <c r="COG682" s="16"/>
      <c r="COH682" s="16"/>
      <c r="COI682" s="16"/>
      <c r="COJ682" s="16"/>
      <c r="COK682" s="16"/>
      <c r="COL682" s="16"/>
      <c r="COM682" s="16"/>
      <c r="CON682" s="16"/>
      <c r="COO682" s="16"/>
      <c r="COP682" s="16"/>
      <c r="COQ682" s="16"/>
      <c r="COR682" s="16"/>
      <c r="COS682" s="16"/>
      <c r="COT682" s="16"/>
      <c r="COU682" s="16"/>
      <c r="COV682" s="16"/>
      <c r="COW682" s="16"/>
      <c r="COX682" s="16"/>
      <c r="COY682" s="16"/>
      <c r="COZ682" s="16"/>
      <c r="CPA682" s="16"/>
      <c r="CPB682" s="16"/>
      <c r="CPC682" s="16"/>
      <c r="CPD682" s="16"/>
      <c r="CPE682" s="16"/>
      <c r="CPF682" s="16"/>
      <c r="CPG682" s="16"/>
      <c r="CPH682" s="16"/>
      <c r="CPI682" s="16"/>
      <c r="CPJ682" s="16"/>
      <c r="CPK682" s="16"/>
      <c r="CPL682" s="16"/>
      <c r="CPM682" s="16"/>
      <c r="CPN682" s="16"/>
      <c r="CPO682" s="16"/>
      <c r="CPP682" s="16"/>
      <c r="CPQ682" s="16"/>
      <c r="CPR682" s="16"/>
      <c r="CPS682" s="16"/>
      <c r="CPT682" s="16"/>
      <c r="CPU682" s="16"/>
      <c r="CPV682" s="16"/>
      <c r="CPW682" s="16"/>
      <c r="CPX682" s="16"/>
      <c r="CPY682" s="16"/>
      <c r="CPZ682" s="16"/>
      <c r="CQA682" s="16"/>
      <c r="CQB682" s="16"/>
      <c r="CQC682" s="16"/>
      <c r="CQD682" s="16"/>
      <c r="CQE682" s="16"/>
      <c r="CQF682" s="16"/>
      <c r="CQG682" s="16"/>
      <c r="CQH682" s="16"/>
      <c r="CQI682" s="16"/>
      <c r="CQJ682" s="16"/>
      <c r="CQK682" s="16"/>
      <c r="CQL682" s="16"/>
      <c r="CQM682" s="16"/>
      <c r="CQN682" s="16"/>
      <c r="CQO682" s="16"/>
      <c r="CQP682" s="16"/>
      <c r="CQQ682" s="16"/>
      <c r="CQR682" s="16"/>
      <c r="CQS682" s="16"/>
      <c r="CQT682" s="16"/>
      <c r="CQU682" s="16"/>
      <c r="CQV682" s="16"/>
      <c r="CQW682" s="16"/>
      <c r="CQX682" s="16"/>
      <c r="CQY682" s="16"/>
      <c r="CQZ682" s="16"/>
      <c r="CRA682" s="16"/>
      <c r="CRB682" s="16"/>
      <c r="CRC682" s="16"/>
      <c r="CRD682" s="16"/>
      <c r="CRE682" s="16"/>
      <c r="CRF682" s="16"/>
      <c r="CRG682" s="16"/>
      <c r="CRH682" s="16"/>
      <c r="CRI682" s="16"/>
      <c r="CRJ682" s="16"/>
      <c r="CRK682" s="16"/>
      <c r="CRL682" s="16"/>
      <c r="CRM682" s="16"/>
      <c r="CRN682" s="16"/>
      <c r="CRO682" s="16"/>
      <c r="CRP682" s="16"/>
      <c r="CRQ682" s="16"/>
      <c r="CRR682" s="16"/>
      <c r="CRS682" s="16"/>
      <c r="CRT682" s="16"/>
      <c r="CRU682" s="16"/>
      <c r="CRV682" s="16"/>
      <c r="CRW682" s="16"/>
      <c r="CRX682" s="16"/>
      <c r="CRY682" s="16"/>
      <c r="CRZ682" s="16"/>
      <c r="CSA682" s="16"/>
      <c r="CSB682" s="16"/>
      <c r="CSC682" s="16"/>
      <c r="CSD682" s="16"/>
      <c r="CSE682" s="16"/>
      <c r="CSF682" s="16"/>
      <c r="CSG682" s="16"/>
      <c r="CSH682" s="16"/>
      <c r="CSI682" s="16"/>
      <c r="CSJ682" s="16"/>
      <c r="CSK682" s="16"/>
      <c r="CSL682" s="16"/>
      <c r="CSM682" s="16"/>
      <c r="CSN682" s="16"/>
      <c r="CSO682" s="16"/>
      <c r="CSP682" s="16"/>
      <c r="CSQ682" s="16"/>
      <c r="CSR682" s="16"/>
      <c r="CSS682" s="16"/>
      <c r="CST682" s="16"/>
      <c r="CSU682" s="16"/>
      <c r="CSV682" s="16"/>
      <c r="CSW682" s="16"/>
      <c r="CSX682" s="16"/>
      <c r="CSY682" s="16"/>
      <c r="CSZ682" s="16"/>
      <c r="CTA682" s="16"/>
      <c r="CTB682" s="16"/>
      <c r="CTC682" s="16"/>
      <c r="CTD682" s="16"/>
      <c r="CTE682" s="16"/>
      <c r="CTF682" s="16"/>
      <c r="CTG682" s="16"/>
      <c r="CTH682" s="16"/>
      <c r="CTI682" s="16"/>
      <c r="CTJ682" s="16"/>
      <c r="CTK682" s="16"/>
      <c r="CTL682" s="16"/>
      <c r="CTM682" s="16"/>
      <c r="CTN682" s="16"/>
      <c r="CTO682" s="16"/>
      <c r="CTP682" s="16"/>
      <c r="CTQ682" s="16"/>
      <c r="CTR682" s="16"/>
      <c r="CTS682" s="16"/>
      <c r="CTT682" s="16"/>
      <c r="CTU682" s="16"/>
      <c r="CTV682" s="16"/>
      <c r="CTW682" s="16"/>
      <c r="CTX682" s="16"/>
      <c r="CTY682" s="16"/>
      <c r="CTZ682" s="16"/>
      <c r="CUA682" s="16"/>
      <c r="CUB682" s="16"/>
      <c r="CUC682" s="16"/>
      <c r="CUD682" s="16"/>
      <c r="CUE682" s="16"/>
      <c r="CUF682" s="16"/>
      <c r="CUG682" s="16"/>
      <c r="CUH682" s="16"/>
      <c r="CUI682" s="16"/>
      <c r="CUJ682" s="16"/>
      <c r="CUK682" s="16"/>
      <c r="CUL682" s="16"/>
      <c r="CUM682" s="16"/>
      <c r="CUN682" s="16"/>
      <c r="CUO682" s="16"/>
      <c r="CUP682" s="16"/>
      <c r="CUQ682" s="16"/>
      <c r="CUR682" s="16"/>
      <c r="CUS682" s="16"/>
      <c r="CUT682" s="16"/>
      <c r="CUU682" s="16"/>
      <c r="CUV682" s="16"/>
      <c r="CUW682" s="16"/>
      <c r="CUX682" s="16"/>
      <c r="CUY682" s="16"/>
      <c r="CUZ682" s="16"/>
      <c r="CVA682" s="16"/>
      <c r="CVB682" s="16"/>
      <c r="CVC682" s="16"/>
      <c r="CVD682" s="16"/>
      <c r="CVE682" s="16"/>
      <c r="CVF682" s="16"/>
      <c r="CVG682" s="16"/>
      <c r="CVH682" s="16"/>
      <c r="CVI682" s="16"/>
      <c r="CVJ682" s="16"/>
      <c r="CVK682" s="16"/>
      <c r="CVL682" s="16"/>
      <c r="CVM682" s="16"/>
      <c r="CVN682" s="16"/>
      <c r="CVO682" s="16"/>
      <c r="CVP682" s="16"/>
      <c r="CVQ682" s="16"/>
      <c r="CVR682" s="16"/>
      <c r="CVS682" s="16"/>
      <c r="CVT682" s="16"/>
      <c r="CVU682" s="16"/>
      <c r="CVV682" s="16"/>
      <c r="CVW682" s="16"/>
      <c r="CVX682" s="16"/>
      <c r="CVY682" s="16"/>
      <c r="CVZ682" s="16"/>
      <c r="CWA682" s="16"/>
      <c r="CWB682" s="16"/>
      <c r="CWC682" s="16"/>
      <c r="CWD682" s="16"/>
      <c r="CWE682" s="16"/>
      <c r="CWF682" s="16"/>
      <c r="CWG682" s="16"/>
      <c r="CWH682" s="16"/>
      <c r="CWI682" s="16"/>
      <c r="CWJ682" s="16"/>
      <c r="CWK682" s="16"/>
      <c r="CWL682" s="16"/>
      <c r="CWM682" s="16"/>
      <c r="CWN682" s="16"/>
      <c r="CWO682" s="16"/>
      <c r="CWP682" s="16"/>
      <c r="CWQ682" s="16"/>
      <c r="CWR682" s="16"/>
      <c r="CWS682" s="16"/>
      <c r="CWT682" s="16"/>
      <c r="CWU682" s="16"/>
      <c r="CWV682" s="16"/>
      <c r="CWW682" s="16"/>
      <c r="CWX682" s="16"/>
      <c r="CWY682" s="16"/>
      <c r="CWZ682" s="16"/>
      <c r="CXA682" s="16"/>
      <c r="CXB682" s="16"/>
      <c r="CXC682" s="16"/>
      <c r="CXD682" s="16"/>
      <c r="CXE682" s="16"/>
      <c r="CXF682" s="16"/>
      <c r="CXG682" s="16"/>
      <c r="CXH682" s="16"/>
      <c r="CXI682" s="16"/>
      <c r="CXJ682" s="16"/>
      <c r="CXK682" s="16"/>
      <c r="CXL682" s="16"/>
      <c r="CXM682" s="16"/>
      <c r="CXN682" s="16"/>
      <c r="CXO682" s="16"/>
      <c r="CXP682" s="16"/>
      <c r="CXQ682" s="16"/>
      <c r="CXR682" s="16"/>
      <c r="CXS682" s="16"/>
      <c r="CXT682" s="16"/>
      <c r="CXU682" s="16"/>
      <c r="CXV682" s="16"/>
      <c r="CXW682" s="16"/>
      <c r="CXX682" s="16"/>
      <c r="CXY682" s="16"/>
      <c r="CXZ682" s="16"/>
      <c r="CYA682" s="16"/>
      <c r="CYB682" s="16"/>
      <c r="CYC682" s="16"/>
      <c r="CYD682" s="16"/>
      <c r="CYE682" s="16"/>
      <c r="CYF682" s="16"/>
      <c r="CYG682" s="16"/>
      <c r="CYH682" s="16"/>
      <c r="CYI682" s="16"/>
      <c r="CYJ682" s="16"/>
      <c r="CYK682" s="16"/>
      <c r="CYL682" s="16"/>
      <c r="CYM682" s="16"/>
      <c r="CYN682" s="16"/>
      <c r="CYO682" s="16"/>
      <c r="CYP682" s="16"/>
      <c r="CYQ682" s="16"/>
      <c r="CYR682" s="16"/>
      <c r="CYS682" s="16"/>
      <c r="CYT682" s="16"/>
      <c r="CYU682" s="16"/>
      <c r="CYV682" s="16"/>
      <c r="CYW682" s="16"/>
      <c r="CYX682" s="16"/>
      <c r="CYY682" s="16"/>
      <c r="CYZ682" s="16"/>
      <c r="CZA682" s="16"/>
      <c r="CZB682" s="16"/>
      <c r="CZC682" s="16"/>
      <c r="CZD682" s="16"/>
      <c r="CZE682" s="16"/>
      <c r="CZF682" s="16"/>
      <c r="CZG682" s="16"/>
      <c r="CZH682" s="16"/>
      <c r="CZI682" s="16"/>
      <c r="CZJ682" s="16"/>
      <c r="CZK682" s="16"/>
      <c r="CZL682" s="16"/>
      <c r="CZM682" s="16"/>
      <c r="CZN682" s="16"/>
      <c r="CZO682" s="16"/>
      <c r="CZP682" s="16"/>
      <c r="CZQ682" s="16"/>
      <c r="CZR682" s="16"/>
      <c r="CZS682" s="16"/>
      <c r="CZT682" s="16"/>
      <c r="CZU682" s="16"/>
      <c r="CZV682" s="16"/>
      <c r="CZW682" s="16"/>
      <c r="CZX682" s="16"/>
      <c r="CZY682" s="16"/>
      <c r="CZZ682" s="16"/>
      <c r="DAA682" s="16"/>
      <c r="DAB682" s="16"/>
      <c r="DAC682" s="16"/>
      <c r="DAD682" s="16"/>
      <c r="DAE682" s="16"/>
      <c r="DAF682" s="16"/>
      <c r="DAG682" s="16"/>
      <c r="DAH682" s="16"/>
      <c r="DAI682" s="16"/>
      <c r="DAJ682" s="16"/>
      <c r="DAK682" s="16"/>
      <c r="DAL682" s="16"/>
      <c r="DAM682" s="16"/>
      <c r="DAN682" s="16"/>
      <c r="DAO682" s="16"/>
      <c r="DAP682" s="16"/>
      <c r="DAQ682" s="16"/>
      <c r="DAR682" s="16"/>
      <c r="DAS682" s="16"/>
      <c r="DAT682" s="16"/>
      <c r="DAU682" s="16"/>
      <c r="DAV682" s="16"/>
      <c r="DAW682" s="16"/>
      <c r="DAX682" s="16"/>
      <c r="DAY682" s="16"/>
      <c r="DAZ682" s="16"/>
      <c r="DBA682" s="16"/>
      <c r="DBB682" s="16"/>
      <c r="DBC682" s="16"/>
      <c r="DBD682" s="16"/>
      <c r="DBE682" s="16"/>
      <c r="DBF682" s="16"/>
      <c r="DBG682" s="16"/>
      <c r="DBH682" s="16"/>
      <c r="DBI682" s="16"/>
      <c r="DBJ682" s="16"/>
      <c r="DBK682" s="16"/>
      <c r="DBL682" s="16"/>
      <c r="DBM682" s="16"/>
      <c r="DBN682" s="16"/>
      <c r="DBO682" s="16"/>
      <c r="DBP682" s="16"/>
      <c r="DBQ682" s="16"/>
      <c r="DBR682" s="16"/>
      <c r="DBS682" s="16"/>
      <c r="DBT682" s="16"/>
      <c r="DBU682" s="16"/>
      <c r="DBV682" s="16"/>
      <c r="DBW682" s="16"/>
      <c r="DBX682" s="16"/>
      <c r="DBY682" s="16"/>
      <c r="DBZ682" s="16"/>
      <c r="DCA682" s="16"/>
      <c r="DCB682" s="16"/>
      <c r="DCC682" s="16"/>
      <c r="DCD682" s="16"/>
      <c r="DCE682" s="16"/>
      <c r="DCF682" s="16"/>
      <c r="DCG682" s="16"/>
      <c r="DCH682" s="16"/>
      <c r="DCI682" s="16"/>
      <c r="DCJ682" s="16"/>
      <c r="DCK682" s="16"/>
      <c r="DCL682" s="16"/>
      <c r="DCM682" s="16"/>
      <c r="DCN682" s="16"/>
      <c r="DCO682" s="16"/>
      <c r="DCP682" s="16"/>
      <c r="DCQ682" s="16"/>
      <c r="DCR682" s="16"/>
      <c r="DCS682" s="16"/>
      <c r="DCT682" s="16"/>
      <c r="DCU682" s="16"/>
      <c r="DCV682" s="16"/>
      <c r="DCW682" s="16"/>
      <c r="DCX682" s="16"/>
      <c r="DCY682" s="16"/>
      <c r="DCZ682" s="16"/>
      <c r="DDA682" s="16"/>
      <c r="DDB682" s="16"/>
      <c r="DDC682" s="16"/>
      <c r="DDD682" s="16"/>
      <c r="DDE682" s="16"/>
      <c r="DDF682" s="16"/>
      <c r="DDG682" s="16"/>
      <c r="DDH682" s="16"/>
      <c r="DDI682" s="16"/>
      <c r="DDJ682" s="16"/>
      <c r="DDK682" s="16"/>
      <c r="DDL682" s="16"/>
      <c r="DDM682" s="16"/>
      <c r="DDN682" s="16"/>
      <c r="DDO682" s="16"/>
      <c r="DDP682" s="16"/>
      <c r="DDQ682" s="16"/>
      <c r="DDR682" s="16"/>
      <c r="DDS682" s="16"/>
      <c r="DDT682" s="16"/>
      <c r="DDU682" s="16"/>
      <c r="DDV682" s="16"/>
      <c r="DDW682" s="16"/>
      <c r="DDX682" s="16"/>
      <c r="DDY682" s="16"/>
      <c r="DDZ682" s="16"/>
      <c r="DEA682" s="16"/>
      <c r="DEB682" s="16"/>
      <c r="DEC682" s="16"/>
      <c r="DED682" s="16"/>
      <c r="DEE682" s="16"/>
      <c r="DEF682" s="16"/>
      <c r="DEG682" s="16"/>
      <c r="DEH682" s="16"/>
      <c r="DEI682" s="16"/>
      <c r="DEJ682" s="16"/>
      <c r="DEK682" s="16"/>
      <c r="DEL682" s="16"/>
      <c r="DEM682" s="16"/>
      <c r="DEN682" s="16"/>
      <c r="DEO682" s="16"/>
      <c r="DEP682" s="16"/>
      <c r="DEQ682" s="16"/>
      <c r="DER682" s="16"/>
      <c r="DES682" s="16"/>
      <c r="DET682" s="16"/>
      <c r="DEU682" s="16"/>
      <c r="DEV682" s="16"/>
      <c r="DEW682" s="16"/>
      <c r="DEX682" s="16"/>
      <c r="DEY682" s="16"/>
      <c r="DEZ682" s="16"/>
      <c r="DFA682" s="16"/>
      <c r="DFB682" s="16"/>
      <c r="DFC682" s="16"/>
      <c r="DFD682" s="16"/>
      <c r="DFE682" s="16"/>
      <c r="DFF682" s="16"/>
      <c r="DFG682" s="16"/>
      <c r="DFH682" s="16"/>
      <c r="DFI682" s="16"/>
      <c r="DFJ682" s="16"/>
      <c r="DFK682" s="16"/>
      <c r="DFL682" s="16"/>
      <c r="DFM682" s="16"/>
      <c r="DFN682" s="16"/>
      <c r="DFO682" s="16"/>
      <c r="DFP682" s="16"/>
      <c r="DFQ682" s="16"/>
      <c r="DFR682" s="16"/>
      <c r="DFS682" s="16"/>
      <c r="DFT682" s="16"/>
      <c r="DFU682" s="16"/>
      <c r="DFV682" s="16"/>
      <c r="DFW682" s="16"/>
      <c r="DFX682" s="16"/>
      <c r="DFY682" s="16"/>
      <c r="DFZ682" s="16"/>
      <c r="DGA682" s="16"/>
      <c r="DGB682" s="16"/>
      <c r="DGC682" s="16"/>
      <c r="DGD682" s="16"/>
      <c r="DGE682" s="16"/>
      <c r="DGF682" s="16"/>
      <c r="DGG682" s="16"/>
      <c r="DGH682" s="16"/>
      <c r="DGI682" s="16"/>
      <c r="DGJ682" s="16"/>
      <c r="DGK682" s="16"/>
      <c r="DGL682" s="16"/>
      <c r="DGM682" s="16"/>
      <c r="DGN682" s="16"/>
      <c r="DGO682" s="16"/>
      <c r="DGP682" s="16"/>
      <c r="DGQ682" s="16"/>
      <c r="DGR682" s="16"/>
      <c r="DGS682" s="16"/>
      <c r="DGT682" s="16"/>
      <c r="DGU682" s="16"/>
      <c r="DGV682" s="16"/>
      <c r="DGW682" s="16"/>
      <c r="DGX682" s="16"/>
      <c r="DGY682" s="16"/>
      <c r="DGZ682" s="16"/>
      <c r="DHA682" s="16"/>
      <c r="DHB682" s="16"/>
      <c r="DHC682" s="16"/>
      <c r="DHD682" s="16"/>
      <c r="DHE682" s="16"/>
      <c r="DHF682" s="16"/>
      <c r="DHG682" s="16"/>
      <c r="DHH682" s="16"/>
      <c r="DHI682" s="16"/>
      <c r="DHJ682" s="16"/>
      <c r="DHK682" s="16"/>
      <c r="DHL682" s="16"/>
      <c r="DHM682" s="16"/>
      <c r="DHN682" s="16"/>
      <c r="DHO682" s="16"/>
      <c r="DHP682" s="16"/>
      <c r="DHQ682" s="16"/>
      <c r="DHR682" s="16"/>
      <c r="DHS682" s="16"/>
      <c r="DHT682" s="16"/>
      <c r="DHU682" s="16"/>
      <c r="DHV682" s="16"/>
      <c r="DHW682" s="16"/>
      <c r="DHX682" s="16"/>
      <c r="DHY682" s="16"/>
      <c r="DHZ682" s="16"/>
      <c r="DIA682" s="16"/>
      <c r="DIB682" s="16"/>
      <c r="DIC682" s="16"/>
      <c r="DID682" s="16"/>
      <c r="DIE682" s="16"/>
      <c r="DIF682" s="16"/>
      <c r="DIG682" s="16"/>
      <c r="DIH682" s="16"/>
      <c r="DII682" s="16"/>
      <c r="DIJ682" s="16"/>
      <c r="DIK682" s="16"/>
      <c r="DIL682" s="16"/>
      <c r="DIM682" s="16"/>
      <c r="DIN682" s="16"/>
      <c r="DIO682" s="16"/>
      <c r="DIP682" s="16"/>
      <c r="DIQ682" s="16"/>
      <c r="DIR682" s="16"/>
      <c r="DIS682" s="16"/>
      <c r="DIT682" s="16"/>
      <c r="DIU682" s="16"/>
      <c r="DIV682" s="16"/>
      <c r="DIW682" s="16"/>
      <c r="DIX682" s="16"/>
      <c r="DIY682" s="16"/>
      <c r="DIZ682" s="16"/>
      <c r="DJA682" s="16"/>
      <c r="DJB682" s="16"/>
      <c r="DJC682" s="16"/>
      <c r="DJD682" s="16"/>
      <c r="DJE682" s="16"/>
      <c r="DJF682" s="16"/>
      <c r="DJG682" s="16"/>
      <c r="DJH682" s="16"/>
      <c r="DJI682" s="16"/>
      <c r="DJJ682" s="16"/>
      <c r="DJK682" s="16"/>
      <c r="DJL682" s="16"/>
      <c r="DJM682" s="16"/>
      <c r="DJN682" s="16"/>
      <c r="DJO682" s="16"/>
      <c r="DJP682" s="16"/>
      <c r="DJQ682" s="16"/>
      <c r="DJR682" s="16"/>
      <c r="DJS682" s="16"/>
      <c r="DJT682" s="16"/>
      <c r="DJU682" s="16"/>
      <c r="DJV682" s="16"/>
      <c r="DJW682" s="16"/>
      <c r="DJX682" s="16"/>
      <c r="DJY682" s="16"/>
      <c r="DJZ682" s="16"/>
      <c r="DKA682" s="16"/>
      <c r="DKB682" s="16"/>
      <c r="DKC682" s="16"/>
      <c r="DKD682" s="16"/>
      <c r="DKE682" s="16"/>
      <c r="DKF682" s="16"/>
      <c r="DKG682" s="16"/>
      <c r="DKH682" s="16"/>
      <c r="DKI682" s="16"/>
      <c r="DKJ682" s="16"/>
      <c r="DKK682" s="16"/>
      <c r="DKL682" s="16"/>
      <c r="DKM682" s="16"/>
      <c r="DKN682" s="16"/>
      <c r="DKO682" s="16"/>
      <c r="DKP682" s="16"/>
      <c r="DKQ682" s="16"/>
      <c r="DKR682" s="16"/>
      <c r="DKS682" s="16"/>
      <c r="DKT682" s="16"/>
      <c r="DKU682" s="16"/>
      <c r="DKV682" s="16"/>
      <c r="DKW682" s="16"/>
      <c r="DKX682" s="16"/>
      <c r="DKY682" s="16"/>
      <c r="DKZ682" s="16"/>
      <c r="DLA682" s="16"/>
      <c r="DLB682" s="16"/>
      <c r="DLC682" s="16"/>
      <c r="DLD682" s="16"/>
      <c r="DLE682" s="16"/>
      <c r="DLF682" s="16"/>
      <c r="DLG682" s="16"/>
      <c r="DLH682" s="16"/>
      <c r="DLI682" s="16"/>
      <c r="DLJ682" s="16"/>
      <c r="DLK682" s="16"/>
      <c r="DLL682" s="16"/>
      <c r="DLM682" s="16"/>
      <c r="DLN682" s="16"/>
      <c r="DLO682" s="16"/>
      <c r="DLP682" s="16"/>
      <c r="DLQ682" s="16"/>
      <c r="DLR682" s="16"/>
      <c r="DLS682" s="16"/>
      <c r="DLT682" s="16"/>
      <c r="DLU682" s="16"/>
      <c r="DLV682" s="16"/>
      <c r="DLW682" s="16"/>
      <c r="DLX682" s="16"/>
      <c r="DLY682" s="16"/>
      <c r="DLZ682" s="16"/>
      <c r="DMA682" s="16"/>
      <c r="DMB682" s="16"/>
      <c r="DMC682" s="16"/>
      <c r="DMD682" s="16"/>
      <c r="DME682" s="16"/>
      <c r="DMF682" s="16"/>
      <c r="DMG682" s="16"/>
      <c r="DMH682" s="16"/>
      <c r="DMI682" s="16"/>
      <c r="DMJ682" s="16"/>
      <c r="DMK682" s="16"/>
      <c r="DML682" s="16"/>
      <c r="DMM682" s="16"/>
      <c r="DMN682" s="16"/>
      <c r="DMO682" s="16"/>
      <c r="DMP682" s="16"/>
      <c r="DMQ682" s="16"/>
      <c r="DMR682" s="16"/>
      <c r="DMS682" s="16"/>
      <c r="DMT682" s="16"/>
      <c r="DMU682" s="16"/>
      <c r="DMV682" s="16"/>
      <c r="DMW682" s="16"/>
      <c r="DMX682" s="16"/>
      <c r="DMY682" s="16"/>
      <c r="DMZ682" s="16"/>
      <c r="DNA682" s="16"/>
      <c r="DNB682" s="16"/>
      <c r="DNC682" s="16"/>
      <c r="DND682" s="16"/>
      <c r="DNE682" s="16"/>
      <c r="DNF682" s="16"/>
      <c r="DNG682" s="16"/>
      <c r="DNH682" s="16"/>
      <c r="DNI682" s="16"/>
      <c r="DNJ682" s="16"/>
      <c r="DNK682" s="16"/>
      <c r="DNL682" s="16"/>
      <c r="DNM682" s="16"/>
      <c r="DNN682" s="16"/>
      <c r="DNO682" s="16"/>
      <c r="DNP682" s="16"/>
      <c r="DNQ682" s="16"/>
      <c r="DNR682" s="16"/>
      <c r="DNS682" s="16"/>
      <c r="DNT682" s="16"/>
      <c r="DNU682" s="16"/>
      <c r="DNV682" s="16"/>
      <c r="DNW682" s="16"/>
      <c r="DNX682" s="16"/>
      <c r="DNY682" s="16"/>
      <c r="DNZ682" s="16"/>
      <c r="DOA682" s="16"/>
      <c r="DOB682" s="16"/>
      <c r="DOC682" s="16"/>
      <c r="DOD682" s="16"/>
      <c r="DOE682" s="16"/>
      <c r="DOF682" s="16"/>
      <c r="DOG682" s="16"/>
      <c r="DOH682" s="16"/>
      <c r="DOI682" s="16"/>
      <c r="DOJ682" s="16"/>
      <c r="DOK682" s="16"/>
      <c r="DOL682" s="16"/>
      <c r="DOM682" s="16"/>
      <c r="DON682" s="16"/>
      <c r="DOO682" s="16"/>
      <c r="DOP682" s="16"/>
      <c r="DOQ682" s="16"/>
      <c r="DOR682" s="16"/>
      <c r="DOS682" s="16"/>
      <c r="DOT682" s="16"/>
      <c r="DOU682" s="16"/>
      <c r="DOV682" s="16"/>
      <c r="DOW682" s="16"/>
      <c r="DOX682" s="16"/>
      <c r="DOY682" s="16"/>
      <c r="DOZ682" s="16"/>
      <c r="DPA682" s="16"/>
      <c r="DPB682" s="16"/>
      <c r="DPC682" s="16"/>
      <c r="DPD682" s="16"/>
      <c r="DPE682" s="16"/>
      <c r="DPF682" s="16"/>
      <c r="DPG682" s="16"/>
      <c r="DPH682" s="16"/>
      <c r="DPI682" s="16"/>
      <c r="DPJ682" s="16"/>
      <c r="DPK682" s="16"/>
      <c r="DPL682" s="16"/>
      <c r="DPM682" s="16"/>
      <c r="DPN682" s="16"/>
      <c r="DPO682" s="16"/>
      <c r="DPP682" s="16"/>
      <c r="DPQ682" s="16"/>
      <c r="DPR682" s="16"/>
      <c r="DPS682" s="16"/>
      <c r="DPT682" s="16"/>
      <c r="DPU682" s="16"/>
      <c r="DPV682" s="16"/>
      <c r="DPW682" s="16"/>
      <c r="DPX682" s="16"/>
      <c r="DPY682" s="16"/>
      <c r="DPZ682" s="16"/>
      <c r="DQA682" s="16"/>
      <c r="DQB682" s="16"/>
      <c r="DQC682" s="16"/>
      <c r="DQD682" s="16"/>
      <c r="DQE682" s="16"/>
      <c r="DQF682" s="16"/>
      <c r="DQG682" s="16"/>
      <c r="DQH682" s="16"/>
      <c r="DQI682" s="16"/>
      <c r="DQJ682" s="16"/>
      <c r="DQK682" s="16"/>
      <c r="DQL682" s="16"/>
      <c r="DQM682" s="16"/>
      <c r="DQN682" s="16"/>
      <c r="DQO682" s="16"/>
      <c r="DQP682" s="16"/>
      <c r="DQQ682" s="16"/>
      <c r="DQR682" s="16"/>
      <c r="DQS682" s="16"/>
      <c r="DQT682" s="16"/>
      <c r="DQU682" s="16"/>
      <c r="DQV682" s="16"/>
      <c r="DQW682" s="16"/>
      <c r="DQX682" s="16"/>
      <c r="DQY682" s="16"/>
      <c r="DQZ682" s="16"/>
      <c r="DRA682" s="16"/>
      <c r="DRB682" s="16"/>
      <c r="DRC682" s="16"/>
      <c r="DRD682" s="16"/>
      <c r="DRE682" s="16"/>
      <c r="DRF682" s="16"/>
      <c r="DRG682" s="16"/>
      <c r="DRH682" s="16"/>
      <c r="DRI682" s="16"/>
      <c r="DRJ682" s="16"/>
      <c r="DRK682" s="16"/>
      <c r="DRL682" s="16"/>
      <c r="DRM682" s="16"/>
      <c r="DRN682" s="16"/>
      <c r="DRO682" s="16"/>
      <c r="DRP682" s="16"/>
      <c r="DRQ682" s="16"/>
      <c r="DRR682" s="16"/>
      <c r="DRS682" s="16"/>
      <c r="DRT682" s="16"/>
      <c r="DRU682" s="16"/>
      <c r="DRV682" s="16"/>
      <c r="DRW682" s="16"/>
      <c r="DRX682" s="16"/>
      <c r="DRY682" s="16"/>
      <c r="DRZ682" s="16"/>
      <c r="DSA682" s="16"/>
      <c r="DSB682" s="16"/>
      <c r="DSC682" s="16"/>
      <c r="DSD682" s="16"/>
      <c r="DSE682" s="16"/>
      <c r="DSF682" s="16"/>
      <c r="DSG682" s="16"/>
      <c r="DSH682" s="16"/>
      <c r="DSI682" s="16"/>
      <c r="DSJ682" s="16"/>
      <c r="DSK682" s="16"/>
      <c r="DSL682" s="16"/>
      <c r="DSM682" s="16"/>
      <c r="DSN682" s="16"/>
      <c r="DSO682" s="16"/>
      <c r="DSP682" s="16"/>
      <c r="DSQ682" s="16"/>
      <c r="DSR682" s="16"/>
      <c r="DSS682" s="16"/>
      <c r="DST682" s="16"/>
      <c r="DSU682" s="16"/>
      <c r="DSV682" s="16"/>
      <c r="DSW682" s="16"/>
      <c r="DSX682" s="16"/>
      <c r="DSY682" s="16"/>
      <c r="DSZ682" s="16"/>
      <c r="DTA682" s="16"/>
      <c r="DTB682" s="16"/>
      <c r="DTC682" s="16"/>
      <c r="DTD682" s="16"/>
      <c r="DTE682" s="16"/>
      <c r="DTF682" s="16"/>
      <c r="DTG682" s="16"/>
      <c r="DTH682" s="16"/>
      <c r="DTI682" s="16"/>
      <c r="DTJ682" s="16"/>
      <c r="DTK682" s="16"/>
      <c r="DTL682" s="16"/>
      <c r="DTM682" s="16"/>
      <c r="DTN682" s="16"/>
      <c r="DTO682" s="16"/>
      <c r="DTP682" s="16"/>
      <c r="DTQ682" s="16"/>
      <c r="DTR682" s="16"/>
      <c r="DTS682" s="16"/>
      <c r="DTT682" s="16"/>
      <c r="DTU682" s="16"/>
      <c r="DTV682" s="16"/>
      <c r="DTW682" s="16"/>
      <c r="DTX682" s="16"/>
      <c r="DTY682" s="16"/>
      <c r="DTZ682" s="16"/>
      <c r="DUA682" s="16"/>
      <c r="DUB682" s="16"/>
      <c r="DUC682" s="16"/>
      <c r="DUD682" s="16"/>
      <c r="DUE682" s="16"/>
      <c r="DUF682" s="16"/>
      <c r="DUG682" s="16"/>
      <c r="DUH682" s="16"/>
      <c r="DUI682" s="16"/>
      <c r="DUJ682" s="16"/>
      <c r="DUK682" s="16"/>
      <c r="DUL682" s="16"/>
      <c r="DUM682" s="16"/>
      <c r="DUN682" s="16"/>
      <c r="DUO682" s="16"/>
      <c r="DUP682" s="16"/>
      <c r="DUQ682" s="16"/>
      <c r="DUR682" s="16"/>
      <c r="DUS682" s="16"/>
      <c r="DUT682" s="16"/>
      <c r="DUU682" s="16"/>
      <c r="DUV682" s="16"/>
      <c r="DUW682" s="16"/>
      <c r="DUX682" s="16"/>
      <c r="DUY682" s="16"/>
      <c r="DUZ682" s="16"/>
      <c r="DVA682" s="16"/>
      <c r="DVB682" s="16"/>
      <c r="DVC682" s="16"/>
      <c r="DVD682" s="16"/>
      <c r="DVE682" s="16"/>
      <c r="DVF682" s="16"/>
      <c r="DVG682" s="16"/>
      <c r="DVH682" s="16"/>
      <c r="DVI682" s="16"/>
      <c r="DVJ682" s="16"/>
      <c r="DVK682" s="16"/>
      <c r="DVL682" s="16"/>
      <c r="DVM682" s="16"/>
      <c r="DVN682" s="16"/>
      <c r="DVO682" s="16"/>
      <c r="DVP682" s="16"/>
      <c r="DVQ682" s="16"/>
      <c r="DVR682" s="16"/>
      <c r="DVS682" s="16"/>
      <c r="DVT682" s="16"/>
      <c r="DVU682" s="16"/>
      <c r="DVV682" s="16"/>
      <c r="DVW682" s="16"/>
      <c r="DVX682" s="16"/>
      <c r="DVY682" s="16"/>
      <c r="DVZ682" s="16"/>
      <c r="DWA682" s="16"/>
      <c r="DWB682" s="16"/>
      <c r="DWC682" s="16"/>
      <c r="DWD682" s="16"/>
      <c r="DWE682" s="16"/>
      <c r="DWF682" s="16"/>
      <c r="DWG682" s="16"/>
      <c r="DWH682" s="16"/>
      <c r="DWI682" s="16"/>
      <c r="DWJ682" s="16"/>
      <c r="DWK682" s="16"/>
      <c r="DWL682" s="16"/>
      <c r="DWM682" s="16"/>
      <c r="DWN682" s="16"/>
      <c r="DWO682" s="16"/>
      <c r="DWP682" s="16"/>
      <c r="DWQ682" s="16"/>
      <c r="DWR682" s="16"/>
      <c r="DWS682" s="16"/>
      <c r="DWT682" s="16"/>
      <c r="DWU682" s="16"/>
      <c r="DWV682" s="16"/>
      <c r="DWW682" s="16"/>
      <c r="DWX682" s="16"/>
      <c r="DWY682" s="16"/>
      <c r="DWZ682" s="16"/>
      <c r="DXA682" s="16"/>
      <c r="DXB682" s="16"/>
      <c r="DXC682" s="16"/>
      <c r="DXD682" s="16"/>
      <c r="DXE682" s="16"/>
      <c r="DXF682" s="16"/>
      <c r="DXG682" s="16"/>
      <c r="DXH682" s="16"/>
      <c r="DXI682" s="16"/>
      <c r="DXJ682" s="16"/>
      <c r="DXK682" s="16"/>
      <c r="DXL682" s="16"/>
      <c r="DXM682" s="16"/>
      <c r="DXN682" s="16"/>
      <c r="DXO682" s="16"/>
      <c r="DXP682" s="16"/>
      <c r="DXQ682" s="16"/>
      <c r="DXR682" s="16"/>
      <c r="DXS682" s="16"/>
      <c r="DXT682" s="16"/>
      <c r="DXU682" s="16"/>
      <c r="DXV682" s="16"/>
      <c r="DXW682" s="16"/>
      <c r="DXX682" s="16"/>
      <c r="DXY682" s="16"/>
      <c r="DXZ682" s="16"/>
      <c r="DYA682" s="16"/>
      <c r="DYB682" s="16"/>
      <c r="DYC682" s="16"/>
      <c r="DYD682" s="16"/>
      <c r="DYE682" s="16"/>
      <c r="DYF682" s="16"/>
      <c r="DYG682" s="16"/>
      <c r="DYH682" s="16"/>
      <c r="DYI682" s="16"/>
      <c r="DYJ682" s="16"/>
      <c r="DYK682" s="16"/>
      <c r="DYL682" s="16"/>
      <c r="DYM682" s="16"/>
      <c r="DYN682" s="16"/>
      <c r="DYO682" s="16"/>
      <c r="DYP682" s="16"/>
      <c r="DYQ682" s="16"/>
      <c r="DYR682" s="16"/>
      <c r="DYS682" s="16"/>
      <c r="DYT682" s="16"/>
      <c r="DYU682" s="16"/>
      <c r="DYV682" s="16"/>
      <c r="DYW682" s="16"/>
      <c r="DYX682" s="16"/>
      <c r="DYY682" s="16"/>
      <c r="DYZ682" s="16"/>
      <c r="DZA682" s="16"/>
      <c r="DZB682" s="16"/>
      <c r="DZC682" s="16"/>
      <c r="DZD682" s="16"/>
      <c r="DZE682" s="16"/>
      <c r="DZF682" s="16"/>
      <c r="DZG682" s="16"/>
      <c r="DZH682" s="16"/>
      <c r="DZI682" s="16"/>
      <c r="DZJ682" s="16"/>
      <c r="DZK682" s="16"/>
      <c r="DZL682" s="16"/>
      <c r="DZM682" s="16"/>
      <c r="DZN682" s="16"/>
      <c r="DZO682" s="16"/>
      <c r="DZP682" s="16"/>
      <c r="DZQ682" s="16"/>
      <c r="DZR682" s="16"/>
      <c r="DZS682" s="16"/>
      <c r="DZT682" s="16"/>
      <c r="DZU682" s="16"/>
      <c r="DZV682" s="16"/>
      <c r="DZW682" s="16"/>
      <c r="DZX682" s="16"/>
      <c r="DZY682" s="16"/>
      <c r="DZZ682" s="16"/>
      <c r="EAA682" s="16"/>
      <c r="EAB682" s="16"/>
      <c r="EAC682" s="16"/>
      <c r="EAD682" s="16"/>
      <c r="EAE682" s="16"/>
      <c r="EAF682" s="16"/>
      <c r="EAG682" s="16"/>
      <c r="EAH682" s="16"/>
      <c r="EAI682" s="16"/>
      <c r="EAJ682" s="16"/>
      <c r="EAK682" s="16"/>
      <c r="EAL682" s="16"/>
      <c r="EAM682" s="16"/>
      <c r="EAN682" s="16"/>
      <c r="EAO682" s="16"/>
      <c r="EAP682" s="16"/>
      <c r="EAQ682" s="16"/>
      <c r="EAR682" s="16"/>
      <c r="EAS682" s="16"/>
      <c r="EAT682" s="16"/>
      <c r="EAU682" s="16"/>
      <c r="EAV682" s="16"/>
      <c r="EAW682" s="16"/>
      <c r="EAX682" s="16"/>
      <c r="EAY682" s="16"/>
      <c r="EAZ682" s="16"/>
      <c r="EBA682" s="16"/>
      <c r="EBB682" s="16"/>
      <c r="EBC682" s="16"/>
      <c r="EBD682" s="16"/>
      <c r="EBE682" s="16"/>
      <c r="EBF682" s="16"/>
      <c r="EBG682" s="16"/>
      <c r="EBH682" s="16"/>
      <c r="EBI682" s="16"/>
      <c r="EBJ682" s="16"/>
      <c r="EBK682" s="16"/>
      <c r="EBL682" s="16"/>
      <c r="EBM682" s="16"/>
      <c r="EBN682" s="16"/>
      <c r="EBO682" s="16"/>
      <c r="EBP682" s="16"/>
      <c r="EBQ682" s="16"/>
      <c r="EBR682" s="16"/>
      <c r="EBS682" s="16"/>
      <c r="EBT682" s="16"/>
      <c r="EBU682" s="16"/>
      <c r="EBV682" s="16"/>
      <c r="EBW682" s="16"/>
      <c r="EBX682" s="16"/>
      <c r="EBY682" s="16"/>
      <c r="EBZ682" s="16"/>
      <c r="ECA682" s="16"/>
      <c r="ECB682" s="16"/>
      <c r="ECC682" s="16"/>
      <c r="ECD682" s="16"/>
      <c r="ECE682" s="16"/>
      <c r="ECF682" s="16"/>
      <c r="ECG682" s="16"/>
      <c r="ECH682" s="16"/>
      <c r="ECI682" s="16"/>
      <c r="ECJ682" s="16"/>
      <c r="ECK682" s="16"/>
      <c r="ECL682" s="16"/>
      <c r="ECM682" s="16"/>
      <c r="ECN682" s="16"/>
      <c r="ECO682" s="16"/>
      <c r="ECP682" s="16"/>
      <c r="ECQ682" s="16"/>
      <c r="ECR682" s="16"/>
      <c r="ECS682" s="16"/>
      <c r="ECT682" s="16"/>
      <c r="ECU682" s="16"/>
      <c r="ECV682" s="16"/>
      <c r="ECW682" s="16"/>
      <c r="ECX682" s="16"/>
      <c r="ECY682" s="16"/>
      <c r="ECZ682" s="16"/>
      <c r="EDA682" s="16"/>
      <c r="EDB682" s="16"/>
      <c r="EDC682" s="16"/>
      <c r="EDD682" s="16"/>
      <c r="EDE682" s="16"/>
      <c r="EDF682" s="16"/>
      <c r="EDG682" s="16"/>
      <c r="EDH682" s="16"/>
      <c r="EDI682" s="16"/>
      <c r="EDJ682" s="16"/>
      <c r="EDK682" s="16"/>
      <c r="EDL682" s="16"/>
      <c r="EDM682" s="16"/>
      <c r="EDN682" s="16"/>
      <c r="EDO682" s="16"/>
      <c r="EDP682" s="16"/>
      <c r="EDQ682" s="16"/>
      <c r="EDR682" s="16"/>
      <c r="EDS682" s="16"/>
      <c r="EDT682" s="16"/>
      <c r="EDU682" s="16"/>
      <c r="EDV682" s="16"/>
      <c r="EDW682" s="16"/>
      <c r="EDX682" s="16"/>
      <c r="EDY682" s="16"/>
      <c r="EDZ682" s="16"/>
      <c r="EEA682" s="16"/>
      <c r="EEB682" s="16"/>
      <c r="EEC682" s="16"/>
      <c r="EED682" s="16"/>
      <c r="EEE682" s="16"/>
      <c r="EEF682" s="16"/>
      <c r="EEG682" s="16"/>
      <c r="EEH682" s="16"/>
      <c r="EEI682" s="16"/>
      <c r="EEJ682" s="16"/>
      <c r="EEK682" s="16"/>
      <c r="EEL682" s="16"/>
      <c r="EEM682" s="16"/>
      <c r="EEN682" s="16"/>
      <c r="EEO682" s="16"/>
      <c r="EEP682" s="16"/>
      <c r="EEQ682" s="16"/>
      <c r="EER682" s="16"/>
      <c r="EES682" s="16"/>
      <c r="EET682" s="16"/>
      <c r="EEU682" s="16"/>
      <c r="EEV682" s="16"/>
      <c r="EEW682" s="16"/>
      <c r="EEX682" s="16"/>
      <c r="EEY682" s="16"/>
      <c r="EEZ682" s="16"/>
      <c r="EFA682" s="16"/>
      <c r="EFB682" s="16"/>
      <c r="EFC682" s="16"/>
      <c r="EFD682" s="16"/>
      <c r="EFE682" s="16"/>
      <c r="EFF682" s="16"/>
      <c r="EFG682" s="16"/>
      <c r="EFH682" s="16"/>
      <c r="EFI682" s="16"/>
      <c r="EFJ682" s="16"/>
      <c r="EFK682" s="16"/>
      <c r="EFL682" s="16"/>
      <c r="EFM682" s="16"/>
      <c r="EFN682" s="16"/>
      <c r="EFO682" s="16"/>
      <c r="EFP682" s="16"/>
      <c r="EFQ682" s="16"/>
      <c r="EFR682" s="16"/>
      <c r="EFS682" s="16"/>
      <c r="EFT682" s="16"/>
      <c r="EFU682" s="16"/>
      <c r="EFV682" s="16"/>
      <c r="EFW682" s="16"/>
      <c r="EFX682" s="16"/>
      <c r="EFY682" s="16"/>
      <c r="EFZ682" s="16"/>
      <c r="EGA682" s="16"/>
      <c r="EGB682" s="16"/>
      <c r="EGC682" s="16"/>
      <c r="EGD682" s="16"/>
      <c r="EGE682" s="16"/>
      <c r="EGF682" s="16"/>
      <c r="EGG682" s="16"/>
      <c r="EGH682" s="16"/>
      <c r="EGI682" s="16"/>
      <c r="EGJ682" s="16"/>
      <c r="EGK682" s="16"/>
      <c r="EGL682" s="16"/>
      <c r="EGM682" s="16"/>
      <c r="EGN682" s="16"/>
      <c r="EGO682" s="16"/>
      <c r="EGP682" s="16"/>
      <c r="EGQ682" s="16"/>
      <c r="EGR682" s="16"/>
      <c r="EGS682" s="16"/>
      <c r="EGT682" s="16"/>
      <c r="EGU682" s="16"/>
      <c r="EGV682" s="16"/>
      <c r="EGW682" s="16"/>
      <c r="EGX682" s="16"/>
      <c r="EGY682" s="16"/>
      <c r="EGZ682" s="16"/>
      <c r="EHA682" s="16"/>
      <c r="EHB682" s="16"/>
      <c r="EHC682" s="16"/>
      <c r="EHD682" s="16"/>
      <c r="EHE682" s="16"/>
      <c r="EHF682" s="16"/>
      <c r="EHG682" s="16"/>
      <c r="EHH682" s="16"/>
      <c r="EHI682" s="16"/>
      <c r="EHJ682" s="16"/>
      <c r="EHK682" s="16"/>
      <c r="EHL682" s="16"/>
      <c r="EHM682" s="16"/>
      <c r="EHN682" s="16"/>
      <c r="EHO682" s="16"/>
      <c r="EHP682" s="16"/>
      <c r="EHQ682" s="16"/>
      <c r="EHR682" s="16"/>
      <c r="EHS682" s="16"/>
      <c r="EHT682" s="16"/>
      <c r="EHU682" s="16"/>
      <c r="EHV682" s="16"/>
      <c r="EHW682" s="16"/>
      <c r="EHX682" s="16"/>
      <c r="EHY682" s="16"/>
      <c r="EHZ682" s="16"/>
      <c r="EIA682" s="16"/>
      <c r="EIB682" s="16"/>
      <c r="EIC682" s="16"/>
      <c r="EID682" s="16"/>
      <c r="EIE682" s="16"/>
      <c r="EIF682" s="16"/>
      <c r="EIG682" s="16"/>
      <c r="EIH682" s="16"/>
      <c r="EII682" s="16"/>
      <c r="EIJ682" s="16"/>
      <c r="EIK682" s="16"/>
      <c r="EIL682" s="16"/>
      <c r="EIM682" s="16"/>
      <c r="EIN682" s="16"/>
      <c r="EIO682" s="16"/>
      <c r="EIP682" s="16"/>
      <c r="EIQ682" s="16"/>
      <c r="EIR682" s="16"/>
      <c r="EIS682" s="16"/>
      <c r="EIT682" s="16"/>
      <c r="EIU682" s="16"/>
      <c r="EIV682" s="16"/>
      <c r="EIW682" s="16"/>
      <c r="EIX682" s="16"/>
      <c r="EIY682" s="16"/>
      <c r="EIZ682" s="16"/>
      <c r="EJA682" s="16"/>
      <c r="EJB682" s="16"/>
      <c r="EJC682" s="16"/>
      <c r="EJD682" s="16"/>
      <c r="EJE682" s="16"/>
      <c r="EJF682" s="16"/>
      <c r="EJG682" s="16"/>
      <c r="EJH682" s="16"/>
      <c r="EJI682" s="16"/>
      <c r="EJJ682" s="16"/>
      <c r="EJK682" s="16"/>
      <c r="EJL682" s="16"/>
      <c r="EJM682" s="16"/>
      <c r="EJN682" s="16"/>
      <c r="EJO682" s="16"/>
      <c r="EJP682" s="16"/>
      <c r="EJQ682" s="16"/>
      <c r="EJR682" s="16"/>
      <c r="EJS682" s="16"/>
      <c r="EJT682" s="16"/>
      <c r="EJU682" s="16"/>
      <c r="EJV682" s="16"/>
      <c r="EJW682" s="16"/>
      <c r="EJX682" s="16"/>
      <c r="EJY682" s="16"/>
      <c r="EJZ682" s="16"/>
      <c r="EKA682" s="16"/>
      <c r="EKB682" s="16"/>
      <c r="EKC682" s="16"/>
      <c r="EKD682" s="16"/>
      <c r="EKE682" s="16"/>
      <c r="EKF682" s="16"/>
      <c r="EKG682" s="16"/>
      <c r="EKH682" s="16"/>
      <c r="EKI682" s="16"/>
      <c r="EKJ682" s="16"/>
      <c r="EKK682" s="16"/>
      <c r="EKL682" s="16"/>
      <c r="EKM682" s="16"/>
      <c r="EKN682" s="16"/>
      <c r="EKO682" s="16"/>
      <c r="EKP682" s="16"/>
      <c r="EKQ682" s="16"/>
      <c r="EKR682" s="16"/>
      <c r="EKS682" s="16"/>
      <c r="EKT682" s="16"/>
      <c r="EKU682" s="16"/>
      <c r="EKV682" s="16"/>
      <c r="EKW682" s="16"/>
      <c r="EKX682" s="16"/>
      <c r="EKY682" s="16"/>
      <c r="EKZ682" s="16"/>
      <c r="ELA682" s="16"/>
      <c r="ELB682" s="16"/>
      <c r="ELC682" s="16"/>
      <c r="ELD682" s="16"/>
      <c r="ELE682" s="16"/>
      <c r="ELF682" s="16"/>
      <c r="ELG682" s="16"/>
      <c r="ELH682" s="16"/>
      <c r="ELI682" s="16"/>
      <c r="ELJ682" s="16"/>
      <c r="ELK682" s="16"/>
      <c r="ELL682" s="16"/>
      <c r="ELM682" s="16"/>
      <c r="ELN682" s="16"/>
      <c r="ELO682" s="16"/>
      <c r="ELP682" s="16"/>
      <c r="ELQ682" s="16"/>
      <c r="ELR682" s="16"/>
      <c r="ELS682" s="16"/>
      <c r="ELT682" s="16"/>
      <c r="ELU682" s="16"/>
      <c r="ELV682" s="16"/>
      <c r="ELW682" s="16"/>
      <c r="ELX682" s="16"/>
      <c r="ELY682" s="16"/>
      <c r="ELZ682" s="16"/>
      <c r="EMA682" s="16"/>
      <c r="EMB682" s="16"/>
      <c r="EMC682" s="16"/>
      <c r="EMD682" s="16"/>
      <c r="EME682" s="16"/>
      <c r="EMF682" s="16"/>
      <c r="EMG682" s="16"/>
      <c r="EMH682" s="16"/>
      <c r="EMI682" s="16"/>
      <c r="EMJ682" s="16"/>
      <c r="EMK682" s="16"/>
      <c r="EML682" s="16"/>
      <c r="EMM682" s="16"/>
      <c r="EMN682" s="16"/>
      <c r="EMO682" s="16"/>
      <c r="EMP682" s="16"/>
      <c r="EMQ682" s="16"/>
      <c r="EMR682" s="16"/>
      <c r="EMS682" s="16"/>
      <c r="EMT682" s="16"/>
      <c r="EMU682" s="16"/>
      <c r="EMV682" s="16"/>
      <c r="EMW682" s="16"/>
      <c r="EMX682" s="16"/>
      <c r="EMY682" s="16"/>
      <c r="EMZ682" s="16"/>
      <c r="ENA682" s="16"/>
      <c r="ENB682" s="16"/>
      <c r="ENC682" s="16"/>
      <c r="END682" s="16"/>
      <c r="ENE682" s="16"/>
      <c r="ENF682" s="16"/>
      <c r="ENG682" s="16"/>
      <c r="ENH682" s="16"/>
      <c r="ENI682" s="16"/>
      <c r="ENJ682" s="16"/>
      <c r="ENK682" s="16"/>
      <c r="ENL682" s="16"/>
      <c r="ENM682" s="16"/>
      <c r="ENN682" s="16"/>
      <c r="ENO682" s="16"/>
      <c r="ENP682" s="16"/>
      <c r="ENQ682" s="16"/>
      <c r="ENR682" s="16"/>
      <c r="ENS682" s="16"/>
      <c r="ENT682" s="16"/>
      <c r="ENU682" s="16"/>
      <c r="ENV682" s="16"/>
      <c r="ENW682" s="16"/>
      <c r="ENX682" s="16"/>
      <c r="ENY682" s="16"/>
      <c r="ENZ682" s="16"/>
      <c r="EOA682" s="16"/>
      <c r="EOB682" s="16"/>
      <c r="EOC682" s="16"/>
      <c r="EOD682" s="16"/>
      <c r="EOE682" s="16"/>
      <c r="EOF682" s="16"/>
      <c r="EOG682" s="16"/>
      <c r="EOH682" s="16"/>
      <c r="EOI682" s="16"/>
      <c r="EOJ682" s="16"/>
      <c r="EOK682" s="16"/>
      <c r="EOL682" s="16"/>
      <c r="EOM682" s="16"/>
      <c r="EON682" s="16"/>
      <c r="EOO682" s="16"/>
      <c r="EOP682" s="16"/>
      <c r="EOQ682" s="16"/>
      <c r="EOR682" s="16"/>
      <c r="EOS682" s="16"/>
      <c r="EOT682" s="16"/>
      <c r="EOU682" s="16"/>
      <c r="EOV682" s="16"/>
      <c r="EOW682" s="16"/>
      <c r="EOX682" s="16"/>
      <c r="EOY682" s="16"/>
      <c r="EOZ682" s="16"/>
      <c r="EPA682" s="16"/>
      <c r="EPB682" s="16"/>
      <c r="EPC682" s="16"/>
      <c r="EPD682" s="16"/>
      <c r="EPE682" s="16"/>
      <c r="EPF682" s="16"/>
      <c r="EPG682" s="16"/>
      <c r="EPH682" s="16"/>
      <c r="EPI682" s="16"/>
      <c r="EPJ682" s="16"/>
      <c r="EPK682" s="16"/>
      <c r="EPL682" s="16"/>
      <c r="EPM682" s="16"/>
      <c r="EPN682" s="16"/>
      <c r="EPO682" s="16"/>
      <c r="EPP682" s="16"/>
      <c r="EPQ682" s="16"/>
      <c r="EPR682" s="16"/>
      <c r="EPS682" s="16"/>
      <c r="EPT682" s="16"/>
      <c r="EPU682" s="16"/>
      <c r="EPV682" s="16"/>
      <c r="EPW682" s="16"/>
      <c r="EPX682" s="16"/>
      <c r="EPY682" s="16"/>
      <c r="EPZ682" s="16"/>
      <c r="EQA682" s="16"/>
      <c r="EQB682" s="16"/>
      <c r="EQC682" s="16"/>
      <c r="EQD682" s="16"/>
      <c r="EQE682" s="16"/>
      <c r="EQF682" s="16"/>
      <c r="EQG682" s="16"/>
      <c r="EQH682" s="16"/>
      <c r="EQI682" s="16"/>
      <c r="EQJ682" s="16"/>
      <c r="EQK682" s="16"/>
      <c r="EQL682" s="16"/>
      <c r="EQM682" s="16"/>
      <c r="EQN682" s="16"/>
      <c r="EQO682" s="16"/>
      <c r="EQP682" s="16"/>
      <c r="EQQ682" s="16"/>
      <c r="EQR682" s="16"/>
      <c r="EQS682" s="16"/>
      <c r="EQT682" s="16"/>
      <c r="EQU682" s="16"/>
      <c r="EQV682" s="16"/>
      <c r="EQW682" s="16"/>
      <c r="EQX682" s="16"/>
      <c r="EQY682" s="16"/>
      <c r="EQZ682" s="16"/>
      <c r="ERA682" s="16"/>
      <c r="ERB682" s="16"/>
      <c r="ERC682" s="16"/>
      <c r="ERD682" s="16"/>
      <c r="ERE682" s="16"/>
      <c r="ERF682" s="16"/>
      <c r="ERG682" s="16"/>
      <c r="ERH682" s="16"/>
      <c r="ERI682" s="16"/>
      <c r="ERJ682" s="16"/>
      <c r="ERK682" s="16"/>
      <c r="ERL682" s="16"/>
      <c r="ERM682" s="16"/>
      <c r="ERN682" s="16"/>
      <c r="ERO682" s="16"/>
      <c r="ERP682" s="16"/>
      <c r="ERQ682" s="16"/>
      <c r="ERR682" s="16"/>
      <c r="ERS682" s="16"/>
      <c r="ERT682" s="16"/>
      <c r="ERU682" s="16"/>
      <c r="ERV682" s="16"/>
      <c r="ERW682" s="16"/>
      <c r="ERX682" s="16"/>
      <c r="ERY682" s="16"/>
      <c r="ERZ682" s="16"/>
      <c r="ESA682" s="16"/>
      <c r="ESB682" s="16"/>
      <c r="ESC682" s="16"/>
      <c r="ESD682" s="16"/>
      <c r="ESE682" s="16"/>
      <c r="ESF682" s="16"/>
      <c r="ESG682" s="16"/>
      <c r="ESH682" s="16"/>
      <c r="ESI682" s="16"/>
      <c r="ESJ682" s="16"/>
      <c r="ESK682" s="16"/>
      <c r="ESL682" s="16"/>
      <c r="ESM682" s="16"/>
      <c r="ESN682" s="16"/>
      <c r="ESO682" s="16"/>
      <c r="ESP682" s="16"/>
      <c r="ESQ682" s="16"/>
      <c r="ESR682" s="16"/>
      <c r="ESS682" s="16"/>
      <c r="EST682" s="16"/>
      <c r="ESU682" s="16"/>
      <c r="ESV682" s="16"/>
      <c r="ESW682" s="16"/>
      <c r="ESX682" s="16"/>
      <c r="ESY682" s="16"/>
      <c r="ESZ682" s="16"/>
      <c r="ETA682" s="16"/>
      <c r="ETB682" s="16"/>
      <c r="ETC682" s="16"/>
      <c r="ETD682" s="16"/>
      <c r="ETE682" s="16"/>
      <c r="ETF682" s="16"/>
      <c r="ETG682" s="16"/>
      <c r="ETH682" s="16"/>
      <c r="ETI682" s="16"/>
      <c r="ETJ682" s="16"/>
      <c r="ETK682" s="16"/>
      <c r="ETL682" s="16"/>
      <c r="ETM682" s="16"/>
      <c r="ETN682" s="16"/>
      <c r="ETO682" s="16"/>
      <c r="ETP682" s="16"/>
      <c r="ETQ682" s="16"/>
      <c r="ETR682" s="16"/>
      <c r="ETS682" s="16"/>
      <c r="ETT682" s="16"/>
      <c r="ETU682" s="16"/>
      <c r="ETV682" s="16"/>
      <c r="ETW682" s="16"/>
      <c r="ETX682" s="16"/>
      <c r="ETY682" s="16"/>
      <c r="ETZ682" s="16"/>
      <c r="EUA682" s="16"/>
      <c r="EUB682" s="16"/>
      <c r="EUC682" s="16"/>
      <c r="EUD682" s="16"/>
      <c r="EUE682" s="16"/>
      <c r="EUF682" s="16"/>
      <c r="EUG682" s="16"/>
      <c r="EUH682" s="16"/>
      <c r="EUI682" s="16"/>
      <c r="EUJ682" s="16"/>
      <c r="EUK682" s="16"/>
      <c r="EUL682" s="16"/>
      <c r="EUM682" s="16"/>
      <c r="EUN682" s="16"/>
      <c r="EUO682" s="16"/>
      <c r="EUP682" s="16"/>
      <c r="EUQ682" s="16"/>
      <c r="EUR682" s="16"/>
      <c r="EUS682" s="16"/>
      <c r="EUT682" s="16"/>
      <c r="EUU682" s="16"/>
      <c r="EUV682" s="16"/>
      <c r="EUW682" s="16"/>
      <c r="EUX682" s="16"/>
      <c r="EUY682" s="16"/>
      <c r="EUZ682" s="16"/>
      <c r="EVA682" s="16"/>
      <c r="EVB682" s="16"/>
      <c r="EVC682" s="16"/>
      <c r="EVD682" s="16"/>
      <c r="EVE682" s="16"/>
      <c r="EVF682" s="16"/>
      <c r="EVG682" s="16"/>
      <c r="EVH682" s="16"/>
      <c r="EVI682" s="16"/>
      <c r="EVJ682" s="16"/>
      <c r="EVK682" s="16"/>
      <c r="EVL682" s="16"/>
      <c r="EVM682" s="16"/>
      <c r="EVN682" s="16"/>
      <c r="EVO682" s="16"/>
      <c r="EVP682" s="16"/>
      <c r="EVQ682" s="16"/>
      <c r="EVR682" s="16"/>
      <c r="EVS682" s="16"/>
      <c r="EVT682" s="16"/>
      <c r="EVU682" s="16"/>
      <c r="EVV682" s="16"/>
      <c r="EVW682" s="16"/>
      <c r="EVX682" s="16"/>
      <c r="EVY682" s="16"/>
      <c r="EVZ682" s="16"/>
      <c r="EWA682" s="16"/>
      <c r="EWB682" s="16"/>
      <c r="EWC682" s="16"/>
      <c r="EWD682" s="16"/>
      <c r="EWE682" s="16"/>
      <c r="EWF682" s="16"/>
      <c r="EWG682" s="16"/>
      <c r="EWH682" s="16"/>
      <c r="EWI682" s="16"/>
      <c r="EWJ682" s="16"/>
      <c r="EWK682" s="16"/>
      <c r="EWL682" s="16"/>
      <c r="EWM682" s="16"/>
      <c r="EWN682" s="16"/>
      <c r="EWO682" s="16"/>
      <c r="EWP682" s="16"/>
      <c r="EWQ682" s="16"/>
      <c r="EWR682" s="16"/>
      <c r="EWS682" s="16"/>
      <c r="EWT682" s="16"/>
      <c r="EWU682" s="16"/>
      <c r="EWV682" s="16"/>
      <c r="EWW682" s="16"/>
      <c r="EWX682" s="16"/>
      <c r="EWY682" s="16"/>
      <c r="EWZ682" s="16"/>
      <c r="EXA682" s="16"/>
      <c r="EXB682" s="16"/>
      <c r="EXC682" s="16"/>
      <c r="EXD682" s="16"/>
      <c r="EXE682" s="16"/>
      <c r="EXF682" s="16"/>
      <c r="EXG682" s="16"/>
      <c r="EXH682" s="16"/>
      <c r="EXI682" s="16"/>
      <c r="EXJ682" s="16"/>
      <c r="EXK682" s="16"/>
      <c r="EXL682" s="16"/>
      <c r="EXM682" s="16"/>
      <c r="EXN682" s="16"/>
      <c r="EXO682" s="16"/>
      <c r="EXP682" s="16"/>
      <c r="EXQ682" s="16"/>
      <c r="EXR682" s="16"/>
      <c r="EXS682" s="16"/>
      <c r="EXT682" s="16"/>
      <c r="EXU682" s="16"/>
      <c r="EXV682" s="16"/>
      <c r="EXW682" s="16"/>
      <c r="EXX682" s="16"/>
      <c r="EXY682" s="16"/>
      <c r="EXZ682" s="16"/>
      <c r="EYA682" s="16"/>
      <c r="EYB682" s="16"/>
      <c r="EYC682" s="16"/>
      <c r="EYD682" s="16"/>
      <c r="EYE682" s="16"/>
      <c r="EYF682" s="16"/>
      <c r="EYG682" s="16"/>
      <c r="EYH682" s="16"/>
      <c r="EYI682" s="16"/>
      <c r="EYJ682" s="16"/>
      <c r="EYK682" s="16"/>
      <c r="EYL682" s="16"/>
      <c r="EYM682" s="16"/>
      <c r="EYN682" s="16"/>
      <c r="EYO682" s="16"/>
      <c r="EYP682" s="16"/>
      <c r="EYQ682" s="16"/>
      <c r="EYR682" s="16"/>
      <c r="EYS682" s="16"/>
      <c r="EYT682" s="16"/>
      <c r="EYU682" s="16"/>
      <c r="EYV682" s="16"/>
      <c r="EYW682" s="16"/>
      <c r="EYX682" s="16"/>
      <c r="EYY682" s="16"/>
      <c r="EYZ682" s="16"/>
      <c r="EZA682" s="16"/>
      <c r="EZB682" s="16"/>
      <c r="EZC682" s="16"/>
      <c r="EZD682" s="16"/>
      <c r="EZE682" s="16"/>
      <c r="EZF682" s="16"/>
      <c r="EZG682" s="16"/>
      <c r="EZH682" s="16"/>
      <c r="EZI682" s="16"/>
      <c r="EZJ682" s="16"/>
      <c r="EZK682" s="16"/>
      <c r="EZL682" s="16"/>
      <c r="EZM682" s="16"/>
      <c r="EZN682" s="16"/>
      <c r="EZO682" s="16"/>
      <c r="EZP682" s="16"/>
      <c r="EZQ682" s="16"/>
      <c r="EZR682" s="16"/>
      <c r="EZS682" s="16"/>
      <c r="EZT682" s="16"/>
      <c r="EZU682" s="16"/>
      <c r="EZV682" s="16"/>
      <c r="EZW682" s="16"/>
      <c r="EZX682" s="16"/>
      <c r="EZY682" s="16"/>
      <c r="EZZ682" s="16"/>
      <c r="FAA682" s="16"/>
      <c r="FAB682" s="16"/>
      <c r="FAC682" s="16"/>
      <c r="FAD682" s="16"/>
      <c r="FAE682" s="16"/>
      <c r="FAF682" s="16"/>
      <c r="FAG682" s="16"/>
      <c r="FAH682" s="16"/>
      <c r="FAI682" s="16"/>
      <c r="FAJ682" s="16"/>
      <c r="FAK682" s="16"/>
      <c r="FAL682" s="16"/>
      <c r="FAM682" s="16"/>
      <c r="FAN682" s="16"/>
      <c r="FAO682" s="16"/>
      <c r="FAP682" s="16"/>
      <c r="FAQ682" s="16"/>
      <c r="FAR682" s="16"/>
      <c r="FAS682" s="16"/>
      <c r="FAT682" s="16"/>
      <c r="FAU682" s="16"/>
      <c r="FAV682" s="16"/>
      <c r="FAW682" s="16"/>
      <c r="FAX682" s="16"/>
      <c r="FAY682" s="16"/>
      <c r="FAZ682" s="16"/>
      <c r="FBA682" s="16"/>
      <c r="FBB682" s="16"/>
      <c r="FBC682" s="16"/>
      <c r="FBD682" s="16"/>
      <c r="FBE682" s="16"/>
      <c r="FBF682" s="16"/>
      <c r="FBG682" s="16"/>
      <c r="FBH682" s="16"/>
      <c r="FBI682" s="16"/>
      <c r="FBJ682" s="16"/>
      <c r="FBK682" s="16"/>
      <c r="FBL682" s="16"/>
      <c r="FBM682" s="16"/>
      <c r="FBN682" s="16"/>
      <c r="FBO682" s="16"/>
      <c r="FBP682" s="16"/>
      <c r="FBQ682" s="16"/>
      <c r="FBR682" s="16"/>
      <c r="FBS682" s="16"/>
      <c r="FBT682" s="16"/>
      <c r="FBU682" s="16"/>
      <c r="FBV682" s="16"/>
      <c r="FBW682" s="16"/>
      <c r="FBX682" s="16"/>
      <c r="FBY682" s="16"/>
      <c r="FBZ682" s="16"/>
      <c r="FCA682" s="16"/>
      <c r="FCB682" s="16"/>
      <c r="FCC682" s="16"/>
      <c r="FCD682" s="16"/>
      <c r="FCE682" s="16"/>
      <c r="FCF682" s="16"/>
      <c r="FCG682" s="16"/>
      <c r="FCH682" s="16"/>
      <c r="FCI682" s="16"/>
      <c r="FCJ682" s="16"/>
      <c r="FCK682" s="16"/>
      <c r="FCL682" s="16"/>
      <c r="FCM682" s="16"/>
      <c r="FCN682" s="16"/>
      <c r="FCO682" s="16"/>
      <c r="FCP682" s="16"/>
      <c r="FCQ682" s="16"/>
      <c r="FCR682" s="16"/>
      <c r="FCS682" s="16"/>
      <c r="FCT682" s="16"/>
      <c r="FCU682" s="16"/>
      <c r="FCV682" s="16"/>
      <c r="FCW682" s="16"/>
      <c r="FCX682" s="16"/>
      <c r="FCY682" s="16"/>
      <c r="FCZ682" s="16"/>
      <c r="FDA682" s="16"/>
      <c r="FDB682" s="16"/>
      <c r="FDC682" s="16"/>
      <c r="FDD682" s="16"/>
      <c r="FDE682" s="16"/>
      <c r="FDF682" s="16"/>
      <c r="FDG682" s="16"/>
      <c r="FDH682" s="16"/>
      <c r="FDI682" s="16"/>
      <c r="FDJ682" s="16"/>
      <c r="FDK682" s="16"/>
      <c r="FDL682" s="16"/>
      <c r="FDM682" s="16"/>
      <c r="FDN682" s="16"/>
      <c r="FDO682" s="16"/>
      <c r="FDP682" s="16"/>
      <c r="FDQ682" s="16"/>
      <c r="FDR682" s="16"/>
      <c r="FDS682" s="16"/>
      <c r="FDT682" s="16"/>
      <c r="FDU682" s="16"/>
      <c r="FDV682" s="16"/>
      <c r="FDW682" s="16"/>
      <c r="FDX682" s="16"/>
      <c r="FDY682" s="16"/>
      <c r="FDZ682" s="16"/>
      <c r="FEA682" s="16"/>
      <c r="FEB682" s="16"/>
      <c r="FEC682" s="16"/>
      <c r="FED682" s="16"/>
      <c r="FEE682" s="16"/>
      <c r="FEF682" s="16"/>
      <c r="FEG682" s="16"/>
      <c r="FEH682" s="16"/>
      <c r="FEI682" s="16"/>
      <c r="FEJ682" s="16"/>
      <c r="FEK682" s="16"/>
      <c r="FEL682" s="16"/>
      <c r="FEM682" s="16"/>
      <c r="FEN682" s="16"/>
      <c r="FEO682" s="16"/>
      <c r="FEP682" s="16"/>
      <c r="FEQ682" s="16"/>
      <c r="FER682" s="16"/>
      <c r="FES682" s="16"/>
      <c r="FET682" s="16"/>
      <c r="FEU682" s="16"/>
      <c r="FEV682" s="16"/>
      <c r="FEW682" s="16"/>
      <c r="FEX682" s="16"/>
      <c r="FEY682" s="16"/>
      <c r="FEZ682" s="16"/>
      <c r="FFA682" s="16"/>
      <c r="FFB682" s="16"/>
      <c r="FFC682" s="16"/>
      <c r="FFD682" s="16"/>
      <c r="FFE682" s="16"/>
      <c r="FFF682" s="16"/>
      <c r="FFG682" s="16"/>
      <c r="FFH682" s="16"/>
      <c r="FFI682" s="16"/>
      <c r="FFJ682" s="16"/>
      <c r="FFK682" s="16"/>
      <c r="FFL682" s="16"/>
      <c r="FFM682" s="16"/>
      <c r="FFN682" s="16"/>
      <c r="FFO682" s="16"/>
      <c r="FFP682" s="16"/>
      <c r="FFQ682" s="16"/>
      <c r="FFR682" s="16"/>
      <c r="FFS682" s="16"/>
      <c r="FFT682" s="16"/>
      <c r="FFU682" s="16"/>
      <c r="FFV682" s="16"/>
      <c r="FFW682" s="16"/>
      <c r="FFX682" s="16"/>
      <c r="FFY682" s="16"/>
      <c r="FFZ682" s="16"/>
      <c r="FGA682" s="16"/>
      <c r="FGB682" s="16"/>
      <c r="FGC682" s="16"/>
      <c r="FGD682" s="16"/>
      <c r="FGE682" s="16"/>
      <c r="FGF682" s="16"/>
      <c r="FGG682" s="16"/>
      <c r="FGH682" s="16"/>
      <c r="FGI682" s="16"/>
      <c r="FGJ682" s="16"/>
      <c r="FGK682" s="16"/>
      <c r="FGL682" s="16"/>
      <c r="FGM682" s="16"/>
      <c r="FGN682" s="16"/>
      <c r="FGO682" s="16"/>
      <c r="FGP682" s="16"/>
      <c r="FGQ682" s="16"/>
      <c r="FGR682" s="16"/>
      <c r="FGS682" s="16"/>
      <c r="FGT682" s="16"/>
      <c r="FGU682" s="16"/>
      <c r="FGV682" s="16"/>
      <c r="FGW682" s="16"/>
      <c r="FGX682" s="16"/>
      <c r="FGY682" s="16"/>
      <c r="FGZ682" s="16"/>
      <c r="FHA682" s="16"/>
      <c r="FHB682" s="16"/>
      <c r="FHC682" s="16"/>
      <c r="FHD682" s="16"/>
      <c r="FHE682" s="16"/>
      <c r="FHF682" s="16"/>
      <c r="FHG682" s="16"/>
      <c r="FHH682" s="16"/>
      <c r="FHI682" s="16"/>
      <c r="FHJ682" s="16"/>
      <c r="FHK682" s="16"/>
      <c r="FHL682" s="16"/>
      <c r="FHM682" s="16"/>
      <c r="FHN682" s="16"/>
      <c r="FHO682" s="16"/>
      <c r="FHP682" s="16"/>
      <c r="FHQ682" s="16"/>
      <c r="FHR682" s="16"/>
      <c r="FHS682" s="16"/>
      <c r="FHT682" s="16"/>
      <c r="FHU682" s="16"/>
      <c r="FHV682" s="16"/>
      <c r="FHW682" s="16"/>
      <c r="FHX682" s="16"/>
      <c r="FHY682" s="16"/>
      <c r="FHZ682" s="16"/>
      <c r="FIA682" s="16"/>
      <c r="FIB682" s="16"/>
      <c r="FIC682" s="16"/>
      <c r="FID682" s="16"/>
      <c r="FIE682" s="16"/>
      <c r="FIF682" s="16"/>
      <c r="FIG682" s="16"/>
      <c r="FIH682" s="16"/>
      <c r="FII682" s="16"/>
      <c r="FIJ682" s="16"/>
      <c r="FIK682" s="16"/>
      <c r="FIL682" s="16"/>
      <c r="FIM682" s="16"/>
      <c r="FIN682" s="16"/>
      <c r="FIO682" s="16"/>
      <c r="FIP682" s="16"/>
      <c r="FIQ682" s="16"/>
      <c r="FIR682" s="16"/>
      <c r="FIS682" s="16"/>
      <c r="FIT682" s="16"/>
      <c r="FIU682" s="16"/>
      <c r="FIV682" s="16"/>
      <c r="FIW682" s="16"/>
      <c r="FIX682" s="16"/>
      <c r="FIY682" s="16"/>
      <c r="FIZ682" s="16"/>
      <c r="FJA682" s="16"/>
      <c r="FJB682" s="16"/>
      <c r="FJC682" s="16"/>
      <c r="FJD682" s="16"/>
      <c r="FJE682" s="16"/>
      <c r="FJF682" s="16"/>
      <c r="FJG682" s="16"/>
      <c r="FJH682" s="16"/>
      <c r="FJI682" s="16"/>
      <c r="FJJ682" s="16"/>
      <c r="FJK682" s="16"/>
      <c r="FJL682" s="16"/>
      <c r="FJM682" s="16"/>
      <c r="FJN682" s="16"/>
      <c r="FJO682" s="16"/>
      <c r="FJP682" s="16"/>
      <c r="FJQ682" s="16"/>
      <c r="FJR682" s="16"/>
      <c r="FJS682" s="16"/>
      <c r="FJT682" s="16"/>
      <c r="FJU682" s="16"/>
      <c r="FJV682" s="16"/>
      <c r="FJW682" s="16"/>
      <c r="FJX682" s="16"/>
      <c r="FJY682" s="16"/>
      <c r="FJZ682" s="16"/>
      <c r="FKA682" s="16"/>
      <c r="FKB682" s="16"/>
      <c r="FKC682" s="16"/>
      <c r="FKD682" s="16"/>
      <c r="FKE682" s="16"/>
      <c r="FKF682" s="16"/>
      <c r="FKG682" s="16"/>
      <c r="FKH682" s="16"/>
      <c r="FKI682" s="16"/>
      <c r="FKJ682" s="16"/>
      <c r="FKK682" s="16"/>
      <c r="FKL682" s="16"/>
      <c r="FKM682" s="16"/>
      <c r="FKN682" s="16"/>
      <c r="FKO682" s="16"/>
      <c r="FKP682" s="16"/>
      <c r="FKQ682" s="16"/>
      <c r="FKR682" s="16"/>
      <c r="FKS682" s="16"/>
      <c r="FKT682" s="16"/>
      <c r="FKU682" s="16"/>
      <c r="FKV682" s="16"/>
      <c r="FKW682" s="16"/>
      <c r="FKX682" s="16"/>
      <c r="FKY682" s="16"/>
      <c r="FKZ682" s="16"/>
      <c r="FLA682" s="16"/>
      <c r="FLB682" s="16"/>
      <c r="FLC682" s="16"/>
      <c r="FLD682" s="16"/>
      <c r="FLE682" s="16"/>
      <c r="FLF682" s="16"/>
      <c r="FLG682" s="16"/>
      <c r="FLH682" s="16"/>
      <c r="FLI682" s="16"/>
      <c r="FLJ682" s="16"/>
      <c r="FLK682" s="16"/>
      <c r="FLL682" s="16"/>
      <c r="FLM682" s="16"/>
      <c r="FLN682" s="16"/>
      <c r="FLO682" s="16"/>
      <c r="FLP682" s="16"/>
      <c r="FLQ682" s="16"/>
      <c r="FLR682" s="16"/>
      <c r="FLS682" s="16"/>
      <c r="FLT682" s="16"/>
      <c r="FLU682" s="16"/>
      <c r="FLV682" s="16"/>
      <c r="FLW682" s="16"/>
      <c r="FLX682" s="16"/>
      <c r="FLY682" s="16"/>
      <c r="FLZ682" s="16"/>
      <c r="FMA682" s="16"/>
      <c r="FMB682" s="16"/>
      <c r="FMC682" s="16"/>
      <c r="FMD682" s="16"/>
      <c r="FME682" s="16"/>
      <c r="FMF682" s="16"/>
      <c r="FMG682" s="16"/>
      <c r="FMH682" s="16"/>
      <c r="FMI682" s="16"/>
      <c r="FMJ682" s="16"/>
      <c r="FMK682" s="16"/>
      <c r="FML682" s="16"/>
      <c r="FMM682" s="16"/>
      <c r="FMN682" s="16"/>
      <c r="FMO682" s="16"/>
      <c r="FMP682" s="16"/>
      <c r="FMQ682" s="16"/>
      <c r="FMR682" s="16"/>
      <c r="FMS682" s="16"/>
      <c r="FMT682" s="16"/>
      <c r="FMU682" s="16"/>
      <c r="FMV682" s="16"/>
      <c r="FMW682" s="16"/>
      <c r="FMX682" s="16"/>
      <c r="FMY682" s="16"/>
      <c r="FMZ682" s="16"/>
      <c r="FNA682" s="16"/>
      <c r="FNB682" s="16"/>
      <c r="FNC682" s="16"/>
      <c r="FND682" s="16"/>
      <c r="FNE682" s="16"/>
      <c r="FNF682" s="16"/>
      <c r="FNG682" s="16"/>
      <c r="FNH682" s="16"/>
      <c r="FNI682" s="16"/>
      <c r="FNJ682" s="16"/>
      <c r="FNK682" s="16"/>
      <c r="FNL682" s="16"/>
      <c r="FNM682" s="16"/>
      <c r="FNN682" s="16"/>
      <c r="FNO682" s="16"/>
      <c r="FNP682" s="16"/>
      <c r="FNQ682" s="16"/>
      <c r="FNR682" s="16"/>
      <c r="FNS682" s="16"/>
      <c r="FNT682" s="16"/>
      <c r="FNU682" s="16"/>
      <c r="FNV682" s="16"/>
      <c r="FNW682" s="16"/>
      <c r="FNX682" s="16"/>
      <c r="FNY682" s="16"/>
      <c r="FNZ682" s="16"/>
      <c r="FOA682" s="16"/>
      <c r="FOB682" s="16"/>
      <c r="FOC682" s="16"/>
      <c r="FOD682" s="16"/>
      <c r="FOE682" s="16"/>
      <c r="FOF682" s="16"/>
      <c r="FOG682" s="16"/>
      <c r="FOH682" s="16"/>
      <c r="FOI682" s="16"/>
      <c r="FOJ682" s="16"/>
      <c r="FOK682" s="16"/>
      <c r="FOL682" s="16"/>
      <c r="FOM682" s="16"/>
      <c r="FON682" s="16"/>
      <c r="FOO682" s="16"/>
      <c r="FOP682" s="16"/>
      <c r="FOQ682" s="16"/>
      <c r="FOR682" s="16"/>
      <c r="FOS682" s="16"/>
      <c r="FOT682" s="16"/>
      <c r="FOU682" s="16"/>
      <c r="FOV682" s="16"/>
      <c r="FOW682" s="16"/>
      <c r="FOX682" s="16"/>
      <c r="FOY682" s="16"/>
      <c r="FOZ682" s="16"/>
      <c r="FPA682" s="16"/>
      <c r="FPB682" s="16"/>
      <c r="FPC682" s="16"/>
      <c r="FPD682" s="16"/>
      <c r="FPE682" s="16"/>
      <c r="FPF682" s="16"/>
      <c r="FPG682" s="16"/>
      <c r="FPH682" s="16"/>
      <c r="FPI682" s="16"/>
      <c r="FPJ682" s="16"/>
      <c r="FPK682" s="16"/>
      <c r="FPL682" s="16"/>
      <c r="FPM682" s="16"/>
      <c r="FPN682" s="16"/>
      <c r="FPO682" s="16"/>
      <c r="FPP682" s="16"/>
      <c r="FPQ682" s="16"/>
      <c r="FPR682" s="16"/>
      <c r="FPS682" s="16"/>
      <c r="FPT682" s="16"/>
      <c r="FPU682" s="16"/>
      <c r="FPV682" s="16"/>
      <c r="FPW682" s="16"/>
      <c r="FPX682" s="16"/>
      <c r="FPY682" s="16"/>
      <c r="FPZ682" s="16"/>
      <c r="FQA682" s="16"/>
      <c r="FQB682" s="16"/>
      <c r="FQC682" s="16"/>
      <c r="FQD682" s="16"/>
      <c r="FQE682" s="16"/>
      <c r="FQF682" s="16"/>
      <c r="FQG682" s="16"/>
      <c r="FQH682" s="16"/>
      <c r="FQI682" s="16"/>
      <c r="FQJ682" s="16"/>
      <c r="FQK682" s="16"/>
      <c r="FQL682" s="16"/>
      <c r="FQM682" s="16"/>
      <c r="FQN682" s="16"/>
      <c r="FQO682" s="16"/>
      <c r="FQP682" s="16"/>
      <c r="FQQ682" s="16"/>
      <c r="FQR682" s="16"/>
      <c r="FQS682" s="16"/>
      <c r="FQT682" s="16"/>
      <c r="FQU682" s="16"/>
      <c r="FQV682" s="16"/>
      <c r="FQW682" s="16"/>
      <c r="FQX682" s="16"/>
      <c r="FQY682" s="16"/>
      <c r="FQZ682" s="16"/>
      <c r="FRA682" s="16"/>
      <c r="FRB682" s="16"/>
      <c r="FRC682" s="16"/>
      <c r="FRD682" s="16"/>
      <c r="FRE682" s="16"/>
      <c r="FRF682" s="16"/>
      <c r="FRG682" s="16"/>
      <c r="FRH682" s="16"/>
      <c r="FRI682" s="16"/>
      <c r="FRJ682" s="16"/>
      <c r="FRK682" s="16"/>
      <c r="FRL682" s="16"/>
      <c r="FRM682" s="16"/>
      <c r="FRN682" s="16"/>
      <c r="FRO682" s="16"/>
      <c r="FRP682" s="16"/>
      <c r="FRQ682" s="16"/>
      <c r="FRR682" s="16"/>
      <c r="FRS682" s="16"/>
      <c r="FRT682" s="16"/>
      <c r="FRU682" s="16"/>
      <c r="FRV682" s="16"/>
      <c r="FRW682" s="16"/>
      <c r="FRX682" s="16"/>
      <c r="FRY682" s="16"/>
      <c r="FRZ682" s="16"/>
      <c r="FSA682" s="16"/>
      <c r="FSB682" s="16"/>
      <c r="FSC682" s="16"/>
      <c r="FSD682" s="16"/>
      <c r="FSE682" s="16"/>
      <c r="FSF682" s="16"/>
      <c r="FSG682" s="16"/>
      <c r="FSH682" s="16"/>
      <c r="FSI682" s="16"/>
      <c r="FSJ682" s="16"/>
      <c r="FSK682" s="16"/>
      <c r="FSL682" s="16"/>
      <c r="FSM682" s="16"/>
      <c r="FSN682" s="16"/>
      <c r="FSO682" s="16"/>
      <c r="FSP682" s="16"/>
      <c r="FSQ682" s="16"/>
      <c r="FSR682" s="16"/>
      <c r="FSS682" s="16"/>
      <c r="FST682" s="16"/>
      <c r="FSU682" s="16"/>
      <c r="FSV682" s="16"/>
      <c r="FSW682" s="16"/>
      <c r="FSX682" s="16"/>
      <c r="FSY682" s="16"/>
      <c r="FSZ682" s="16"/>
      <c r="FTA682" s="16"/>
      <c r="FTB682" s="16"/>
      <c r="FTC682" s="16"/>
      <c r="FTD682" s="16"/>
      <c r="FTE682" s="16"/>
      <c r="FTF682" s="16"/>
      <c r="FTG682" s="16"/>
      <c r="FTH682" s="16"/>
      <c r="FTI682" s="16"/>
      <c r="FTJ682" s="16"/>
      <c r="FTK682" s="16"/>
      <c r="FTL682" s="16"/>
      <c r="FTM682" s="16"/>
      <c r="FTN682" s="16"/>
      <c r="FTO682" s="16"/>
      <c r="FTP682" s="16"/>
      <c r="FTQ682" s="16"/>
      <c r="FTR682" s="16"/>
      <c r="FTS682" s="16"/>
      <c r="FTT682" s="16"/>
      <c r="FTU682" s="16"/>
      <c r="FTV682" s="16"/>
      <c r="FTW682" s="16"/>
      <c r="FTX682" s="16"/>
      <c r="FTY682" s="16"/>
      <c r="FTZ682" s="16"/>
      <c r="FUA682" s="16"/>
      <c r="FUB682" s="16"/>
      <c r="FUC682" s="16"/>
      <c r="FUD682" s="16"/>
      <c r="FUE682" s="16"/>
      <c r="FUF682" s="16"/>
      <c r="FUG682" s="16"/>
      <c r="FUH682" s="16"/>
      <c r="FUI682" s="16"/>
      <c r="FUJ682" s="16"/>
      <c r="FUK682" s="16"/>
      <c r="FUL682" s="16"/>
      <c r="FUM682" s="16"/>
      <c r="FUN682" s="16"/>
      <c r="FUO682" s="16"/>
      <c r="FUP682" s="16"/>
      <c r="FUQ682" s="16"/>
      <c r="FUR682" s="16"/>
      <c r="FUS682" s="16"/>
      <c r="FUT682" s="16"/>
      <c r="FUU682" s="16"/>
      <c r="FUV682" s="16"/>
      <c r="FUW682" s="16"/>
      <c r="FUX682" s="16"/>
      <c r="FUY682" s="16"/>
      <c r="FUZ682" s="16"/>
      <c r="FVA682" s="16"/>
      <c r="FVB682" s="16"/>
      <c r="FVC682" s="16"/>
      <c r="FVD682" s="16"/>
      <c r="FVE682" s="16"/>
      <c r="FVF682" s="16"/>
      <c r="FVG682" s="16"/>
      <c r="FVH682" s="16"/>
      <c r="FVI682" s="16"/>
      <c r="FVJ682" s="16"/>
      <c r="FVK682" s="16"/>
      <c r="FVL682" s="16"/>
      <c r="FVM682" s="16"/>
      <c r="FVN682" s="16"/>
      <c r="FVO682" s="16"/>
      <c r="FVP682" s="16"/>
      <c r="FVQ682" s="16"/>
      <c r="FVR682" s="16"/>
      <c r="FVS682" s="16"/>
      <c r="FVT682" s="16"/>
      <c r="FVU682" s="16"/>
      <c r="FVV682" s="16"/>
      <c r="FVW682" s="16"/>
      <c r="FVX682" s="16"/>
      <c r="FVY682" s="16"/>
      <c r="FVZ682" s="16"/>
      <c r="FWA682" s="16"/>
      <c r="FWB682" s="16"/>
      <c r="FWC682" s="16"/>
      <c r="FWD682" s="16"/>
      <c r="FWE682" s="16"/>
      <c r="FWF682" s="16"/>
      <c r="FWG682" s="16"/>
      <c r="FWH682" s="16"/>
      <c r="FWI682" s="16"/>
      <c r="FWJ682" s="16"/>
      <c r="FWK682" s="16"/>
      <c r="FWL682" s="16"/>
      <c r="FWM682" s="16"/>
      <c r="FWN682" s="16"/>
      <c r="FWO682" s="16"/>
      <c r="FWP682" s="16"/>
      <c r="FWQ682" s="16"/>
      <c r="FWR682" s="16"/>
      <c r="FWS682" s="16"/>
      <c r="FWT682" s="16"/>
      <c r="FWU682" s="16"/>
      <c r="FWV682" s="16"/>
      <c r="FWW682" s="16"/>
      <c r="FWX682" s="16"/>
      <c r="FWY682" s="16"/>
      <c r="FWZ682" s="16"/>
      <c r="FXA682" s="16"/>
      <c r="FXB682" s="16"/>
      <c r="FXC682" s="16"/>
      <c r="FXD682" s="16"/>
      <c r="FXE682" s="16"/>
      <c r="FXF682" s="16"/>
      <c r="FXG682" s="16"/>
      <c r="FXH682" s="16"/>
      <c r="FXI682" s="16"/>
      <c r="FXJ682" s="16"/>
      <c r="FXK682" s="16"/>
      <c r="FXL682" s="16"/>
      <c r="FXM682" s="16"/>
      <c r="FXN682" s="16"/>
      <c r="FXO682" s="16"/>
      <c r="FXP682" s="16"/>
      <c r="FXQ682" s="16"/>
      <c r="FXR682" s="16"/>
      <c r="FXS682" s="16"/>
      <c r="FXT682" s="16"/>
      <c r="FXU682" s="16"/>
      <c r="FXV682" s="16"/>
      <c r="FXW682" s="16"/>
      <c r="FXX682" s="16"/>
      <c r="FXY682" s="16"/>
      <c r="FXZ682" s="16"/>
      <c r="FYA682" s="16"/>
      <c r="FYB682" s="16"/>
      <c r="FYC682" s="16"/>
      <c r="FYD682" s="16"/>
      <c r="FYE682" s="16"/>
      <c r="FYF682" s="16"/>
      <c r="FYG682" s="16"/>
      <c r="FYH682" s="16"/>
      <c r="FYI682" s="16"/>
      <c r="FYJ682" s="16"/>
      <c r="FYK682" s="16"/>
      <c r="FYL682" s="16"/>
      <c r="FYM682" s="16"/>
      <c r="FYN682" s="16"/>
      <c r="FYO682" s="16"/>
      <c r="FYP682" s="16"/>
      <c r="FYQ682" s="16"/>
      <c r="FYR682" s="16"/>
      <c r="FYS682" s="16"/>
      <c r="FYT682" s="16"/>
      <c r="FYU682" s="16"/>
      <c r="FYV682" s="16"/>
      <c r="FYW682" s="16"/>
      <c r="FYX682" s="16"/>
      <c r="FYY682" s="16"/>
      <c r="FYZ682" s="16"/>
      <c r="FZA682" s="16"/>
      <c r="FZB682" s="16"/>
      <c r="FZC682" s="16"/>
      <c r="FZD682" s="16"/>
      <c r="FZE682" s="16"/>
      <c r="FZF682" s="16"/>
      <c r="FZG682" s="16"/>
      <c r="FZH682" s="16"/>
      <c r="FZI682" s="16"/>
      <c r="FZJ682" s="16"/>
      <c r="FZK682" s="16"/>
      <c r="FZL682" s="16"/>
      <c r="FZM682" s="16"/>
      <c r="FZN682" s="16"/>
      <c r="FZO682" s="16"/>
      <c r="FZP682" s="16"/>
      <c r="FZQ682" s="16"/>
      <c r="FZR682" s="16"/>
      <c r="FZS682" s="16"/>
      <c r="FZT682" s="16"/>
      <c r="FZU682" s="16"/>
      <c r="FZV682" s="16"/>
      <c r="FZW682" s="16"/>
      <c r="FZX682" s="16"/>
      <c r="FZY682" s="16"/>
      <c r="FZZ682" s="16"/>
      <c r="GAA682" s="16"/>
      <c r="GAB682" s="16"/>
      <c r="GAC682" s="16"/>
      <c r="GAD682" s="16"/>
      <c r="GAE682" s="16"/>
      <c r="GAF682" s="16"/>
      <c r="GAG682" s="16"/>
      <c r="GAH682" s="16"/>
      <c r="GAI682" s="16"/>
      <c r="GAJ682" s="16"/>
      <c r="GAK682" s="16"/>
      <c r="GAL682" s="16"/>
      <c r="GAM682" s="16"/>
      <c r="GAN682" s="16"/>
      <c r="GAO682" s="16"/>
      <c r="GAP682" s="16"/>
      <c r="GAQ682" s="16"/>
      <c r="GAR682" s="16"/>
      <c r="GAS682" s="16"/>
      <c r="GAT682" s="16"/>
      <c r="GAU682" s="16"/>
      <c r="GAV682" s="16"/>
      <c r="GAW682" s="16"/>
      <c r="GAX682" s="16"/>
      <c r="GAY682" s="16"/>
      <c r="GAZ682" s="16"/>
      <c r="GBA682" s="16"/>
      <c r="GBB682" s="16"/>
      <c r="GBC682" s="16"/>
      <c r="GBD682" s="16"/>
      <c r="GBE682" s="16"/>
      <c r="GBF682" s="16"/>
      <c r="GBG682" s="16"/>
      <c r="GBH682" s="16"/>
      <c r="GBI682" s="16"/>
      <c r="GBJ682" s="16"/>
      <c r="GBK682" s="16"/>
      <c r="GBL682" s="16"/>
      <c r="GBM682" s="16"/>
      <c r="GBN682" s="16"/>
      <c r="GBO682" s="16"/>
      <c r="GBP682" s="16"/>
      <c r="GBQ682" s="16"/>
      <c r="GBR682" s="16"/>
      <c r="GBS682" s="16"/>
      <c r="GBT682" s="16"/>
      <c r="GBU682" s="16"/>
      <c r="GBV682" s="16"/>
      <c r="GBW682" s="16"/>
      <c r="GBX682" s="16"/>
      <c r="GBY682" s="16"/>
      <c r="GBZ682" s="16"/>
      <c r="GCA682" s="16"/>
      <c r="GCB682" s="16"/>
      <c r="GCC682" s="16"/>
      <c r="GCD682" s="16"/>
      <c r="GCE682" s="16"/>
      <c r="GCF682" s="16"/>
      <c r="GCG682" s="16"/>
      <c r="GCH682" s="16"/>
      <c r="GCI682" s="16"/>
      <c r="GCJ682" s="16"/>
      <c r="GCK682" s="16"/>
      <c r="GCL682" s="16"/>
      <c r="GCM682" s="16"/>
      <c r="GCN682" s="16"/>
      <c r="GCO682" s="16"/>
      <c r="GCP682" s="16"/>
      <c r="GCQ682" s="16"/>
      <c r="GCR682" s="16"/>
      <c r="GCS682" s="16"/>
      <c r="GCT682" s="16"/>
      <c r="GCU682" s="16"/>
      <c r="GCV682" s="16"/>
      <c r="GCW682" s="16"/>
      <c r="GCX682" s="16"/>
      <c r="GCY682" s="16"/>
      <c r="GCZ682" s="16"/>
      <c r="GDA682" s="16"/>
      <c r="GDB682" s="16"/>
      <c r="GDC682" s="16"/>
      <c r="GDD682" s="16"/>
      <c r="GDE682" s="16"/>
      <c r="GDF682" s="16"/>
      <c r="GDG682" s="16"/>
      <c r="GDH682" s="16"/>
      <c r="GDI682" s="16"/>
      <c r="GDJ682" s="16"/>
      <c r="GDK682" s="16"/>
      <c r="GDL682" s="16"/>
      <c r="GDM682" s="16"/>
      <c r="GDN682" s="16"/>
      <c r="GDO682" s="16"/>
      <c r="GDP682" s="16"/>
      <c r="GDQ682" s="16"/>
      <c r="GDR682" s="16"/>
      <c r="GDS682" s="16"/>
      <c r="GDT682" s="16"/>
      <c r="GDU682" s="16"/>
      <c r="GDV682" s="16"/>
      <c r="GDW682" s="16"/>
      <c r="GDX682" s="16"/>
      <c r="GDY682" s="16"/>
      <c r="GDZ682" s="16"/>
      <c r="GEA682" s="16"/>
      <c r="GEB682" s="16"/>
      <c r="GEC682" s="16"/>
      <c r="GED682" s="16"/>
      <c r="GEE682" s="16"/>
      <c r="GEF682" s="16"/>
      <c r="GEG682" s="16"/>
      <c r="GEH682" s="16"/>
      <c r="GEI682" s="16"/>
      <c r="GEJ682" s="16"/>
      <c r="GEK682" s="16"/>
      <c r="GEL682" s="16"/>
      <c r="GEM682" s="16"/>
      <c r="GEN682" s="16"/>
      <c r="GEO682" s="16"/>
      <c r="GEP682" s="16"/>
      <c r="GEQ682" s="16"/>
      <c r="GER682" s="16"/>
      <c r="GES682" s="16"/>
      <c r="GET682" s="16"/>
      <c r="GEU682" s="16"/>
      <c r="GEV682" s="16"/>
      <c r="GEW682" s="16"/>
      <c r="GEX682" s="16"/>
      <c r="GEY682" s="16"/>
      <c r="GEZ682" s="16"/>
      <c r="GFA682" s="16"/>
      <c r="GFB682" s="16"/>
      <c r="GFC682" s="16"/>
      <c r="GFD682" s="16"/>
      <c r="GFE682" s="16"/>
      <c r="GFF682" s="16"/>
      <c r="GFG682" s="16"/>
      <c r="GFH682" s="16"/>
      <c r="GFI682" s="16"/>
      <c r="GFJ682" s="16"/>
      <c r="GFK682" s="16"/>
      <c r="GFL682" s="16"/>
      <c r="GFM682" s="16"/>
      <c r="GFN682" s="16"/>
      <c r="GFO682" s="16"/>
      <c r="GFP682" s="16"/>
      <c r="GFQ682" s="16"/>
      <c r="GFR682" s="16"/>
      <c r="GFS682" s="16"/>
      <c r="GFT682" s="16"/>
      <c r="GFU682" s="16"/>
      <c r="GFV682" s="16"/>
      <c r="GFW682" s="16"/>
      <c r="GFX682" s="16"/>
      <c r="GFY682" s="16"/>
      <c r="GFZ682" s="16"/>
      <c r="GGA682" s="16"/>
      <c r="GGB682" s="16"/>
      <c r="GGC682" s="16"/>
      <c r="GGD682" s="16"/>
      <c r="GGE682" s="16"/>
      <c r="GGF682" s="16"/>
      <c r="GGG682" s="16"/>
      <c r="GGH682" s="16"/>
      <c r="GGI682" s="16"/>
      <c r="GGJ682" s="16"/>
      <c r="GGK682" s="16"/>
      <c r="GGL682" s="16"/>
      <c r="GGM682" s="16"/>
      <c r="GGN682" s="16"/>
      <c r="GGO682" s="16"/>
      <c r="GGP682" s="16"/>
      <c r="GGQ682" s="16"/>
      <c r="GGR682" s="16"/>
      <c r="GGS682" s="16"/>
      <c r="GGT682" s="16"/>
      <c r="GGU682" s="16"/>
      <c r="GGV682" s="16"/>
      <c r="GGW682" s="16"/>
      <c r="GGX682" s="16"/>
      <c r="GGY682" s="16"/>
      <c r="GGZ682" s="16"/>
      <c r="GHA682" s="16"/>
      <c r="GHB682" s="16"/>
      <c r="GHC682" s="16"/>
      <c r="GHD682" s="16"/>
      <c r="GHE682" s="16"/>
      <c r="GHF682" s="16"/>
      <c r="GHG682" s="16"/>
      <c r="GHH682" s="16"/>
      <c r="GHI682" s="16"/>
      <c r="GHJ682" s="16"/>
      <c r="GHK682" s="16"/>
      <c r="GHL682" s="16"/>
      <c r="GHM682" s="16"/>
      <c r="GHN682" s="16"/>
      <c r="GHO682" s="16"/>
      <c r="GHP682" s="16"/>
      <c r="GHQ682" s="16"/>
      <c r="GHR682" s="16"/>
      <c r="GHS682" s="16"/>
      <c r="GHT682" s="16"/>
      <c r="GHU682" s="16"/>
      <c r="GHV682" s="16"/>
      <c r="GHW682" s="16"/>
      <c r="GHX682" s="16"/>
      <c r="GHY682" s="16"/>
      <c r="GHZ682" s="16"/>
      <c r="GIA682" s="16"/>
      <c r="GIB682" s="16"/>
      <c r="GIC682" s="16"/>
      <c r="GID682" s="16"/>
      <c r="GIE682" s="16"/>
      <c r="GIF682" s="16"/>
      <c r="GIG682" s="16"/>
      <c r="GIH682" s="16"/>
      <c r="GII682" s="16"/>
      <c r="GIJ682" s="16"/>
      <c r="GIK682" s="16"/>
      <c r="GIL682" s="16"/>
      <c r="GIM682" s="16"/>
      <c r="GIN682" s="16"/>
      <c r="GIO682" s="16"/>
      <c r="GIP682" s="16"/>
      <c r="GIQ682" s="16"/>
      <c r="GIR682" s="16"/>
      <c r="GIS682" s="16"/>
      <c r="GIT682" s="16"/>
      <c r="GIU682" s="16"/>
      <c r="GIV682" s="16"/>
      <c r="GIW682" s="16"/>
      <c r="GIX682" s="16"/>
      <c r="GIY682" s="16"/>
      <c r="GIZ682" s="16"/>
      <c r="GJA682" s="16"/>
      <c r="GJB682" s="16"/>
      <c r="GJC682" s="16"/>
      <c r="GJD682" s="16"/>
      <c r="GJE682" s="16"/>
      <c r="GJF682" s="16"/>
      <c r="GJG682" s="16"/>
      <c r="GJH682" s="16"/>
      <c r="GJI682" s="16"/>
      <c r="GJJ682" s="16"/>
      <c r="GJK682" s="16"/>
      <c r="GJL682" s="16"/>
      <c r="GJM682" s="16"/>
      <c r="GJN682" s="16"/>
      <c r="GJO682" s="16"/>
      <c r="GJP682" s="16"/>
      <c r="GJQ682" s="16"/>
      <c r="GJR682" s="16"/>
      <c r="GJS682" s="16"/>
      <c r="GJT682" s="16"/>
      <c r="GJU682" s="16"/>
      <c r="GJV682" s="16"/>
      <c r="GJW682" s="16"/>
      <c r="GJX682" s="16"/>
      <c r="GJY682" s="16"/>
      <c r="GJZ682" s="16"/>
      <c r="GKA682" s="16"/>
      <c r="GKB682" s="16"/>
      <c r="GKC682" s="16"/>
      <c r="GKD682" s="16"/>
      <c r="GKE682" s="16"/>
      <c r="GKF682" s="16"/>
      <c r="GKG682" s="16"/>
      <c r="GKH682" s="16"/>
      <c r="GKI682" s="16"/>
      <c r="GKJ682" s="16"/>
      <c r="GKK682" s="16"/>
      <c r="GKL682" s="16"/>
      <c r="GKM682" s="16"/>
      <c r="GKN682" s="16"/>
      <c r="GKO682" s="16"/>
      <c r="GKP682" s="16"/>
      <c r="GKQ682" s="16"/>
      <c r="GKR682" s="16"/>
      <c r="GKS682" s="16"/>
      <c r="GKT682" s="16"/>
      <c r="GKU682" s="16"/>
      <c r="GKV682" s="16"/>
      <c r="GKW682" s="16"/>
      <c r="GKX682" s="16"/>
      <c r="GKY682" s="16"/>
      <c r="GKZ682" s="16"/>
      <c r="GLA682" s="16"/>
      <c r="GLB682" s="16"/>
      <c r="GLC682" s="16"/>
      <c r="GLD682" s="16"/>
      <c r="GLE682" s="16"/>
      <c r="GLF682" s="16"/>
      <c r="GLG682" s="16"/>
      <c r="GLH682" s="16"/>
      <c r="GLI682" s="16"/>
      <c r="GLJ682" s="16"/>
      <c r="GLK682" s="16"/>
      <c r="GLL682" s="16"/>
      <c r="GLM682" s="16"/>
      <c r="GLN682" s="16"/>
      <c r="GLO682" s="16"/>
      <c r="GLP682" s="16"/>
      <c r="GLQ682" s="16"/>
      <c r="GLR682" s="16"/>
      <c r="GLS682" s="16"/>
      <c r="GLT682" s="16"/>
      <c r="GLU682" s="16"/>
      <c r="GLV682" s="16"/>
      <c r="GLW682" s="16"/>
      <c r="GLX682" s="16"/>
      <c r="GLY682" s="16"/>
      <c r="GLZ682" s="16"/>
      <c r="GMA682" s="16"/>
      <c r="GMB682" s="16"/>
      <c r="GMC682" s="16"/>
      <c r="GMD682" s="16"/>
      <c r="GME682" s="16"/>
      <c r="GMF682" s="16"/>
      <c r="GMG682" s="16"/>
      <c r="GMH682" s="16"/>
      <c r="GMI682" s="16"/>
      <c r="GMJ682" s="16"/>
      <c r="GMK682" s="16"/>
      <c r="GML682" s="16"/>
      <c r="GMM682" s="16"/>
      <c r="GMN682" s="16"/>
      <c r="GMO682" s="16"/>
      <c r="GMP682" s="16"/>
      <c r="GMQ682" s="16"/>
      <c r="GMR682" s="16"/>
      <c r="GMS682" s="16"/>
      <c r="GMT682" s="16"/>
      <c r="GMU682" s="16"/>
      <c r="GMV682" s="16"/>
      <c r="GMW682" s="16"/>
      <c r="GMX682" s="16"/>
      <c r="GMY682" s="16"/>
      <c r="GMZ682" s="16"/>
      <c r="GNA682" s="16"/>
      <c r="GNB682" s="16"/>
      <c r="GNC682" s="16"/>
      <c r="GND682" s="16"/>
      <c r="GNE682" s="16"/>
      <c r="GNF682" s="16"/>
      <c r="GNG682" s="16"/>
      <c r="GNH682" s="16"/>
      <c r="GNI682" s="16"/>
      <c r="GNJ682" s="16"/>
      <c r="GNK682" s="16"/>
      <c r="GNL682" s="16"/>
      <c r="GNM682" s="16"/>
      <c r="GNN682" s="16"/>
      <c r="GNO682" s="16"/>
      <c r="GNP682" s="16"/>
      <c r="GNQ682" s="16"/>
      <c r="GNR682" s="16"/>
      <c r="GNS682" s="16"/>
      <c r="GNT682" s="16"/>
      <c r="GNU682" s="16"/>
      <c r="GNV682" s="16"/>
      <c r="GNW682" s="16"/>
      <c r="GNX682" s="16"/>
      <c r="GNY682" s="16"/>
      <c r="GNZ682" s="16"/>
      <c r="GOA682" s="16"/>
      <c r="GOB682" s="16"/>
      <c r="GOC682" s="16"/>
      <c r="GOD682" s="16"/>
      <c r="GOE682" s="16"/>
      <c r="GOF682" s="16"/>
      <c r="GOG682" s="16"/>
      <c r="GOH682" s="16"/>
      <c r="GOI682" s="16"/>
      <c r="GOJ682" s="16"/>
      <c r="GOK682" s="16"/>
      <c r="GOL682" s="16"/>
      <c r="GOM682" s="16"/>
      <c r="GON682" s="16"/>
      <c r="GOO682" s="16"/>
      <c r="GOP682" s="16"/>
      <c r="GOQ682" s="16"/>
      <c r="GOR682" s="16"/>
      <c r="GOS682" s="16"/>
      <c r="GOT682" s="16"/>
      <c r="GOU682" s="16"/>
      <c r="GOV682" s="16"/>
      <c r="GOW682" s="16"/>
      <c r="GOX682" s="16"/>
      <c r="GOY682" s="16"/>
      <c r="GOZ682" s="16"/>
      <c r="GPA682" s="16"/>
      <c r="GPB682" s="16"/>
      <c r="GPC682" s="16"/>
      <c r="GPD682" s="16"/>
      <c r="GPE682" s="16"/>
      <c r="GPF682" s="16"/>
      <c r="GPG682" s="16"/>
      <c r="GPH682" s="16"/>
      <c r="GPI682" s="16"/>
      <c r="GPJ682" s="16"/>
      <c r="GPK682" s="16"/>
      <c r="GPL682" s="16"/>
      <c r="GPM682" s="16"/>
      <c r="GPN682" s="16"/>
      <c r="GPO682" s="16"/>
      <c r="GPP682" s="16"/>
      <c r="GPQ682" s="16"/>
      <c r="GPR682" s="16"/>
      <c r="GPS682" s="16"/>
      <c r="GPT682" s="16"/>
      <c r="GPU682" s="16"/>
      <c r="GPV682" s="16"/>
      <c r="GPW682" s="16"/>
      <c r="GPX682" s="16"/>
      <c r="GPY682" s="16"/>
      <c r="GPZ682" s="16"/>
      <c r="GQA682" s="16"/>
      <c r="GQB682" s="16"/>
      <c r="GQC682" s="16"/>
      <c r="GQD682" s="16"/>
      <c r="GQE682" s="16"/>
      <c r="GQF682" s="16"/>
      <c r="GQG682" s="16"/>
      <c r="GQH682" s="16"/>
      <c r="GQI682" s="16"/>
      <c r="GQJ682" s="16"/>
      <c r="GQK682" s="16"/>
      <c r="GQL682" s="16"/>
      <c r="GQM682" s="16"/>
      <c r="GQN682" s="16"/>
      <c r="GQO682" s="16"/>
      <c r="GQP682" s="16"/>
      <c r="GQQ682" s="16"/>
      <c r="GQR682" s="16"/>
      <c r="GQS682" s="16"/>
      <c r="GQT682" s="16"/>
      <c r="GQU682" s="16"/>
      <c r="GQV682" s="16"/>
      <c r="GQW682" s="16"/>
      <c r="GQX682" s="16"/>
      <c r="GQY682" s="16"/>
      <c r="GQZ682" s="16"/>
      <c r="GRA682" s="16"/>
      <c r="GRB682" s="16"/>
      <c r="GRC682" s="16"/>
      <c r="GRD682" s="16"/>
      <c r="GRE682" s="16"/>
      <c r="GRF682" s="16"/>
      <c r="GRG682" s="16"/>
      <c r="GRH682" s="16"/>
      <c r="GRI682" s="16"/>
      <c r="GRJ682" s="16"/>
      <c r="GRK682" s="16"/>
      <c r="GRL682" s="16"/>
      <c r="GRM682" s="16"/>
      <c r="GRN682" s="16"/>
      <c r="GRO682" s="16"/>
      <c r="GRP682" s="16"/>
      <c r="GRQ682" s="16"/>
      <c r="GRR682" s="16"/>
      <c r="GRS682" s="16"/>
      <c r="GRT682" s="16"/>
      <c r="GRU682" s="16"/>
      <c r="GRV682" s="16"/>
      <c r="GRW682" s="16"/>
      <c r="GRX682" s="16"/>
      <c r="GRY682" s="16"/>
      <c r="GRZ682" s="16"/>
      <c r="GSA682" s="16"/>
      <c r="GSB682" s="16"/>
      <c r="GSC682" s="16"/>
      <c r="GSD682" s="16"/>
      <c r="GSE682" s="16"/>
      <c r="GSF682" s="16"/>
      <c r="GSG682" s="16"/>
      <c r="GSH682" s="16"/>
      <c r="GSI682" s="16"/>
      <c r="GSJ682" s="16"/>
      <c r="GSK682" s="16"/>
      <c r="GSL682" s="16"/>
      <c r="GSM682" s="16"/>
      <c r="GSN682" s="16"/>
      <c r="GSO682" s="16"/>
      <c r="GSP682" s="16"/>
      <c r="GSQ682" s="16"/>
      <c r="GSR682" s="16"/>
      <c r="GSS682" s="16"/>
      <c r="GST682" s="16"/>
      <c r="GSU682" s="16"/>
      <c r="GSV682" s="16"/>
      <c r="GSW682" s="16"/>
      <c r="GSX682" s="16"/>
      <c r="GSY682" s="16"/>
      <c r="GSZ682" s="16"/>
      <c r="GTA682" s="16"/>
      <c r="GTB682" s="16"/>
      <c r="GTC682" s="16"/>
      <c r="GTD682" s="16"/>
      <c r="GTE682" s="16"/>
      <c r="GTF682" s="16"/>
      <c r="GTG682" s="16"/>
      <c r="GTH682" s="16"/>
      <c r="GTI682" s="16"/>
      <c r="GTJ682" s="16"/>
      <c r="GTK682" s="16"/>
      <c r="GTL682" s="16"/>
      <c r="GTM682" s="16"/>
      <c r="GTN682" s="16"/>
      <c r="GTO682" s="16"/>
      <c r="GTP682" s="16"/>
      <c r="GTQ682" s="16"/>
      <c r="GTR682" s="16"/>
      <c r="GTS682" s="16"/>
      <c r="GTT682" s="16"/>
      <c r="GTU682" s="16"/>
      <c r="GTV682" s="16"/>
      <c r="GTW682" s="16"/>
      <c r="GTX682" s="16"/>
      <c r="GTY682" s="16"/>
      <c r="GTZ682" s="16"/>
      <c r="GUA682" s="16"/>
      <c r="GUB682" s="16"/>
      <c r="GUC682" s="16"/>
      <c r="GUD682" s="16"/>
      <c r="GUE682" s="16"/>
      <c r="GUF682" s="16"/>
      <c r="GUG682" s="16"/>
      <c r="GUH682" s="16"/>
      <c r="GUI682" s="16"/>
      <c r="GUJ682" s="16"/>
      <c r="GUK682" s="16"/>
      <c r="GUL682" s="16"/>
      <c r="GUM682" s="16"/>
      <c r="GUN682" s="16"/>
      <c r="GUO682" s="16"/>
      <c r="GUP682" s="16"/>
      <c r="GUQ682" s="16"/>
      <c r="GUR682" s="16"/>
      <c r="GUS682" s="16"/>
      <c r="GUT682" s="16"/>
      <c r="GUU682" s="16"/>
      <c r="GUV682" s="16"/>
      <c r="GUW682" s="16"/>
      <c r="GUX682" s="16"/>
      <c r="GUY682" s="16"/>
      <c r="GUZ682" s="16"/>
      <c r="GVA682" s="16"/>
      <c r="GVB682" s="16"/>
      <c r="GVC682" s="16"/>
      <c r="GVD682" s="16"/>
      <c r="GVE682" s="16"/>
      <c r="GVF682" s="16"/>
      <c r="GVG682" s="16"/>
      <c r="GVH682" s="16"/>
      <c r="GVI682" s="16"/>
      <c r="GVJ682" s="16"/>
      <c r="GVK682" s="16"/>
      <c r="GVL682" s="16"/>
      <c r="GVM682" s="16"/>
      <c r="GVN682" s="16"/>
      <c r="GVO682" s="16"/>
      <c r="GVP682" s="16"/>
      <c r="GVQ682" s="16"/>
      <c r="GVR682" s="16"/>
      <c r="GVS682" s="16"/>
      <c r="GVT682" s="16"/>
      <c r="GVU682" s="16"/>
      <c r="GVV682" s="16"/>
      <c r="GVW682" s="16"/>
      <c r="GVX682" s="16"/>
      <c r="GVY682" s="16"/>
      <c r="GVZ682" s="16"/>
      <c r="GWA682" s="16"/>
      <c r="GWB682" s="16"/>
      <c r="GWC682" s="16"/>
      <c r="GWD682" s="16"/>
      <c r="GWE682" s="16"/>
      <c r="GWF682" s="16"/>
      <c r="GWG682" s="16"/>
      <c r="GWH682" s="16"/>
      <c r="GWI682" s="16"/>
      <c r="GWJ682" s="16"/>
      <c r="GWK682" s="16"/>
      <c r="GWL682" s="16"/>
      <c r="GWM682" s="16"/>
      <c r="GWN682" s="16"/>
      <c r="GWO682" s="16"/>
      <c r="GWP682" s="16"/>
      <c r="GWQ682" s="16"/>
      <c r="GWR682" s="16"/>
      <c r="GWS682" s="16"/>
      <c r="GWT682" s="16"/>
      <c r="GWU682" s="16"/>
      <c r="GWV682" s="16"/>
      <c r="GWW682" s="16"/>
      <c r="GWX682" s="16"/>
      <c r="GWY682" s="16"/>
      <c r="GWZ682" s="16"/>
      <c r="GXA682" s="16"/>
      <c r="GXB682" s="16"/>
      <c r="GXC682" s="16"/>
      <c r="GXD682" s="16"/>
      <c r="GXE682" s="16"/>
      <c r="GXF682" s="16"/>
      <c r="GXG682" s="16"/>
      <c r="GXH682" s="16"/>
      <c r="GXI682" s="16"/>
      <c r="GXJ682" s="16"/>
      <c r="GXK682" s="16"/>
      <c r="GXL682" s="16"/>
      <c r="GXM682" s="16"/>
      <c r="GXN682" s="16"/>
      <c r="GXO682" s="16"/>
      <c r="GXP682" s="16"/>
      <c r="GXQ682" s="16"/>
      <c r="GXR682" s="16"/>
      <c r="GXS682" s="16"/>
      <c r="GXT682" s="16"/>
      <c r="GXU682" s="16"/>
      <c r="GXV682" s="16"/>
      <c r="GXW682" s="16"/>
      <c r="GXX682" s="16"/>
      <c r="GXY682" s="16"/>
      <c r="GXZ682" s="16"/>
      <c r="GYA682" s="16"/>
      <c r="GYB682" s="16"/>
      <c r="GYC682" s="16"/>
      <c r="GYD682" s="16"/>
      <c r="GYE682" s="16"/>
      <c r="GYF682" s="16"/>
      <c r="GYG682" s="16"/>
      <c r="GYH682" s="16"/>
      <c r="GYI682" s="16"/>
      <c r="GYJ682" s="16"/>
      <c r="GYK682" s="16"/>
      <c r="GYL682" s="16"/>
      <c r="GYM682" s="16"/>
      <c r="GYN682" s="16"/>
      <c r="GYO682" s="16"/>
      <c r="GYP682" s="16"/>
      <c r="GYQ682" s="16"/>
      <c r="GYR682" s="16"/>
      <c r="GYS682" s="16"/>
      <c r="GYT682" s="16"/>
      <c r="GYU682" s="16"/>
      <c r="GYV682" s="16"/>
      <c r="GYW682" s="16"/>
      <c r="GYX682" s="16"/>
      <c r="GYY682" s="16"/>
      <c r="GYZ682" s="16"/>
      <c r="GZA682" s="16"/>
      <c r="GZB682" s="16"/>
      <c r="GZC682" s="16"/>
      <c r="GZD682" s="16"/>
      <c r="GZE682" s="16"/>
      <c r="GZF682" s="16"/>
      <c r="GZG682" s="16"/>
      <c r="GZH682" s="16"/>
      <c r="GZI682" s="16"/>
      <c r="GZJ682" s="16"/>
      <c r="GZK682" s="16"/>
      <c r="GZL682" s="16"/>
      <c r="GZM682" s="16"/>
      <c r="GZN682" s="16"/>
      <c r="GZO682" s="16"/>
      <c r="GZP682" s="16"/>
      <c r="GZQ682" s="16"/>
      <c r="GZR682" s="16"/>
      <c r="GZS682" s="16"/>
      <c r="GZT682" s="16"/>
      <c r="GZU682" s="16"/>
      <c r="GZV682" s="16"/>
      <c r="GZW682" s="16"/>
      <c r="GZX682" s="16"/>
      <c r="GZY682" s="16"/>
      <c r="GZZ682" s="16"/>
      <c r="HAA682" s="16"/>
      <c r="HAB682" s="16"/>
      <c r="HAC682" s="16"/>
      <c r="HAD682" s="16"/>
      <c r="HAE682" s="16"/>
      <c r="HAF682" s="16"/>
      <c r="HAG682" s="16"/>
      <c r="HAH682" s="16"/>
      <c r="HAI682" s="16"/>
      <c r="HAJ682" s="16"/>
      <c r="HAK682" s="16"/>
      <c r="HAL682" s="16"/>
      <c r="HAM682" s="16"/>
      <c r="HAN682" s="16"/>
      <c r="HAO682" s="16"/>
      <c r="HAP682" s="16"/>
      <c r="HAQ682" s="16"/>
      <c r="HAR682" s="16"/>
      <c r="HAS682" s="16"/>
      <c r="HAT682" s="16"/>
      <c r="HAU682" s="16"/>
      <c r="HAV682" s="16"/>
      <c r="HAW682" s="16"/>
      <c r="HAX682" s="16"/>
      <c r="HAY682" s="16"/>
      <c r="HAZ682" s="16"/>
      <c r="HBA682" s="16"/>
      <c r="HBB682" s="16"/>
      <c r="HBC682" s="16"/>
      <c r="HBD682" s="16"/>
      <c r="HBE682" s="16"/>
      <c r="HBF682" s="16"/>
      <c r="HBG682" s="16"/>
      <c r="HBH682" s="16"/>
      <c r="HBI682" s="16"/>
      <c r="HBJ682" s="16"/>
      <c r="HBK682" s="16"/>
      <c r="HBL682" s="16"/>
      <c r="HBM682" s="16"/>
      <c r="HBN682" s="16"/>
      <c r="HBO682" s="16"/>
      <c r="HBP682" s="16"/>
      <c r="HBQ682" s="16"/>
      <c r="HBR682" s="16"/>
      <c r="HBS682" s="16"/>
      <c r="HBT682" s="16"/>
      <c r="HBU682" s="16"/>
      <c r="HBV682" s="16"/>
      <c r="HBW682" s="16"/>
      <c r="HBX682" s="16"/>
      <c r="HBY682" s="16"/>
      <c r="HBZ682" s="16"/>
      <c r="HCA682" s="16"/>
      <c r="HCB682" s="16"/>
      <c r="HCC682" s="16"/>
      <c r="HCD682" s="16"/>
      <c r="HCE682" s="16"/>
      <c r="HCF682" s="16"/>
      <c r="HCG682" s="16"/>
      <c r="HCH682" s="16"/>
      <c r="HCI682" s="16"/>
      <c r="HCJ682" s="16"/>
      <c r="HCK682" s="16"/>
      <c r="HCL682" s="16"/>
      <c r="HCM682" s="16"/>
      <c r="HCN682" s="16"/>
      <c r="HCO682" s="16"/>
      <c r="HCP682" s="16"/>
      <c r="HCQ682" s="16"/>
      <c r="HCR682" s="16"/>
      <c r="HCS682" s="16"/>
      <c r="HCT682" s="16"/>
      <c r="HCU682" s="16"/>
      <c r="HCV682" s="16"/>
      <c r="HCW682" s="16"/>
      <c r="HCX682" s="16"/>
      <c r="HCY682" s="16"/>
      <c r="HCZ682" s="16"/>
      <c r="HDA682" s="16"/>
      <c r="HDB682" s="16"/>
      <c r="HDC682" s="16"/>
      <c r="HDD682" s="16"/>
      <c r="HDE682" s="16"/>
      <c r="HDF682" s="16"/>
      <c r="HDG682" s="16"/>
      <c r="HDH682" s="16"/>
      <c r="HDI682" s="16"/>
      <c r="HDJ682" s="16"/>
      <c r="HDK682" s="16"/>
      <c r="HDL682" s="16"/>
      <c r="HDM682" s="16"/>
      <c r="HDN682" s="16"/>
      <c r="HDO682" s="16"/>
      <c r="HDP682" s="16"/>
      <c r="HDQ682" s="16"/>
      <c r="HDR682" s="16"/>
      <c r="HDS682" s="16"/>
      <c r="HDT682" s="16"/>
      <c r="HDU682" s="16"/>
      <c r="HDV682" s="16"/>
      <c r="HDW682" s="16"/>
      <c r="HDX682" s="16"/>
      <c r="HDY682" s="16"/>
      <c r="HDZ682" s="16"/>
      <c r="HEA682" s="16"/>
      <c r="HEB682" s="16"/>
      <c r="HEC682" s="16"/>
      <c r="HED682" s="16"/>
      <c r="HEE682" s="16"/>
      <c r="HEF682" s="16"/>
      <c r="HEG682" s="16"/>
      <c r="HEH682" s="16"/>
      <c r="HEI682" s="16"/>
      <c r="HEJ682" s="16"/>
      <c r="HEK682" s="16"/>
      <c r="HEL682" s="16"/>
      <c r="HEM682" s="16"/>
      <c r="HEN682" s="16"/>
      <c r="HEO682" s="16"/>
      <c r="HEP682" s="16"/>
      <c r="HEQ682" s="16"/>
      <c r="HER682" s="16"/>
      <c r="HES682" s="16"/>
      <c r="HET682" s="16"/>
      <c r="HEU682" s="16"/>
      <c r="HEV682" s="16"/>
      <c r="HEW682" s="16"/>
      <c r="HEX682" s="16"/>
      <c r="HEY682" s="16"/>
      <c r="HEZ682" s="16"/>
      <c r="HFA682" s="16"/>
      <c r="HFB682" s="16"/>
      <c r="HFC682" s="16"/>
      <c r="HFD682" s="16"/>
      <c r="HFE682" s="16"/>
      <c r="HFF682" s="16"/>
      <c r="HFG682" s="16"/>
      <c r="HFH682" s="16"/>
      <c r="HFI682" s="16"/>
      <c r="HFJ682" s="16"/>
      <c r="HFK682" s="16"/>
      <c r="HFL682" s="16"/>
      <c r="HFM682" s="16"/>
      <c r="HFN682" s="16"/>
      <c r="HFO682" s="16"/>
      <c r="HFP682" s="16"/>
      <c r="HFQ682" s="16"/>
      <c r="HFR682" s="16"/>
      <c r="HFS682" s="16"/>
      <c r="HFT682" s="16"/>
      <c r="HFU682" s="16"/>
      <c r="HFV682" s="16"/>
      <c r="HFW682" s="16"/>
      <c r="HFX682" s="16"/>
      <c r="HFY682" s="16"/>
      <c r="HFZ682" s="16"/>
      <c r="HGA682" s="16"/>
      <c r="HGB682" s="16"/>
      <c r="HGC682" s="16"/>
      <c r="HGD682" s="16"/>
      <c r="HGE682" s="16"/>
      <c r="HGF682" s="16"/>
      <c r="HGG682" s="16"/>
      <c r="HGH682" s="16"/>
      <c r="HGI682" s="16"/>
      <c r="HGJ682" s="16"/>
      <c r="HGK682" s="16"/>
      <c r="HGL682" s="16"/>
      <c r="HGM682" s="16"/>
      <c r="HGN682" s="16"/>
      <c r="HGO682" s="16"/>
      <c r="HGP682" s="16"/>
      <c r="HGQ682" s="16"/>
      <c r="HGR682" s="16"/>
      <c r="HGS682" s="16"/>
      <c r="HGT682" s="16"/>
      <c r="HGU682" s="16"/>
      <c r="HGV682" s="16"/>
      <c r="HGW682" s="16"/>
      <c r="HGX682" s="16"/>
      <c r="HGY682" s="16"/>
      <c r="HGZ682" s="16"/>
      <c r="HHA682" s="16"/>
      <c r="HHB682" s="16"/>
      <c r="HHC682" s="16"/>
      <c r="HHD682" s="16"/>
      <c r="HHE682" s="16"/>
      <c r="HHF682" s="16"/>
      <c r="HHG682" s="16"/>
      <c r="HHH682" s="16"/>
      <c r="HHI682" s="16"/>
      <c r="HHJ682" s="16"/>
      <c r="HHK682" s="16"/>
      <c r="HHL682" s="16"/>
      <c r="HHM682" s="16"/>
      <c r="HHN682" s="16"/>
      <c r="HHO682" s="16"/>
      <c r="HHP682" s="16"/>
      <c r="HHQ682" s="16"/>
      <c r="HHR682" s="16"/>
      <c r="HHS682" s="16"/>
      <c r="HHT682" s="16"/>
      <c r="HHU682" s="16"/>
      <c r="HHV682" s="16"/>
      <c r="HHW682" s="16"/>
      <c r="HHX682" s="16"/>
      <c r="HHY682" s="16"/>
      <c r="HHZ682" s="16"/>
      <c r="HIA682" s="16"/>
      <c r="HIB682" s="16"/>
      <c r="HIC682" s="16"/>
      <c r="HID682" s="16"/>
      <c r="HIE682" s="16"/>
      <c r="HIF682" s="16"/>
      <c r="HIG682" s="16"/>
      <c r="HIH682" s="16"/>
      <c r="HII682" s="16"/>
      <c r="HIJ682" s="16"/>
      <c r="HIK682" s="16"/>
      <c r="HIL682" s="16"/>
      <c r="HIM682" s="16"/>
      <c r="HIN682" s="16"/>
      <c r="HIO682" s="16"/>
      <c r="HIP682" s="16"/>
      <c r="HIQ682" s="16"/>
      <c r="HIR682" s="16"/>
      <c r="HIS682" s="16"/>
      <c r="HIT682" s="16"/>
      <c r="HIU682" s="16"/>
      <c r="HIV682" s="16"/>
      <c r="HIW682" s="16"/>
      <c r="HIX682" s="16"/>
      <c r="HIY682" s="16"/>
      <c r="HIZ682" s="16"/>
      <c r="HJA682" s="16"/>
      <c r="HJB682" s="16"/>
      <c r="HJC682" s="16"/>
      <c r="HJD682" s="16"/>
      <c r="HJE682" s="16"/>
      <c r="HJF682" s="16"/>
      <c r="HJG682" s="16"/>
      <c r="HJH682" s="16"/>
      <c r="HJI682" s="16"/>
      <c r="HJJ682" s="16"/>
      <c r="HJK682" s="16"/>
      <c r="HJL682" s="16"/>
      <c r="HJM682" s="16"/>
      <c r="HJN682" s="16"/>
      <c r="HJO682" s="16"/>
      <c r="HJP682" s="16"/>
      <c r="HJQ682" s="16"/>
      <c r="HJR682" s="16"/>
      <c r="HJS682" s="16"/>
      <c r="HJT682" s="16"/>
      <c r="HJU682" s="16"/>
      <c r="HJV682" s="16"/>
      <c r="HJW682" s="16"/>
      <c r="HJX682" s="16"/>
      <c r="HJY682" s="16"/>
      <c r="HJZ682" s="16"/>
      <c r="HKA682" s="16"/>
      <c r="HKB682" s="16"/>
      <c r="HKC682" s="16"/>
      <c r="HKD682" s="16"/>
      <c r="HKE682" s="16"/>
      <c r="HKF682" s="16"/>
      <c r="HKG682" s="16"/>
      <c r="HKH682" s="16"/>
      <c r="HKI682" s="16"/>
      <c r="HKJ682" s="16"/>
      <c r="HKK682" s="16"/>
      <c r="HKL682" s="16"/>
      <c r="HKM682" s="16"/>
      <c r="HKN682" s="16"/>
      <c r="HKO682" s="16"/>
      <c r="HKP682" s="16"/>
      <c r="HKQ682" s="16"/>
      <c r="HKR682" s="16"/>
      <c r="HKS682" s="16"/>
      <c r="HKT682" s="16"/>
      <c r="HKU682" s="16"/>
      <c r="HKV682" s="16"/>
      <c r="HKW682" s="16"/>
      <c r="HKX682" s="16"/>
      <c r="HKY682" s="16"/>
      <c r="HKZ682" s="16"/>
      <c r="HLA682" s="16"/>
      <c r="HLB682" s="16"/>
      <c r="HLC682" s="16"/>
      <c r="HLD682" s="16"/>
      <c r="HLE682" s="16"/>
      <c r="HLF682" s="16"/>
      <c r="HLG682" s="16"/>
      <c r="HLH682" s="16"/>
      <c r="HLI682" s="16"/>
      <c r="HLJ682" s="16"/>
      <c r="HLK682" s="16"/>
      <c r="HLL682" s="16"/>
      <c r="HLM682" s="16"/>
      <c r="HLN682" s="16"/>
      <c r="HLO682" s="16"/>
      <c r="HLP682" s="16"/>
      <c r="HLQ682" s="16"/>
      <c r="HLR682" s="16"/>
      <c r="HLS682" s="16"/>
      <c r="HLT682" s="16"/>
      <c r="HLU682" s="16"/>
      <c r="HLV682" s="16"/>
      <c r="HLW682" s="16"/>
      <c r="HLX682" s="16"/>
      <c r="HLY682" s="16"/>
      <c r="HLZ682" s="16"/>
      <c r="HMA682" s="16"/>
      <c r="HMB682" s="16"/>
      <c r="HMC682" s="16"/>
      <c r="HMD682" s="16"/>
      <c r="HME682" s="16"/>
      <c r="HMF682" s="16"/>
      <c r="HMG682" s="16"/>
      <c r="HMH682" s="16"/>
      <c r="HMI682" s="16"/>
      <c r="HMJ682" s="16"/>
      <c r="HMK682" s="16"/>
      <c r="HML682" s="16"/>
      <c r="HMM682" s="16"/>
      <c r="HMN682" s="16"/>
      <c r="HMO682" s="16"/>
      <c r="HMP682" s="16"/>
      <c r="HMQ682" s="16"/>
      <c r="HMR682" s="16"/>
      <c r="HMS682" s="16"/>
      <c r="HMT682" s="16"/>
      <c r="HMU682" s="16"/>
      <c r="HMV682" s="16"/>
      <c r="HMW682" s="16"/>
      <c r="HMX682" s="16"/>
      <c r="HMY682" s="16"/>
      <c r="HMZ682" s="16"/>
      <c r="HNA682" s="16"/>
      <c r="HNB682" s="16"/>
      <c r="HNC682" s="16"/>
      <c r="HND682" s="16"/>
      <c r="HNE682" s="16"/>
      <c r="HNF682" s="16"/>
      <c r="HNG682" s="16"/>
      <c r="HNH682" s="16"/>
      <c r="HNI682" s="16"/>
      <c r="HNJ682" s="16"/>
      <c r="HNK682" s="16"/>
      <c r="HNL682" s="16"/>
      <c r="HNM682" s="16"/>
      <c r="HNN682" s="16"/>
      <c r="HNO682" s="16"/>
      <c r="HNP682" s="16"/>
      <c r="HNQ682" s="16"/>
      <c r="HNR682" s="16"/>
      <c r="HNS682" s="16"/>
      <c r="HNT682" s="16"/>
      <c r="HNU682" s="16"/>
      <c r="HNV682" s="16"/>
      <c r="HNW682" s="16"/>
      <c r="HNX682" s="16"/>
      <c r="HNY682" s="16"/>
      <c r="HNZ682" s="16"/>
      <c r="HOA682" s="16"/>
      <c r="HOB682" s="16"/>
      <c r="HOC682" s="16"/>
      <c r="HOD682" s="16"/>
      <c r="HOE682" s="16"/>
      <c r="HOF682" s="16"/>
      <c r="HOG682" s="16"/>
      <c r="HOH682" s="16"/>
      <c r="HOI682" s="16"/>
      <c r="HOJ682" s="16"/>
      <c r="HOK682" s="16"/>
      <c r="HOL682" s="16"/>
      <c r="HOM682" s="16"/>
      <c r="HON682" s="16"/>
      <c r="HOO682" s="16"/>
      <c r="HOP682" s="16"/>
      <c r="HOQ682" s="16"/>
      <c r="HOR682" s="16"/>
      <c r="HOS682" s="16"/>
      <c r="HOT682" s="16"/>
      <c r="HOU682" s="16"/>
      <c r="HOV682" s="16"/>
      <c r="HOW682" s="16"/>
      <c r="HOX682" s="16"/>
      <c r="HOY682" s="16"/>
      <c r="HOZ682" s="16"/>
      <c r="HPA682" s="16"/>
      <c r="HPB682" s="16"/>
      <c r="HPC682" s="16"/>
      <c r="HPD682" s="16"/>
      <c r="HPE682" s="16"/>
      <c r="HPF682" s="16"/>
      <c r="HPG682" s="16"/>
      <c r="HPH682" s="16"/>
      <c r="HPI682" s="16"/>
      <c r="HPJ682" s="16"/>
      <c r="HPK682" s="16"/>
      <c r="HPL682" s="16"/>
      <c r="HPM682" s="16"/>
      <c r="HPN682" s="16"/>
      <c r="HPO682" s="16"/>
      <c r="HPP682" s="16"/>
      <c r="HPQ682" s="16"/>
      <c r="HPR682" s="16"/>
      <c r="HPS682" s="16"/>
      <c r="HPT682" s="16"/>
      <c r="HPU682" s="16"/>
      <c r="HPV682" s="16"/>
      <c r="HPW682" s="16"/>
      <c r="HPX682" s="16"/>
      <c r="HPY682" s="16"/>
      <c r="HPZ682" s="16"/>
      <c r="HQA682" s="16"/>
      <c r="HQB682" s="16"/>
      <c r="HQC682" s="16"/>
      <c r="HQD682" s="16"/>
      <c r="HQE682" s="16"/>
      <c r="HQF682" s="16"/>
      <c r="HQG682" s="16"/>
      <c r="HQH682" s="16"/>
      <c r="HQI682" s="16"/>
      <c r="HQJ682" s="16"/>
      <c r="HQK682" s="16"/>
      <c r="HQL682" s="16"/>
      <c r="HQM682" s="16"/>
      <c r="HQN682" s="16"/>
      <c r="HQO682" s="16"/>
      <c r="HQP682" s="16"/>
      <c r="HQQ682" s="16"/>
      <c r="HQR682" s="16"/>
      <c r="HQS682" s="16"/>
      <c r="HQT682" s="16"/>
      <c r="HQU682" s="16"/>
      <c r="HQV682" s="16"/>
      <c r="HQW682" s="16"/>
      <c r="HQX682" s="16"/>
      <c r="HQY682" s="16"/>
      <c r="HQZ682" s="16"/>
      <c r="HRA682" s="16"/>
      <c r="HRB682" s="16"/>
      <c r="HRC682" s="16"/>
      <c r="HRD682" s="16"/>
      <c r="HRE682" s="16"/>
      <c r="HRF682" s="16"/>
      <c r="HRG682" s="16"/>
      <c r="HRH682" s="16"/>
      <c r="HRI682" s="16"/>
      <c r="HRJ682" s="16"/>
      <c r="HRK682" s="16"/>
      <c r="HRL682" s="16"/>
      <c r="HRM682" s="16"/>
      <c r="HRN682" s="16"/>
      <c r="HRO682" s="16"/>
      <c r="HRP682" s="16"/>
      <c r="HRQ682" s="16"/>
      <c r="HRR682" s="16"/>
      <c r="HRS682" s="16"/>
      <c r="HRT682" s="16"/>
      <c r="HRU682" s="16"/>
      <c r="HRV682" s="16"/>
      <c r="HRW682" s="16"/>
      <c r="HRX682" s="16"/>
      <c r="HRY682" s="16"/>
      <c r="HRZ682" s="16"/>
      <c r="HSA682" s="16"/>
      <c r="HSB682" s="16"/>
      <c r="HSC682" s="16"/>
      <c r="HSD682" s="16"/>
      <c r="HSE682" s="16"/>
      <c r="HSF682" s="16"/>
      <c r="HSG682" s="16"/>
      <c r="HSH682" s="16"/>
      <c r="HSI682" s="16"/>
      <c r="HSJ682" s="16"/>
      <c r="HSK682" s="16"/>
      <c r="HSL682" s="16"/>
      <c r="HSM682" s="16"/>
      <c r="HSN682" s="16"/>
      <c r="HSO682" s="16"/>
      <c r="HSP682" s="16"/>
      <c r="HSQ682" s="16"/>
      <c r="HSR682" s="16"/>
      <c r="HSS682" s="16"/>
      <c r="HST682" s="16"/>
      <c r="HSU682" s="16"/>
      <c r="HSV682" s="16"/>
      <c r="HSW682" s="16"/>
      <c r="HSX682" s="16"/>
      <c r="HSY682" s="16"/>
      <c r="HSZ682" s="16"/>
      <c r="HTA682" s="16"/>
      <c r="HTB682" s="16"/>
      <c r="HTC682" s="16"/>
      <c r="HTD682" s="16"/>
      <c r="HTE682" s="16"/>
      <c r="HTF682" s="16"/>
      <c r="HTG682" s="16"/>
      <c r="HTH682" s="16"/>
      <c r="HTI682" s="16"/>
      <c r="HTJ682" s="16"/>
      <c r="HTK682" s="16"/>
      <c r="HTL682" s="16"/>
      <c r="HTM682" s="16"/>
      <c r="HTN682" s="16"/>
      <c r="HTO682" s="16"/>
      <c r="HTP682" s="16"/>
      <c r="HTQ682" s="16"/>
      <c r="HTR682" s="16"/>
      <c r="HTS682" s="16"/>
      <c r="HTT682" s="16"/>
      <c r="HTU682" s="16"/>
      <c r="HTV682" s="16"/>
      <c r="HTW682" s="16"/>
      <c r="HTX682" s="16"/>
      <c r="HTY682" s="16"/>
      <c r="HTZ682" s="16"/>
      <c r="HUA682" s="16"/>
      <c r="HUB682" s="16"/>
      <c r="HUC682" s="16"/>
      <c r="HUD682" s="16"/>
      <c r="HUE682" s="16"/>
      <c r="HUF682" s="16"/>
      <c r="HUG682" s="16"/>
      <c r="HUH682" s="16"/>
      <c r="HUI682" s="16"/>
      <c r="HUJ682" s="16"/>
      <c r="HUK682" s="16"/>
      <c r="HUL682" s="16"/>
      <c r="HUM682" s="16"/>
      <c r="HUN682" s="16"/>
      <c r="HUO682" s="16"/>
      <c r="HUP682" s="16"/>
      <c r="HUQ682" s="16"/>
      <c r="HUR682" s="16"/>
      <c r="HUS682" s="16"/>
      <c r="HUT682" s="16"/>
      <c r="HUU682" s="16"/>
      <c r="HUV682" s="16"/>
      <c r="HUW682" s="16"/>
      <c r="HUX682" s="16"/>
      <c r="HUY682" s="16"/>
      <c r="HUZ682" s="16"/>
      <c r="HVA682" s="16"/>
      <c r="HVB682" s="16"/>
      <c r="HVC682" s="16"/>
      <c r="HVD682" s="16"/>
      <c r="HVE682" s="16"/>
      <c r="HVF682" s="16"/>
      <c r="HVG682" s="16"/>
      <c r="HVH682" s="16"/>
      <c r="HVI682" s="16"/>
      <c r="HVJ682" s="16"/>
      <c r="HVK682" s="16"/>
      <c r="HVL682" s="16"/>
      <c r="HVM682" s="16"/>
      <c r="HVN682" s="16"/>
      <c r="HVO682" s="16"/>
      <c r="HVP682" s="16"/>
      <c r="HVQ682" s="16"/>
      <c r="HVR682" s="16"/>
      <c r="HVS682" s="16"/>
      <c r="HVT682" s="16"/>
      <c r="HVU682" s="16"/>
      <c r="HVV682" s="16"/>
      <c r="HVW682" s="16"/>
      <c r="HVX682" s="16"/>
      <c r="HVY682" s="16"/>
      <c r="HVZ682" s="16"/>
      <c r="HWA682" s="16"/>
      <c r="HWB682" s="16"/>
      <c r="HWC682" s="16"/>
      <c r="HWD682" s="16"/>
      <c r="HWE682" s="16"/>
      <c r="HWF682" s="16"/>
      <c r="HWG682" s="16"/>
      <c r="HWH682" s="16"/>
      <c r="HWI682" s="16"/>
      <c r="HWJ682" s="16"/>
      <c r="HWK682" s="16"/>
      <c r="HWL682" s="16"/>
      <c r="HWM682" s="16"/>
      <c r="HWN682" s="16"/>
      <c r="HWO682" s="16"/>
      <c r="HWP682" s="16"/>
      <c r="HWQ682" s="16"/>
      <c r="HWR682" s="16"/>
      <c r="HWS682" s="16"/>
      <c r="HWT682" s="16"/>
      <c r="HWU682" s="16"/>
      <c r="HWV682" s="16"/>
      <c r="HWW682" s="16"/>
      <c r="HWX682" s="16"/>
      <c r="HWY682" s="16"/>
      <c r="HWZ682" s="16"/>
      <c r="HXA682" s="16"/>
      <c r="HXB682" s="16"/>
      <c r="HXC682" s="16"/>
      <c r="HXD682" s="16"/>
      <c r="HXE682" s="16"/>
      <c r="HXF682" s="16"/>
      <c r="HXG682" s="16"/>
      <c r="HXH682" s="16"/>
      <c r="HXI682" s="16"/>
      <c r="HXJ682" s="16"/>
      <c r="HXK682" s="16"/>
      <c r="HXL682" s="16"/>
      <c r="HXM682" s="16"/>
      <c r="HXN682" s="16"/>
      <c r="HXO682" s="16"/>
      <c r="HXP682" s="16"/>
      <c r="HXQ682" s="16"/>
      <c r="HXR682" s="16"/>
      <c r="HXS682" s="16"/>
      <c r="HXT682" s="16"/>
      <c r="HXU682" s="16"/>
      <c r="HXV682" s="16"/>
      <c r="HXW682" s="16"/>
      <c r="HXX682" s="16"/>
      <c r="HXY682" s="16"/>
      <c r="HXZ682" s="16"/>
      <c r="HYA682" s="16"/>
      <c r="HYB682" s="16"/>
      <c r="HYC682" s="16"/>
      <c r="HYD682" s="16"/>
      <c r="HYE682" s="16"/>
      <c r="HYF682" s="16"/>
      <c r="HYG682" s="16"/>
      <c r="HYH682" s="16"/>
      <c r="HYI682" s="16"/>
      <c r="HYJ682" s="16"/>
      <c r="HYK682" s="16"/>
      <c r="HYL682" s="16"/>
      <c r="HYM682" s="16"/>
      <c r="HYN682" s="16"/>
      <c r="HYO682" s="16"/>
      <c r="HYP682" s="16"/>
      <c r="HYQ682" s="16"/>
      <c r="HYR682" s="16"/>
      <c r="HYS682" s="16"/>
      <c r="HYT682" s="16"/>
      <c r="HYU682" s="16"/>
      <c r="HYV682" s="16"/>
      <c r="HYW682" s="16"/>
      <c r="HYX682" s="16"/>
      <c r="HYY682" s="16"/>
      <c r="HYZ682" s="16"/>
      <c r="HZA682" s="16"/>
      <c r="HZB682" s="16"/>
      <c r="HZC682" s="16"/>
      <c r="HZD682" s="16"/>
      <c r="HZE682" s="16"/>
      <c r="HZF682" s="16"/>
      <c r="HZG682" s="16"/>
      <c r="HZH682" s="16"/>
      <c r="HZI682" s="16"/>
      <c r="HZJ682" s="16"/>
      <c r="HZK682" s="16"/>
      <c r="HZL682" s="16"/>
      <c r="HZM682" s="16"/>
      <c r="HZN682" s="16"/>
      <c r="HZO682" s="16"/>
      <c r="HZP682" s="16"/>
      <c r="HZQ682" s="16"/>
      <c r="HZR682" s="16"/>
      <c r="HZS682" s="16"/>
      <c r="HZT682" s="16"/>
      <c r="HZU682" s="16"/>
      <c r="HZV682" s="16"/>
      <c r="HZW682" s="16"/>
      <c r="HZX682" s="16"/>
      <c r="HZY682" s="16"/>
      <c r="HZZ682" s="16"/>
      <c r="IAA682" s="16"/>
      <c r="IAB682" s="16"/>
      <c r="IAC682" s="16"/>
      <c r="IAD682" s="16"/>
      <c r="IAE682" s="16"/>
      <c r="IAF682" s="16"/>
      <c r="IAG682" s="16"/>
      <c r="IAH682" s="16"/>
      <c r="IAI682" s="16"/>
      <c r="IAJ682" s="16"/>
      <c r="IAK682" s="16"/>
      <c r="IAL682" s="16"/>
      <c r="IAM682" s="16"/>
      <c r="IAN682" s="16"/>
      <c r="IAO682" s="16"/>
      <c r="IAP682" s="16"/>
      <c r="IAQ682" s="16"/>
      <c r="IAR682" s="16"/>
      <c r="IAS682" s="16"/>
      <c r="IAT682" s="16"/>
      <c r="IAU682" s="16"/>
      <c r="IAV682" s="16"/>
      <c r="IAW682" s="16"/>
      <c r="IAX682" s="16"/>
      <c r="IAY682" s="16"/>
      <c r="IAZ682" s="16"/>
      <c r="IBA682" s="16"/>
      <c r="IBB682" s="16"/>
      <c r="IBC682" s="16"/>
      <c r="IBD682" s="16"/>
      <c r="IBE682" s="16"/>
      <c r="IBF682" s="16"/>
      <c r="IBG682" s="16"/>
      <c r="IBH682" s="16"/>
      <c r="IBI682" s="16"/>
      <c r="IBJ682" s="16"/>
      <c r="IBK682" s="16"/>
      <c r="IBL682" s="16"/>
      <c r="IBM682" s="16"/>
      <c r="IBN682" s="16"/>
      <c r="IBO682" s="16"/>
      <c r="IBP682" s="16"/>
      <c r="IBQ682" s="16"/>
      <c r="IBR682" s="16"/>
      <c r="IBS682" s="16"/>
      <c r="IBT682" s="16"/>
      <c r="IBU682" s="16"/>
      <c r="IBV682" s="16"/>
      <c r="IBW682" s="16"/>
      <c r="IBX682" s="16"/>
      <c r="IBY682" s="16"/>
      <c r="IBZ682" s="16"/>
      <c r="ICA682" s="16"/>
      <c r="ICB682" s="16"/>
      <c r="ICC682" s="16"/>
      <c r="ICD682" s="16"/>
      <c r="ICE682" s="16"/>
      <c r="ICF682" s="16"/>
      <c r="ICG682" s="16"/>
      <c r="ICH682" s="16"/>
      <c r="ICI682" s="16"/>
      <c r="ICJ682" s="16"/>
      <c r="ICK682" s="16"/>
      <c r="ICL682" s="16"/>
      <c r="ICM682" s="16"/>
      <c r="ICN682" s="16"/>
      <c r="ICO682" s="16"/>
      <c r="ICP682" s="16"/>
      <c r="ICQ682" s="16"/>
      <c r="ICR682" s="16"/>
      <c r="ICS682" s="16"/>
      <c r="ICT682" s="16"/>
      <c r="ICU682" s="16"/>
      <c r="ICV682" s="16"/>
      <c r="ICW682" s="16"/>
      <c r="ICX682" s="16"/>
      <c r="ICY682" s="16"/>
      <c r="ICZ682" s="16"/>
      <c r="IDA682" s="16"/>
      <c r="IDB682" s="16"/>
      <c r="IDC682" s="16"/>
      <c r="IDD682" s="16"/>
      <c r="IDE682" s="16"/>
      <c r="IDF682" s="16"/>
      <c r="IDG682" s="16"/>
      <c r="IDH682" s="16"/>
      <c r="IDI682" s="16"/>
      <c r="IDJ682" s="16"/>
      <c r="IDK682" s="16"/>
      <c r="IDL682" s="16"/>
      <c r="IDM682" s="16"/>
      <c r="IDN682" s="16"/>
      <c r="IDO682" s="16"/>
      <c r="IDP682" s="16"/>
      <c r="IDQ682" s="16"/>
      <c r="IDR682" s="16"/>
      <c r="IDS682" s="16"/>
      <c r="IDT682" s="16"/>
      <c r="IDU682" s="16"/>
      <c r="IDV682" s="16"/>
      <c r="IDW682" s="16"/>
      <c r="IDX682" s="16"/>
      <c r="IDY682" s="16"/>
      <c r="IDZ682" s="16"/>
      <c r="IEA682" s="16"/>
      <c r="IEB682" s="16"/>
      <c r="IEC682" s="16"/>
      <c r="IED682" s="16"/>
      <c r="IEE682" s="16"/>
      <c r="IEF682" s="16"/>
      <c r="IEG682" s="16"/>
      <c r="IEH682" s="16"/>
      <c r="IEI682" s="16"/>
      <c r="IEJ682" s="16"/>
      <c r="IEK682" s="16"/>
      <c r="IEL682" s="16"/>
      <c r="IEM682" s="16"/>
      <c r="IEN682" s="16"/>
      <c r="IEO682" s="16"/>
      <c r="IEP682" s="16"/>
      <c r="IEQ682" s="16"/>
      <c r="IER682" s="16"/>
      <c r="IES682" s="16"/>
      <c r="IET682" s="16"/>
      <c r="IEU682" s="16"/>
      <c r="IEV682" s="16"/>
      <c r="IEW682" s="16"/>
      <c r="IEX682" s="16"/>
      <c r="IEY682" s="16"/>
      <c r="IEZ682" s="16"/>
      <c r="IFA682" s="16"/>
      <c r="IFB682" s="16"/>
      <c r="IFC682" s="16"/>
      <c r="IFD682" s="16"/>
      <c r="IFE682" s="16"/>
      <c r="IFF682" s="16"/>
      <c r="IFG682" s="16"/>
      <c r="IFH682" s="16"/>
      <c r="IFI682" s="16"/>
      <c r="IFJ682" s="16"/>
      <c r="IFK682" s="16"/>
      <c r="IFL682" s="16"/>
      <c r="IFM682" s="16"/>
      <c r="IFN682" s="16"/>
      <c r="IFO682" s="16"/>
      <c r="IFP682" s="16"/>
      <c r="IFQ682" s="16"/>
      <c r="IFR682" s="16"/>
      <c r="IFS682" s="16"/>
      <c r="IFT682" s="16"/>
      <c r="IFU682" s="16"/>
      <c r="IFV682" s="16"/>
      <c r="IFW682" s="16"/>
      <c r="IFX682" s="16"/>
      <c r="IFY682" s="16"/>
      <c r="IFZ682" s="16"/>
      <c r="IGA682" s="16"/>
      <c r="IGB682" s="16"/>
      <c r="IGC682" s="16"/>
      <c r="IGD682" s="16"/>
      <c r="IGE682" s="16"/>
      <c r="IGF682" s="16"/>
      <c r="IGG682" s="16"/>
      <c r="IGH682" s="16"/>
      <c r="IGI682" s="16"/>
      <c r="IGJ682" s="16"/>
      <c r="IGK682" s="16"/>
      <c r="IGL682" s="16"/>
      <c r="IGM682" s="16"/>
      <c r="IGN682" s="16"/>
      <c r="IGO682" s="16"/>
      <c r="IGP682" s="16"/>
      <c r="IGQ682" s="16"/>
      <c r="IGR682" s="16"/>
      <c r="IGS682" s="16"/>
      <c r="IGT682" s="16"/>
      <c r="IGU682" s="16"/>
      <c r="IGV682" s="16"/>
      <c r="IGW682" s="16"/>
      <c r="IGX682" s="16"/>
      <c r="IGY682" s="16"/>
      <c r="IGZ682" s="16"/>
      <c r="IHA682" s="16"/>
      <c r="IHB682" s="16"/>
      <c r="IHC682" s="16"/>
      <c r="IHD682" s="16"/>
      <c r="IHE682" s="16"/>
      <c r="IHF682" s="16"/>
      <c r="IHG682" s="16"/>
      <c r="IHH682" s="16"/>
      <c r="IHI682" s="16"/>
      <c r="IHJ682" s="16"/>
      <c r="IHK682" s="16"/>
      <c r="IHL682" s="16"/>
      <c r="IHM682" s="16"/>
      <c r="IHN682" s="16"/>
      <c r="IHO682" s="16"/>
      <c r="IHP682" s="16"/>
      <c r="IHQ682" s="16"/>
      <c r="IHR682" s="16"/>
      <c r="IHS682" s="16"/>
      <c r="IHT682" s="16"/>
      <c r="IHU682" s="16"/>
      <c r="IHV682" s="16"/>
      <c r="IHW682" s="16"/>
      <c r="IHX682" s="16"/>
      <c r="IHY682" s="16"/>
      <c r="IHZ682" s="16"/>
      <c r="IIA682" s="16"/>
      <c r="IIB682" s="16"/>
      <c r="IIC682" s="16"/>
      <c r="IID682" s="16"/>
      <c r="IIE682" s="16"/>
      <c r="IIF682" s="16"/>
      <c r="IIG682" s="16"/>
      <c r="IIH682" s="16"/>
      <c r="III682" s="16"/>
      <c r="IIJ682" s="16"/>
      <c r="IIK682" s="16"/>
      <c r="IIL682" s="16"/>
      <c r="IIM682" s="16"/>
      <c r="IIN682" s="16"/>
      <c r="IIO682" s="16"/>
      <c r="IIP682" s="16"/>
      <c r="IIQ682" s="16"/>
      <c r="IIR682" s="16"/>
      <c r="IIS682" s="16"/>
      <c r="IIT682" s="16"/>
      <c r="IIU682" s="16"/>
      <c r="IIV682" s="16"/>
      <c r="IIW682" s="16"/>
      <c r="IIX682" s="16"/>
      <c r="IIY682" s="16"/>
      <c r="IIZ682" s="16"/>
      <c r="IJA682" s="16"/>
      <c r="IJB682" s="16"/>
      <c r="IJC682" s="16"/>
      <c r="IJD682" s="16"/>
      <c r="IJE682" s="16"/>
      <c r="IJF682" s="16"/>
      <c r="IJG682" s="16"/>
      <c r="IJH682" s="16"/>
      <c r="IJI682" s="16"/>
      <c r="IJJ682" s="16"/>
      <c r="IJK682" s="16"/>
      <c r="IJL682" s="16"/>
      <c r="IJM682" s="16"/>
      <c r="IJN682" s="16"/>
      <c r="IJO682" s="16"/>
      <c r="IJP682" s="16"/>
      <c r="IJQ682" s="16"/>
      <c r="IJR682" s="16"/>
      <c r="IJS682" s="16"/>
      <c r="IJT682" s="16"/>
      <c r="IJU682" s="16"/>
      <c r="IJV682" s="16"/>
      <c r="IJW682" s="16"/>
      <c r="IJX682" s="16"/>
      <c r="IJY682" s="16"/>
      <c r="IJZ682" s="16"/>
      <c r="IKA682" s="16"/>
      <c r="IKB682" s="16"/>
      <c r="IKC682" s="16"/>
      <c r="IKD682" s="16"/>
      <c r="IKE682" s="16"/>
      <c r="IKF682" s="16"/>
      <c r="IKG682" s="16"/>
      <c r="IKH682" s="16"/>
      <c r="IKI682" s="16"/>
      <c r="IKJ682" s="16"/>
      <c r="IKK682" s="16"/>
      <c r="IKL682" s="16"/>
      <c r="IKM682" s="16"/>
      <c r="IKN682" s="16"/>
      <c r="IKO682" s="16"/>
      <c r="IKP682" s="16"/>
      <c r="IKQ682" s="16"/>
      <c r="IKR682" s="16"/>
      <c r="IKS682" s="16"/>
      <c r="IKT682" s="16"/>
      <c r="IKU682" s="16"/>
      <c r="IKV682" s="16"/>
      <c r="IKW682" s="16"/>
      <c r="IKX682" s="16"/>
      <c r="IKY682" s="16"/>
      <c r="IKZ682" s="16"/>
      <c r="ILA682" s="16"/>
      <c r="ILB682" s="16"/>
      <c r="ILC682" s="16"/>
      <c r="ILD682" s="16"/>
      <c r="ILE682" s="16"/>
      <c r="ILF682" s="16"/>
      <c r="ILG682" s="16"/>
      <c r="ILH682" s="16"/>
      <c r="ILI682" s="16"/>
      <c r="ILJ682" s="16"/>
      <c r="ILK682" s="16"/>
      <c r="ILL682" s="16"/>
      <c r="ILM682" s="16"/>
      <c r="ILN682" s="16"/>
      <c r="ILO682" s="16"/>
      <c r="ILP682" s="16"/>
      <c r="ILQ682" s="16"/>
      <c r="ILR682" s="16"/>
      <c r="ILS682" s="16"/>
      <c r="ILT682" s="16"/>
      <c r="ILU682" s="16"/>
      <c r="ILV682" s="16"/>
      <c r="ILW682" s="16"/>
      <c r="ILX682" s="16"/>
      <c r="ILY682" s="16"/>
      <c r="ILZ682" s="16"/>
      <c r="IMA682" s="16"/>
      <c r="IMB682" s="16"/>
      <c r="IMC682" s="16"/>
      <c r="IMD682" s="16"/>
      <c r="IME682" s="16"/>
      <c r="IMF682" s="16"/>
      <c r="IMG682" s="16"/>
      <c r="IMH682" s="16"/>
      <c r="IMI682" s="16"/>
      <c r="IMJ682" s="16"/>
      <c r="IMK682" s="16"/>
      <c r="IML682" s="16"/>
      <c r="IMM682" s="16"/>
      <c r="IMN682" s="16"/>
      <c r="IMO682" s="16"/>
      <c r="IMP682" s="16"/>
      <c r="IMQ682" s="16"/>
      <c r="IMR682" s="16"/>
      <c r="IMS682" s="16"/>
      <c r="IMT682" s="16"/>
      <c r="IMU682" s="16"/>
      <c r="IMV682" s="16"/>
      <c r="IMW682" s="16"/>
      <c r="IMX682" s="16"/>
      <c r="IMY682" s="16"/>
      <c r="IMZ682" s="16"/>
      <c r="INA682" s="16"/>
      <c r="INB682" s="16"/>
      <c r="INC682" s="16"/>
      <c r="IND682" s="16"/>
      <c r="INE682" s="16"/>
      <c r="INF682" s="16"/>
      <c r="ING682" s="16"/>
      <c r="INH682" s="16"/>
      <c r="INI682" s="16"/>
      <c r="INJ682" s="16"/>
      <c r="INK682" s="16"/>
      <c r="INL682" s="16"/>
      <c r="INM682" s="16"/>
      <c r="INN682" s="16"/>
      <c r="INO682" s="16"/>
      <c r="INP682" s="16"/>
      <c r="INQ682" s="16"/>
      <c r="INR682" s="16"/>
      <c r="INS682" s="16"/>
      <c r="INT682" s="16"/>
      <c r="INU682" s="16"/>
      <c r="INV682" s="16"/>
      <c r="INW682" s="16"/>
      <c r="INX682" s="16"/>
      <c r="INY682" s="16"/>
      <c r="INZ682" s="16"/>
      <c r="IOA682" s="16"/>
      <c r="IOB682" s="16"/>
      <c r="IOC682" s="16"/>
      <c r="IOD682" s="16"/>
      <c r="IOE682" s="16"/>
      <c r="IOF682" s="16"/>
      <c r="IOG682" s="16"/>
      <c r="IOH682" s="16"/>
      <c r="IOI682" s="16"/>
      <c r="IOJ682" s="16"/>
      <c r="IOK682" s="16"/>
      <c r="IOL682" s="16"/>
      <c r="IOM682" s="16"/>
      <c r="ION682" s="16"/>
      <c r="IOO682" s="16"/>
      <c r="IOP682" s="16"/>
      <c r="IOQ682" s="16"/>
      <c r="IOR682" s="16"/>
      <c r="IOS682" s="16"/>
      <c r="IOT682" s="16"/>
      <c r="IOU682" s="16"/>
      <c r="IOV682" s="16"/>
      <c r="IOW682" s="16"/>
      <c r="IOX682" s="16"/>
      <c r="IOY682" s="16"/>
      <c r="IOZ682" s="16"/>
      <c r="IPA682" s="16"/>
      <c r="IPB682" s="16"/>
      <c r="IPC682" s="16"/>
      <c r="IPD682" s="16"/>
      <c r="IPE682" s="16"/>
      <c r="IPF682" s="16"/>
      <c r="IPG682" s="16"/>
      <c r="IPH682" s="16"/>
      <c r="IPI682" s="16"/>
      <c r="IPJ682" s="16"/>
      <c r="IPK682" s="16"/>
      <c r="IPL682" s="16"/>
      <c r="IPM682" s="16"/>
      <c r="IPN682" s="16"/>
      <c r="IPO682" s="16"/>
      <c r="IPP682" s="16"/>
      <c r="IPQ682" s="16"/>
      <c r="IPR682" s="16"/>
      <c r="IPS682" s="16"/>
      <c r="IPT682" s="16"/>
      <c r="IPU682" s="16"/>
      <c r="IPV682" s="16"/>
      <c r="IPW682" s="16"/>
      <c r="IPX682" s="16"/>
      <c r="IPY682" s="16"/>
      <c r="IPZ682" s="16"/>
      <c r="IQA682" s="16"/>
      <c r="IQB682" s="16"/>
      <c r="IQC682" s="16"/>
      <c r="IQD682" s="16"/>
      <c r="IQE682" s="16"/>
      <c r="IQF682" s="16"/>
      <c r="IQG682" s="16"/>
      <c r="IQH682" s="16"/>
      <c r="IQI682" s="16"/>
      <c r="IQJ682" s="16"/>
      <c r="IQK682" s="16"/>
      <c r="IQL682" s="16"/>
      <c r="IQM682" s="16"/>
      <c r="IQN682" s="16"/>
      <c r="IQO682" s="16"/>
      <c r="IQP682" s="16"/>
      <c r="IQQ682" s="16"/>
      <c r="IQR682" s="16"/>
      <c r="IQS682" s="16"/>
      <c r="IQT682" s="16"/>
      <c r="IQU682" s="16"/>
      <c r="IQV682" s="16"/>
      <c r="IQW682" s="16"/>
      <c r="IQX682" s="16"/>
      <c r="IQY682" s="16"/>
      <c r="IQZ682" s="16"/>
      <c r="IRA682" s="16"/>
      <c r="IRB682" s="16"/>
      <c r="IRC682" s="16"/>
      <c r="IRD682" s="16"/>
      <c r="IRE682" s="16"/>
      <c r="IRF682" s="16"/>
      <c r="IRG682" s="16"/>
      <c r="IRH682" s="16"/>
      <c r="IRI682" s="16"/>
      <c r="IRJ682" s="16"/>
      <c r="IRK682" s="16"/>
      <c r="IRL682" s="16"/>
      <c r="IRM682" s="16"/>
      <c r="IRN682" s="16"/>
      <c r="IRO682" s="16"/>
      <c r="IRP682" s="16"/>
      <c r="IRQ682" s="16"/>
      <c r="IRR682" s="16"/>
      <c r="IRS682" s="16"/>
      <c r="IRT682" s="16"/>
      <c r="IRU682" s="16"/>
      <c r="IRV682" s="16"/>
      <c r="IRW682" s="16"/>
      <c r="IRX682" s="16"/>
      <c r="IRY682" s="16"/>
      <c r="IRZ682" s="16"/>
      <c r="ISA682" s="16"/>
      <c r="ISB682" s="16"/>
      <c r="ISC682" s="16"/>
      <c r="ISD682" s="16"/>
      <c r="ISE682" s="16"/>
      <c r="ISF682" s="16"/>
      <c r="ISG682" s="16"/>
      <c r="ISH682" s="16"/>
      <c r="ISI682" s="16"/>
      <c r="ISJ682" s="16"/>
      <c r="ISK682" s="16"/>
      <c r="ISL682" s="16"/>
      <c r="ISM682" s="16"/>
      <c r="ISN682" s="16"/>
      <c r="ISO682" s="16"/>
      <c r="ISP682" s="16"/>
      <c r="ISQ682" s="16"/>
      <c r="ISR682" s="16"/>
      <c r="ISS682" s="16"/>
      <c r="IST682" s="16"/>
      <c r="ISU682" s="16"/>
      <c r="ISV682" s="16"/>
      <c r="ISW682" s="16"/>
      <c r="ISX682" s="16"/>
      <c r="ISY682" s="16"/>
      <c r="ISZ682" s="16"/>
      <c r="ITA682" s="16"/>
      <c r="ITB682" s="16"/>
      <c r="ITC682" s="16"/>
      <c r="ITD682" s="16"/>
      <c r="ITE682" s="16"/>
      <c r="ITF682" s="16"/>
      <c r="ITG682" s="16"/>
      <c r="ITH682" s="16"/>
      <c r="ITI682" s="16"/>
      <c r="ITJ682" s="16"/>
      <c r="ITK682" s="16"/>
      <c r="ITL682" s="16"/>
      <c r="ITM682" s="16"/>
      <c r="ITN682" s="16"/>
      <c r="ITO682" s="16"/>
      <c r="ITP682" s="16"/>
      <c r="ITQ682" s="16"/>
      <c r="ITR682" s="16"/>
      <c r="ITS682" s="16"/>
      <c r="ITT682" s="16"/>
      <c r="ITU682" s="16"/>
      <c r="ITV682" s="16"/>
      <c r="ITW682" s="16"/>
      <c r="ITX682" s="16"/>
      <c r="ITY682" s="16"/>
      <c r="ITZ682" s="16"/>
      <c r="IUA682" s="16"/>
      <c r="IUB682" s="16"/>
      <c r="IUC682" s="16"/>
      <c r="IUD682" s="16"/>
      <c r="IUE682" s="16"/>
      <c r="IUF682" s="16"/>
      <c r="IUG682" s="16"/>
      <c r="IUH682" s="16"/>
      <c r="IUI682" s="16"/>
      <c r="IUJ682" s="16"/>
      <c r="IUK682" s="16"/>
      <c r="IUL682" s="16"/>
      <c r="IUM682" s="16"/>
      <c r="IUN682" s="16"/>
      <c r="IUO682" s="16"/>
      <c r="IUP682" s="16"/>
      <c r="IUQ682" s="16"/>
      <c r="IUR682" s="16"/>
      <c r="IUS682" s="16"/>
      <c r="IUT682" s="16"/>
      <c r="IUU682" s="16"/>
      <c r="IUV682" s="16"/>
      <c r="IUW682" s="16"/>
      <c r="IUX682" s="16"/>
      <c r="IUY682" s="16"/>
      <c r="IUZ682" s="16"/>
      <c r="IVA682" s="16"/>
      <c r="IVB682" s="16"/>
      <c r="IVC682" s="16"/>
      <c r="IVD682" s="16"/>
      <c r="IVE682" s="16"/>
      <c r="IVF682" s="16"/>
      <c r="IVG682" s="16"/>
      <c r="IVH682" s="16"/>
      <c r="IVI682" s="16"/>
      <c r="IVJ682" s="16"/>
      <c r="IVK682" s="16"/>
      <c r="IVL682" s="16"/>
      <c r="IVM682" s="16"/>
      <c r="IVN682" s="16"/>
      <c r="IVO682" s="16"/>
      <c r="IVP682" s="16"/>
      <c r="IVQ682" s="16"/>
      <c r="IVR682" s="16"/>
      <c r="IVS682" s="16"/>
      <c r="IVT682" s="16"/>
      <c r="IVU682" s="16"/>
      <c r="IVV682" s="16"/>
      <c r="IVW682" s="16"/>
      <c r="IVX682" s="16"/>
      <c r="IVY682" s="16"/>
      <c r="IVZ682" s="16"/>
      <c r="IWA682" s="16"/>
      <c r="IWB682" s="16"/>
      <c r="IWC682" s="16"/>
      <c r="IWD682" s="16"/>
      <c r="IWE682" s="16"/>
      <c r="IWF682" s="16"/>
      <c r="IWG682" s="16"/>
      <c r="IWH682" s="16"/>
      <c r="IWI682" s="16"/>
      <c r="IWJ682" s="16"/>
      <c r="IWK682" s="16"/>
      <c r="IWL682" s="16"/>
      <c r="IWM682" s="16"/>
      <c r="IWN682" s="16"/>
      <c r="IWO682" s="16"/>
      <c r="IWP682" s="16"/>
      <c r="IWQ682" s="16"/>
      <c r="IWR682" s="16"/>
      <c r="IWS682" s="16"/>
      <c r="IWT682" s="16"/>
      <c r="IWU682" s="16"/>
      <c r="IWV682" s="16"/>
      <c r="IWW682" s="16"/>
      <c r="IWX682" s="16"/>
      <c r="IWY682" s="16"/>
      <c r="IWZ682" s="16"/>
      <c r="IXA682" s="16"/>
      <c r="IXB682" s="16"/>
      <c r="IXC682" s="16"/>
      <c r="IXD682" s="16"/>
      <c r="IXE682" s="16"/>
      <c r="IXF682" s="16"/>
      <c r="IXG682" s="16"/>
      <c r="IXH682" s="16"/>
      <c r="IXI682" s="16"/>
      <c r="IXJ682" s="16"/>
      <c r="IXK682" s="16"/>
      <c r="IXL682" s="16"/>
      <c r="IXM682" s="16"/>
      <c r="IXN682" s="16"/>
      <c r="IXO682" s="16"/>
      <c r="IXP682" s="16"/>
      <c r="IXQ682" s="16"/>
      <c r="IXR682" s="16"/>
      <c r="IXS682" s="16"/>
      <c r="IXT682" s="16"/>
      <c r="IXU682" s="16"/>
      <c r="IXV682" s="16"/>
      <c r="IXW682" s="16"/>
      <c r="IXX682" s="16"/>
      <c r="IXY682" s="16"/>
      <c r="IXZ682" s="16"/>
      <c r="IYA682" s="16"/>
      <c r="IYB682" s="16"/>
      <c r="IYC682" s="16"/>
      <c r="IYD682" s="16"/>
      <c r="IYE682" s="16"/>
      <c r="IYF682" s="16"/>
      <c r="IYG682" s="16"/>
      <c r="IYH682" s="16"/>
      <c r="IYI682" s="16"/>
      <c r="IYJ682" s="16"/>
      <c r="IYK682" s="16"/>
      <c r="IYL682" s="16"/>
      <c r="IYM682" s="16"/>
      <c r="IYN682" s="16"/>
      <c r="IYO682" s="16"/>
      <c r="IYP682" s="16"/>
      <c r="IYQ682" s="16"/>
      <c r="IYR682" s="16"/>
      <c r="IYS682" s="16"/>
      <c r="IYT682" s="16"/>
      <c r="IYU682" s="16"/>
      <c r="IYV682" s="16"/>
      <c r="IYW682" s="16"/>
      <c r="IYX682" s="16"/>
      <c r="IYY682" s="16"/>
      <c r="IYZ682" s="16"/>
      <c r="IZA682" s="16"/>
      <c r="IZB682" s="16"/>
      <c r="IZC682" s="16"/>
      <c r="IZD682" s="16"/>
      <c r="IZE682" s="16"/>
      <c r="IZF682" s="16"/>
      <c r="IZG682" s="16"/>
      <c r="IZH682" s="16"/>
      <c r="IZI682" s="16"/>
      <c r="IZJ682" s="16"/>
      <c r="IZK682" s="16"/>
      <c r="IZL682" s="16"/>
      <c r="IZM682" s="16"/>
      <c r="IZN682" s="16"/>
      <c r="IZO682" s="16"/>
      <c r="IZP682" s="16"/>
      <c r="IZQ682" s="16"/>
      <c r="IZR682" s="16"/>
      <c r="IZS682" s="16"/>
      <c r="IZT682" s="16"/>
      <c r="IZU682" s="16"/>
      <c r="IZV682" s="16"/>
      <c r="IZW682" s="16"/>
      <c r="IZX682" s="16"/>
      <c r="IZY682" s="16"/>
      <c r="IZZ682" s="16"/>
      <c r="JAA682" s="16"/>
      <c r="JAB682" s="16"/>
      <c r="JAC682" s="16"/>
      <c r="JAD682" s="16"/>
      <c r="JAE682" s="16"/>
      <c r="JAF682" s="16"/>
      <c r="JAG682" s="16"/>
      <c r="JAH682" s="16"/>
      <c r="JAI682" s="16"/>
      <c r="JAJ682" s="16"/>
      <c r="JAK682" s="16"/>
      <c r="JAL682" s="16"/>
      <c r="JAM682" s="16"/>
      <c r="JAN682" s="16"/>
      <c r="JAO682" s="16"/>
      <c r="JAP682" s="16"/>
      <c r="JAQ682" s="16"/>
      <c r="JAR682" s="16"/>
      <c r="JAS682" s="16"/>
      <c r="JAT682" s="16"/>
      <c r="JAU682" s="16"/>
      <c r="JAV682" s="16"/>
      <c r="JAW682" s="16"/>
      <c r="JAX682" s="16"/>
      <c r="JAY682" s="16"/>
      <c r="JAZ682" s="16"/>
      <c r="JBA682" s="16"/>
      <c r="JBB682" s="16"/>
      <c r="JBC682" s="16"/>
      <c r="JBD682" s="16"/>
      <c r="JBE682" s="16"/>
      <c r="JBF682" s="16"/>
      <c r="JBG682" s="16"/>
      <c r="JBH682" s="16"/>
      <c r="JBI682" s="16"/>
      <c r="JBJ682" s="16"/>
      <c r="JBK682" s="16"/>
      <c r="JBL682" s="16"/>
      <c r="JBM682" s="16"/>
      <c r="JBN682" s="16"/>
      <c r="JBO682" s="16"/>
      <c r="JBP682" s="16"/>
      <c r="JBQ682" s="16"/>
      <c r="JBR682" s="16"/>
      <c r="JBS682" s="16"/>
      <c r="JBT682" s="16"/>
      <c r="JBU682" s="16"/>
      <c r="JBV682" s="16"/>
      <c r="JBW682" s="16"/>
      <c r="JBX682" s="16"/>
      <c r="JBY682" s="16"/>
      <c r="JBZ682" s="16"/>
      <c r="JCA682" s="16"/>
      <c r="JCB682" s="16"/>
      <c r="JCC682" s="16"/>
      <c r="JCD682" s="16"/>
      <c r="JCE682" s="16"/>
      <c r="JCF682" s="16"/>
      <c r="JCG682" s="16"/>
      <c r="JCH682" s="16"/>
      <c r="JCI682" s="16"/>
      <c r="JCJ682" s="16"/>
      <c r="JCK682" s="16"/>
      <c r="JCL682" s="16"/>
      <c r="JCM682" s="16"/>
      <c r="JCN682" s="16"/>
      <c r="JCO682" s="16"/>
      <c r="JCP682" s="16"/>
      <c r="JCQ682" s="16"/>
      <c r="JCR682" s="16"/>
      <c r="JCS682" s="16"/>
      <c r="JCT682" s="16"/>
      <c r="JCU682" s="16"/>
      <c r="JCV682" s="16"/>
      <c r="JCW682" s="16"/>
      <c r="JCX682" s="16"/>
      <c r="JCY682" s="16"/>
      <c r="JCZ682" s="16"/>
      <c r="JDA682" s="16"/>
      <c r="JDB682" s="16"/>
      <c r="JDC682" s="16"/>
      <c r="JDD682" s="16"/>
      <c r="JDE682" s="16"/>
      <c r="JDF682" s="16"/>
      <c r="JDG682" s="16"/>
      <c r="JDH682" s="16"/>
      <c r="JDI682" s="16"/>
      <c r="JDJ682" s="16"/>
      <c r="JDK682" s="16"/>
      <c r="JDL682" s="16"/>
      <c r="JDM682" s="16"/>
      <c r="JDN682" s="16"/>
      <c r="JDO682" s="16"/>
      <c r="JDP682" s="16"/>
      <c r="JDQ682" s="16"/>
      <c r="JDR682" s="16"/>
      <c r="JDS682" s="16"/>
      <c r="JDT682" s="16"/>
      <c r="JDU682" s="16"/>
      <c r="JDV682" s="16"/>
      <c r="JDW682" s="16"/>
      <c r="JDX682" s="16"/>
      <c r="JDY682" s="16"/>
      <c r="JDZ682" s="16"/>
      <c r="JEA682" s="16"/>
      <c r="JEB682" s="16"/>
      <c r="JEC682" s="16"/>
      <c r="JED682" s="16"/>
      <c r="JEE682" s="16"/>
      <c r="JEF682" s="16"/>
      <c r="JEG682" s="16"/>
      <c r="JEH682" s="16"/>
      <c r="JEI682" s="16"/>
      <c r="JEJ682" s="16"/>
      <c r="JEK682" s="16"/>
      <c r="JEL682" s="16"/>
      <c r="JEM682" s="16"/>
      <c r="JEN682" s="16"/>
      <c r="JEO682" s="16"/>
      <c r="JEP682" s="16"/>
      <c r="JEQ682" s="16"/>
      <c r="JER682" s="16"/>
      <c r="JES682" s="16"/>
      <c r="JET682" s="16"/>
      <c r="JEU682" s="16"/>
      <c r="JEV682" s="16"/>
      <c r="JEW682" s="16"/>
      <c r="JEX682" s="16"/>
      <c r="JEY682" s="16"/>
      <c r="JEZ682" s="16"/>
      <c r="JFA682" s="16"/>
      <c r="JFB682" s="16"/>
      <c r="JFC682" s="16"/>
      <c r="JFD682" s="16"/>
      <c r="JFE682" s="16"/>
      <c r="JFF682" s="16"/>
      <c r="JFG682" s="16"/>
      <c r="JFH682" s="16"/>
      <c r="JFI682" s="16"/>
      <c r="JFJ682" s="16"/>
      <c r="JFK682" s="16"/>
      <c r="JFL682" s="16"/>
      <c r="JFM682" s="16"/>
      <c r="JFN682" s="16"/>
      <c r="JFO682" s="16"/>
      <c r="JFP682" s="16"/>
      <c r="JFQ682" s="16"/>
      <c r="JFR682" s="16"/>
      <c r="JFS682" s="16"/>
      <c r="JFT682" s="16"/>
      <c r="JFU682" s="16"/>
      <c r="JFV682" s="16"/>
      <c r="JFW682" s="16"/>
      <c r="JFX682" s="16"/>
      <c r="JFY682" s="16"/>
      <c r="JFZ682" s="16"/>
      <c r="JGA682" s="16"/>
      <c r="JGB682" s="16"/>
      <c r="JGC682" s="16"/>
      <c r="JGD682" s="16"/>
      <c r="JGE682" s="16"/>
      <c r="JGF682" s="16"/>
      <c r="JGG682" s="16"/>
      <c r="JGH682" s="16"/>
      <c r="JGI682" s="16"/>
      <c r="JGJ682" s="16"/>
      <c r="JGK682" s="16"/>
      <c r="JGL682" s="16"/>
      <c r="JGM682" s="16"/>
      <c r="JGN682" s="16"/>
      <c r="JGO682" s="16"/>
      <c r="JGP682" s="16"/>
      <c r="JGQ682" s="16"/>
      <c r="JGR682" s="16"/>
      <c r="JGS682" s="16"/>
      <c r="JGT682" s="16"/>
      <c r="JGU682" s="16"/>
      <c r="JGV682" s="16"/>
      <c r="JGW682" s="16"/>
      <c r="JGX682" s="16"/>
      <c r="JGY682" s="16"/>
      <c r="JGZ682" s="16"/>
      <c r="JHA682" s="16"/>
      <c r="JHB682" s="16"/>
      <c r="JHC682" s="16"/>
      <c r="JHD682" s="16"/>
      <c r="JHE682" s="16"/>
      <c r="JHF682" s="16"/>
      <c r="JHG682" s="16"/>
      <c r="JHH682" s="16"/>
      <c r="JHI682" s="16"/>
      <c r="JHJ682" s="16"/>
      <c r="JHK682" s="16"/>
      <c r="JHL682" s="16"/>
      <c r="JHM682" s="16"/>
      <c r="JHN682" s="16"/>
      <c r="JHO682" s="16"/>
      <c r="JHP682" s="16"/>
      <c r="JHQ682" s="16"/>
      <c r="JHR682" s="16"/>
      <c r="JHS682" s="16"/>
      <c r="JHT682" s="16"/>
      <c r="JHU682" s="16"/>
      <c r="JHV682" s="16"/>
      <c r="JHW682" s="16"/>
      <c r="JHX682" s="16"/>
      <c r="JHY682" s="16"/>
      <c r="JHZ682" s="16"/>
      <c r="JIA682" s="16"/>
      <c r="JIB682" s="16"/>
      <c r="JIC682" s="16"/>
      <c r="JID682" s="16"/>
      <c r="JIE682" s="16"/>
      <c r="JIF682" s="16"/>
      <c r="JIG682" s="16"/>
      <c r="JIH682" s="16"/>
      <c r="JII682" s="16"/>
      <c r="JIJ682" s="16"/>
      <c r="JIK682" s="16"/>
      <c r="JIL682" s="16"/>
      <c r="JIM682" s="16"/>
      <c r="JIN682" s="16"/>
      <c r="JIO682" s="16"/>
      <c r="JIP682" s="16"/>
      <c r="JIQ682" s="16"/>
      <c r="JIR682" s="16"/>
      <c r="JIS682" s="16"/>
      <c r="JIT682" s="16"/>
      <c r="JIU682" s="16"/>
      <c r="JIV682" s="16"/>
      <c r="JIW682" s="16"/>
      <c r="JIX682" s="16"/>
      <c r="JIY682" s="16"/>
      <c r="JIZ682" s="16"/>
      <c r="JJA682" s="16"/>
      <c r="JJB682" s="16"/>
      <c r="JJC682" s="16"/>
      <c r="JJD682" s="16"/>
      <c r="JJE682" s="16"/>
      <c r="JJF682" s="16"/>
      <c r="JJG682" s="16"/>
      <c r="JJH682" s="16"/>
      <c r="JJI682" s="16"/>
      <c r="JJJ682" s="16"/>
      <c r="JJK682" s="16"/>
      <c r="JJL682" s="16"/>
      <c r="JJM682" s="16"/>
      <c r="JJN682" s="16"/>
      <c r="JJO682" s="16"/>
      <c r="JJP682" s="16"/>
      <c r="JJQ682" s="16"/>
      <c r="JJR682" s="16"/>
      <c r="JJS682" s="16"/>
      <c r="JJT682" s="16"/>
      <c r="JJU682" s="16"/>
      <c r="JJV682" s="16"/>
      <c r="JJW682" s="16"/>
      <c r="JJX682" s="16"/>
      <c r="JJY682" s="16"/>
      <c r="JJZ682" s="16"/>
      <c r="JKA682" s="16"/>
      <c r="JKB682" s="16"/>
      <c r="JKC682" s="16"/>
      <c r="JKD682" s="16"/>
      <c r="JKE682" s="16"/>
      <c r="JKF682" s="16"/>
      <c r="JKG682" s="16"/>
      <c r="JKH682" s="16"/>
      <c r="JKI682" s="16"/>
      <c r="JKJ682" s="16"/>
      <c r="JKK682" s="16"/>
      <c r="JKL682" s="16"/>
      <c r="JKM682" s="16"/>
      <c r="JKN682" s="16"/>
      <c r="JKO682" s="16"/>
      <c r="JKP682" s="16"/>
      <c r="JKQ682" s="16"/>
      <c r="JKR682" s="16"/>
      <c r="JKS682" s="16"/>
      <c r="JKT682" s="16"/>
      <c r="JKU682" s="16"/>
      <c r="JKV682" s="16"/>
      <c r="JKW682" s="16"/>
      <c r="JKX682" s="16"/>
      <c r="JKY682" s="16"/>
      <c r="JKZ682" s="16"/>
      <c r="JLA682" s="16"/>
      <c r="JLB682" s="16"/>
      <c r="JLC682" s="16"/>
      <c r="JLD682" s="16"/>
      <c r="JLE682" s="16"/>
      <c r="JLF682" s="16"/>
      <c r="JLG682" s="16"/>
      <c r="JLH682" s="16"/>
      <c r="JLI682" s="16"/>
      <c r="JLJ682" s="16"/>
      <c r="JLK682" s="16"/>
      <c r="JLL682" s="16"/>
      <c r="JLM682" s="16"/>
      <c r="JLN682" s="16"/>
      <c r="JLO682" s="16"/>
      <c r="JLP682" s="16"/>
      <c r="JLQ682" s="16"/>
      <c r="JLR682" s="16"/>
      <c r="JLS682" s="16"/>
      <c r="JLT682" s="16"/>
      <c r="JLU682" s="16"/>
      <c r="JLV682" s="16"/>
      <c r="JLW682" s="16"/>
      <c r="JLX682" s="16"/>
      <c r="JLY682" s="16"/>
      <c r="JLZ682" s="16"/>
      <c r="JMA682" s="16"/>
      <c r="JMB682" s="16"/>
      <c r="JMC682" s="16"/>
      <c r="JMD682" s="16"/>
      <c r="JME682" s="16"/>
      <c r="JMF682" s="16"/>
      <c r="JMG682" s="16"/>
      <c r="JMH682" s="16"/>
      <c r="JMI682" s="16"/>
      <c r="JMJ682" s="16"/>
      <c r="JMK682" s="16"/>
      <c r="JML682" s="16"/>
      <c r="JMM682" s="16"/>
      <c r="JMN682" s="16"/>
      <c r="JMO682" s="16"/>
      <c r="JMP682" s="16"/>
      <c r="JMQ682" s="16"/>
      <c r="JMR682" s="16"/>
      <c r="JMS682" s="16"/>
      <c r="JMT682" s="16"/>
      <c r="JMU682" s="16"/>
      <c r="JMV682" s="16"/>
      <c r="JMW682" s="16"/>
      <c r="JMX682" s="16"/>
      <c r="JMY682" s="16"/>
      <c r="JMZ682" s="16"/>
      <c r="JNA682" s="16"/>
      <c r="JNB682" s="16"/>
      <c r="JNC682" s="16"/>
      <c r="JND682" s="16"/>
      <c r="JNE682" s="16"/>
      <c r="JNF682" s="16"/>
      <c r="JNG682" s="16"/>
      <c r="JNH682" s="16"/>
      <c r="JNI682" s="16"/>
      <c r="JNJ682" s="16"/>
      <c r="JNK682" s="16"/>
      <c r="JNL682" s="16"/>
      <c r="JNM682" s="16"/>
      <c r="JNN682" s="16"/>
      <c r="JNO682" s="16"/>
      <c r="JNP682" s="16"/>
      <c r="JNQ682" s="16"/>
      <c r="JNR682" s="16"/>
      <c r="JNS682" s="16"/>
      <c r="JNT682" s="16"/>
      <c r="JNU682" s="16"/>
      <c r="JNV682" s="16"/>
      <c r="JNW682" s="16"/>
      <c r="JNX682" s="16"/>
      <c r="JNY682" s="16"/>
      <c r="JNZ682" s="16"/>
      <c r="JOA682" s="16"/>
      <c r="JOB682" s="16"/>
      <c r="JOC682" s="16"/>
      <c r="JOD682" s="16"/>
      <c r="JOE682" s="16"/>
      <c r="JOF682" s="16"/>
      <c r="JOG682" s="16"/>
      <c r="JOH682" s="16"/>
      <c r="JOI682" s="16"/>
      <c r="JOJ682" s="16"/>
      <c r="JOK682" s="16"/>
      <c r="JOL682" s="16"/>
      <c r="JOM682" s="16"/>
      <c r="JON682" s="16"/>
      <c r="JOO682" s="16"/>
      <c r="JOP682" s="16"/>
      <c r="JOQ682" s="16"/>
      <c r="JOR682" s="16"/>
      <c r="JOS682" s="16"/>
      <c r="JOT682" s="16"/>
      <c r="JOU682" s="16"/>
      <c r="JOV682" s="16"/>
      <c r="JOW682" s="16"/>
      <c r="JOX682" s="16"/>
      <c r="JOY682" s="16"/>
      <c r="JOZ682" s="16"/>
      <c r="JPA682" s="16"/>
      <c r="JPB682" s="16"/>
      <c r="JPC682" s="16"/>
      <c r="JPD682" s="16"/>
      <c r="JPE682" s="16"/>
      <c r="JPF682" s="16"/>
      <c r="JPG682" s="16"/>
      <c r="JPH682" s="16"/>
      <c r="JPI682" s="16"/>
      <c r="JPJ682" s="16"/>
      <c r="JPK682" s="16"/>
      <c r="JPL682" s="16"/>
      <c r="JPM682" s="16"/>
      <c r="JPN682" s="16"/>
      <c r="JPO682" s="16"/>
      <c r="JPP682" s="16"/>
      <c r="JPQ682" s="16"/>
      <c r="JPR682" s="16"/>
      <c r="JPS682" s="16"/>
      <c r="JPT682" s="16"/>
      <c r="JPU682" s="16"/>
      <c r="JPV682" s="16"/>
      <c r="JPW682" s="16"/>
      <c r="JPX682" s="16"/>
      <c r="JPY682" s="16"/>
      <c r="JPZ682" s="16"/>
      <c r="JQA682" s="16"/>
      <c r="JQB682" s="16"/>
      <c r="JQC682" s="16"/>
      <c r="JQD682" s="16"/>
      <c r="JQE682" s="16"/>
      <c r="JQF682" s="16"/>
      <c r="JQG682" s="16"/>
      <c r="JQH682" s="16"/>
      <c r="JQI682" s="16"/>
      <c r="JQJ682" s="16"/>
      <c r="JQK682" s="16"/>
      <c r="JQL682" s="16"/>
      <c r="JQM682" s="16"/>
      <c r="JQN682" s="16"/>
      <c r="JQO682" s="16"/>
      <c r="JQP682" s="16"/>
      <c r="JQQ682" s="16"/>
      <c r="JQR682" s="16"/>
      <c r="JQS682" s="16"/>
      <c r="JQT682" s="16"/>
      <c r="JQU682" s="16"/>
      <c r="JQV682" s="16"/>
      <c r="JQW682" s="16"/>
      <c r="JQX682" s="16"/>
      <c r="JQY682" s="16"/>
      <c r="JQZ682" s="16"/>
      <c r="JRA682" s="16"/>
      <c r="JRB682" s="16"/>
      <c r="JRC682" s="16"/>
      <c r="JRD682" s="16"/>
      <c r="JRE682" s="16"/>
      <c r="JRF682" s="16"/>
      <c r="JRG682" s="16"/>
      <c r="JRH682" s="16"/>
      <c r="JRI682" s="16"/>
      <c r="JRJ682" s="16"/>
      <c r="JRK682" s="16"/>
      <c r="JRL682" s="16"/>
      <c r="JRM682" s="16"/>
      <c r="JRN682" s="16"/>
      <c r="JRO682" s="16"/>
      <c r="JRP682" s="16"/>
      <c r="JRQ682" s="16"/>
      <c r="JRR682" s="16"/>
      <c r="JRS682" s="16"/>
      <c r="JRT682" s="16"/>
      <c r="JRU682" s="16"/>
      <c r="JRV682" s="16"/>
      <c r="JRW682" s="16"/>
      <c r="JRX682" s="16"/>
      <c r="JRY682" s="16"/>
      <c r="JRZ682" s="16"/>
      <c r="JSA682" s="16"/>
      <c r="JSB682" s="16"/>
      <c r="JSC682" s="16"/>
      <c r="JSD682" s="16"/>
      <c r="JSE682" s="16"/>
      <c r="JSF682" s="16"/>
      <c r="JSG682" s="16"/>
      <c r="JSH682" s="16"/>
      <c r="JSI682" s="16"/>
      <c r="JSJ682" s="16"/>
      <c r="JSK682" s="16"/>
      <c r="JSL682" s="16"/>
      <c r="JSM682" s="16"/>
      <c r="JSN682" s="16"/>
      <c r="JSO682" s="16"/>
      <c r="JSP682" s="16"/>
      <c r="JSQ682" s="16"/>
      <c r="JSR682" s="16"/>
      <c r="JSS682" s="16"/>
      <c r="JST682" s="16"/>
      <c r="JSU682" s="16"/>
      <c r="JSV682" s="16"/>
      <c r="JSW682" s="16"/>
      <c r="JSX682" s="16"/>
      <c r="JSY682" s="16"/>
      <c r="JSZ682" s="16"/>
      <c r="JTA682" s="16"/>
      <c r="JTB682" s="16"/>
      <c r="JTC682" s="16"/>
      <c r="JTD682" s="16"/>
      <c r="JTE682" s="16"/>
      <c r="JTF682" s="16"/>
      <c r="JTG682" s="16"/>
      <c r="JTH682" s="16"/>
      <c r="JTI682" s="16"/>
      <c r="JTJ682" s="16"/>
      <c r="JTK682" s="16"/>
      <c r="JTL682" s="16"/>
      <c r="JTM682" s="16"/>
      <c r="JTN682" s="16"/>
      <c r="JTO682" s="16"/>
      <c r="JTP682" s="16"/>
      <c r="JTQ682" s="16"/>
      <c r="JTR682" s="16"/>
      <c r="JTS682" s="16"/>
      <c r="JTT682" s="16"/>
      <c r="JTU682" s="16"/>
      <c r="JTV682" s="16"/>
      <c r="JTW682" s="16"/>
      <c r="JTX682" s="16"/>
      <c r="JTY682" s="16"/>
      <c r="JTZ682" s="16"/>
      <c r="JUA682" s="16"/>
      <c r="JUB682" s="16"/>
      <c r="JUC682" s="16"/>
      <c r="JUD682" s="16"/>
      <c r="JUE682" s="16"/>
      <c r="JUF682" s="16"/>
      <c r="JUG682" s="16"/>
      <c r="JUH682" s="16"/>
      <c r="JUI682" s="16"/>
      <c r="JUJ682" s="16"/>
      <c r="JUK682" s="16"/>
      <c r="JUL682" s="16"/>
      <c r="JUM682" s="16"/>
      <c r="JUN682" s="16"/>
      <c r="JUO682" s="16"/>
      <c r="JUP682" s="16"/>
      <c r="JUQ682" s="16"/>
      <c r="JUR682" s="16"/>
      <c r="JUS682" s="16"/>
      <c r="JUT682" s="16"/>
      <c r="JUU682" s="16"/>
      <c r="JUV682" s="16"/>
      <c r="JUW682" s="16"/>
      <c r="JUX682" s="16"/>
      <c r="JUY682" s="16"/>
      <c r="JUZ682" s="16"/>
      <c r="JVA682" s="16"/>
      <c r="JVB682" s="16"/>
      <c r="JVC682" s="16"/>
      <c r="JVD682" s="16"/>
      <c r="JVE682" s="16"/>
      <c r="JVF682" s="16"/>
      <c r="JVG682" s="16"/>
      <c r="JVH682" s="16"/>
      <c r="JVI682" s="16"/>
      <c r="JVJ682" s="16"/>
      <c r="JVK682" s="16"/>
      <c r="JVL682" s="16"/>
      <c r="JVM682" s="16"/>
      <c r="JVN682" s="16"/>
      <c r="JVO682" s="16"/>
      <c r="JVP682" s="16"/>
      <c r="JVQ682" s="16"/>
      <c r="JVR682" s="16"/>
      <c r="JVS682" s="16"/>
      <c r="JVT682" s="16"/>
      <c r="JVU682" s="16"/>
      <c r="JVV682" s="16"/>
      <c r="JVW682" s="16"/>
      <c r="JVX682" s="16"/>
      <c r="JVY682" s="16"/>
      <c r="JVZ682" s="16"/>
      <c r="JWA682" s="16"/>
      <c r="JWB682" s="16"/>
      <c r="JWC682" s="16"/>
      <c r="JWD682" s="16"/>
      <c r="JWE682" s="16"/>
      <c r="JWF682" s="16"/>
      <c r="JWG682" s="16"/>
      <c r="JWH682" s="16"/>
      <c r="JWI682" s="16"/>
      <c r="JWJ682" s="16"/>
      <c r="JWK682" s="16"/>
      <c r="JWL682" s="16"/>
      <c r="JWM682" s="16"/>
      <c r="JWN682" s="16"/>
      <c r="JWO682" s="16"/>
      <c r="JWP682" s="16"/>
      <c r="JWQ682" s="16"/>
      <c r="JWR682" s="16"/>
      <c r="JWS682" s="16"/>
      <c r="JWT682" s="16"/>
      <c r="JWU682" s="16"/>
      <c r="JWV682" s="16"/>
      <c r="JWW682" s="16"/>
      <c r="JWX682" s="16"/>
      <c r="JWY682" s="16"/>
      <c r="JWZ682" s="16"/>
      <c r="JXA682" s="16"/>
      <c r="JXB682" s="16"/>
      <c r="JXC682" s="16"/>
      <c r="JXD682" s="16"/>
      <c r="JXE682" s="16"/>
      <c r="JXF682" s="16"/>
      <c r="JXG682" s="16"/>
      <c r="JXH682" s="16"/>
      <c r="JXI682" s="16"/>
      <c r="JXJ682" s="16"/>
      <c r="JXK682" s="16"/>
      <c r="JXL682" s="16"/>
      <c r="JXM682" s="16"/>
      <c r="JXN682" s="16"/>
      <c r="JXO682" s="16"/>
      <c r="JXP682" s="16"/>
      <c r="JXQ682" s="16"/>
      <c r="JXR682" s="16"/>
      <c r="JXS682" s="16"/>
      <c r="JXT682" s="16"/>
      <c r="JXU682" s="16"/>
      <c r="JXV682" s="16"/>
      <c r="JXW682" s="16"/>
      <c r="JXX682" s="16"/>
      <c r="JXY682" s="16"/>
      <c r="JXZ682" s="16"/>
      <c r="JYA682" s="16"/>
      <c r="JYB682" s="16"/>
      <c r="JYC682" s="16"/>
      <c r="JYD682" s="16"/>
      <c r="JYE682" s="16"/>
      <c r="JYF682" s="16"/>
      <c r="JYG682" s="16"/>
      <c r="JYH682" s="16"/>
      <c r="JYI682" s="16"/>
      <c r="JYJ682" s="16"/>
      <c r="JYK682" s="16"/>
      <c r="JYL682" s="16"/>
      <c r="JYM682" s="16"/>
      <c r="JYN682" s="16"/>
      <c r="JYO682" s="16"/>
      <c r="JYP682" s="16"/>
      <c r="JYQ682" s="16"/>
      <c r="JYR682" s="16"/>
      <c r="JYS682" s="16"/>
      <c r="JYT682" s="16"/>
      <c r="JYU682" s="16"/>
      <c r="JYV682" s="16"/>
      <c r="JYW682" s="16"/>
      <c r="JYX682" s="16"/>
      <c r="JYY682" s="16"/>
      <c r="JYZ682" s="16"/>
      <c r="JZA682" s="16"/>
      <c r="JZB682" s="16"/>
      <c r="JZC682" s="16"/>
      <c r="JZD682" s="16"/>
      <c r="JZE682" s="16"/>
      <c r="JZF682" s="16"/>
      <c r="JZG682" s="16"/>
      <c r="JZH682" s="16"/>
      <c r="JZI682" s="16"/>
      <c r="JZJ682" s="16"/>
      <c r="JZK682" s="16"/>
      <c r="JZL682" s="16"/>
      <c r="JZM682" s="16"/>
      <c r="JZN682" s="16"/>
      <c r="JZO682" s="16"/>
      <c r="JZP682" s="16"/>
      <c r="JZQ682" s="16"/>
      <c r="JZR682" s="16"/>
      <c r="JZS682" s="16"/>
      <c r="JZT682" s="16"/>
      <c r="JZU682" s="16"/>
      <c r="JZV682" s="16"/>
      <c r="JZW682" s="16"/>
      <c r="JZX682" s="16"/>
      <c r="JZY682" s="16"/>
      <c r="JZZ682" s="16"/>
      <c r="KAA682" s="16"/>
      <c r="KAB682" s="16"/>
      <c r="KAC682" s="16"/>
      <c r="KAD682" s="16"/>
      <c r="KAE682" s="16"/>
      <c r="KAF682" s="16"/>
      <c r="KAG682" s="16"/>
      <c r="KAH682" s="16"/>
      <c r="KAI682" s="16"/>
      <c r="KAJ682" s="16"/>
      <c r="KAK682" s="16"/>
      <c r="KAL682" s="16"/>
      <c r="KAM682" s="16"/>
      <c r="KAN682" s="16"/>
      <c r="KAO682" s="16"/>
      <c r="KAP682" s="16"/>
      <c r="KAQ682" s="16"/>
      <c r="KAR682" s="16"/>
      <c r="KAS682" s="16"/>
      <c r="KAT682" s="16"/>
      <c r="KAU682" s="16"/>
      <c r="KAV682" s="16"/>
      <c r="KAW682" s="16"/>
      <c r="KAX682" s="16"/>
      <c r="KAY682" s="16"/>
      <c r="KAZ682" s="16"/>
      <c r="KBA682" s="16"/>
      <c r="KBB682" s="16"/>
      <c r="KBC682" s="16"/>
      <c r="KBD682" s="16"/>
      <c r="KBE682" s="16"/>
      <c r="KBF682" s="16"/>
      <c r="KBG682" s="16"/>
      <c r="KBH682" s="16"/>
      <c r="KBI682" s="16"/>
      <c r="KBJ682" s="16"/>
      <c r="KBK682" s="16"/>
      <c r="KBL682" s="16"/>
      <c r="KBM682" s="16"/>
      <c r="KBN682" s="16"/>
      <c r="KBO682" s="16"/>
      <c r="KBP682" s="16"/>
      <c r="KBQ682" s="16"/>
      <c r="KBR682" s="16"/>
      <c r="KBS682" s="16"/>
      <c r="KBT682" s="16"/>
      <c r="KBU682" s="16"/>
      <c r="KBV682" s="16"/>
      <c r="KBW682" s="16"/>
      <c r="KBX682" s="16"/>
      <c r="KBY682" s="16"/>
      <c r="KBZ682" s="16"/>
      <c r="KCA682" s="16"/>
      <c r="KCB682" s="16"/>
      <c r="KCC682" s="16"/>
      <c r="KCD682" s="16"/>
      <c r="KCE682" s="16"/>
      <c r="KCF682" s="16"/>
      <c r="KCG682" s="16"/>
      <c r="KCH682" s="16"/>
      <c r="KCI682" s="16"/>
      <c r="KCJ682" s="16"/>
      <c r="KCK682" s="16"/>
      <c r="KCL682" s="16"/>
      <c r="KCM682" s="16"/>
      <c r="KCN682" s="16"/>
      <c r="KCO682" s="16"/>
      <c r="KCP682" s="16"/>
      <c r="KCQ682" s="16"/>
      <c r="KCR682" s="16"/>
      <c r="KCS682" s="16"/>
      <c r="KCT682" s="16"/>
      <c r="KCU682" s="16"/>
      <c r="KCV682" s="16"/>
      <c r="KCW682" s="16"/>
      <c r="KCX682" s="16"/>
      <c r="KCY682" s="16"/>
      <c r="KCZ682" s="16"/>
      <c r="KDA682" s="16"/>
      <c r="KDB682" s="16"/>
      <c r="KDC682" s="16"/>
      <c r="KDD682" s="16"/>
      <c r="KDE682" s="16"/>
      <c r="KDF682" s="16"/>
      <c r="KDG682" s="16"/>
      <c r="KDH682" s="16"/>
      <c r="KDI682" s="16"/>
      <c r="KDJ682" s="16"/>
      <c r="KDK682" s="16"/>
      <c r="KDL682" s="16"/>
      <c r="KDM682" s="16"/>
      <c r="KDN682" s="16"/>
      <c r="KDO682" s="16"/>
      <c r="KDP682" s="16"/>
      <c r="KDQ682" s="16"/>
      <c r="KDR682" s="16"/>
      <c r="KDS682" s="16"/>
      <c r="KDT682" s="16"/>
      <c r="KDU682" s="16"/>
      <c r="KDV682" s="16"/>
      <c r="KDW682" s="16"/>
      <c r="KDX682" s="16"/>
      <c r="KDY682" s="16"/>
      <c r="KDZ682" s="16"/>
      <c r="KEA682" s="16"/>
      <c r="KEB682" s="16"/>
      <c r="KEC682" s="16"/>
      <c r="KED682" s="16"/>
      <c r="KEE682" s="16"/>
      <c r="KEF682" s="16"/>
      <c r="KEG682" s="16"/>
      <c r="KEH682" s="16"/>
      <c r="KEI682" s="16"/>
      <c r="KEJ682" s="16"/>
      <c r="KEK682" s="16"/>
      <c r="KEL682" s="16"/>
      <c r="KEM682" s="16"/>
      <c r="KEN682" s="16"/>
      <c r="KEO682" s="16"/>
      <c r="KEP682" s="16"/>
      <c r="KEQ682" s="16"/>
      <c r="KER682" s="16"/>
      <c r="KES682" s="16"/>
      <c r="KET682" s="16"/>
      <c r="KEU682" s="16"/>
      <c r="KEV682" s="16"/>
      <c r="KEW682" s="16"/>
      <c r="KEX682" s="16"/>
      <c r="KEY682" s="16"/>
      <c r="KEZ682" s="16"/>
      <c r="KFA682" s="16"/>
      <c r="KFB682" s="16"/>
      <c r="KFC682" s="16"/>
      <c r="KFD682" s="16"/>
      <c r="KFE682" s="16"/>
      <c r="KFF682" s="16"/>
      <c r="KFG682" s="16"/>
      <c r="KFH682" s="16"/>
      <c r="KFI682" s="16"/>
      <c r="KFJ682" s="16"/>
      <c r="KFK682" s="16"/>
      <c r="KFL682" s="16"/>
      <c r="KFM682" s="16"/>
      <c r="KFN682" s="16"/>
      <c r="KFO682" s="16"/>
      <c r="KFP682" s="16"/>
      <c r="KFQ682" s="16"/>
      <c r="KFR682" s="16"/>
      <c r="KFS682" s="16"/>
      <c r="KFT682" s="16"/>
      <c r="KFU682" s="16"/>
      <c r="KFV682" s="16"/>
      <c r="KFW682" s="16"/>
      <c r="KFX682" s="16"/>
      <c r="KFY682" s="16"/>
      <c r="KFZ682" s="16"/>
      <c r="KGA682" s="16"/>
      <c r="KGB682" s="16"/>
      <c r="KGC682" s="16"/>
      <c r="KGD682" s="16"/>
      <c r="KGE682" s="16"/>
      <c r="KGF682" s="16"/>
      <c r="KGG682" s="16"/>
      <c r="KGH682" s="16"/>
      <c r="KGI682" s="16"/>
      <c r="KGJ682" s="16"/>
      <c r="KGK682" s="16"/>
      <c r="KGL682" s="16"/>
      <c r="KGM682" s="16"/>
      <c r="KGN682" s="16"/>
      <c r="KGO682" s="16"/>
      <c r="KGP682" s="16"/>
      <c r="KGQ682" s="16"/>
      <c r="KGR682" s="16"/>
      <c r="KGS682" s="16"/>
      <c r="KGT682" s="16"/>
      <c r="KGU682" s="16"/>
      <c r="KGV682" s="16"/>
      <c r="KGW682" s="16"/>
      <c r="KGX682" s="16"/>
      <c r="KGY682" s="16"/>
      <c r="KGZ682" s="16"/>
      <c r="KHA682" s="16"/>
      <c r="KHB682" s="16"/>
      <c r="KHC682" s="16"/>
      <c r="KHD682" s="16"/>
      <c r="KHE682" s="16"/>
      <c r="KHF682" s="16"/>
      <c r="KHG682" s="16"/>
      <c r="KHH682" s="16"/>
      <c r="KHI682" s="16"/>
      <c r="KHJ682" s="16"/>
      <c r="KHK682" s="16"/>
      <c r="KHL682" s="16"/>
      <c r="KHM682" s="16"/>
      <c r="KHN682" s="16"/>
      <c r="KHO682" s="16"/>
      <c r="KHP682" s="16"/>
      <c r="KHQ682" s="16"/>
      <c r="KHR682" s="16"/>
      <c r="KHS682" s="16"/>
      <c r="KHT682" s="16"/>
      <c r="KHU682" s="16"/>
      <c r="KHV682" s="16"/>
      <c r="KHW682" s="16"/>
      <c r="KHX682" s="16"/>
      <c r="KHY682" s="16"/>
      <c r="KHZ682" s="16"/>
      <c r="KIA682" s="16"/>
      <c r="KIB682" s="16"/>
      <c r="KIC682" s="16"/>
      <c r="KID682" s="16"/>
      <c r="KIE682" s="16"/>
      <c r="KIF682" s="16"/>
      <c r="KIG682" s="16"/>
      <c r="KIH682" s="16"/>
      <c r="KII682" s="16"/>
      <c r="KIJ682" s="16"/>
      <c r="KIK682" s="16"/>
      <c r="KIL682" s="16"/>
      <c r="KIM682" s="16"/>
      <c r="KIN682" s="16"/>
      <c r="KIO682" s="16"/>
      <c r="KIP682" s="16"/>
      <c r="KIQ682" s="16"/>
      <c r="KIR682" s="16"/>
      <c r="KIS682" s="16"/>
      <c r="KIT682" s="16"/>
      <c r="KIU682" s="16"/>
      <c r="KIV682" s="16"/>
      <c r="KIW682" s="16"/>
      <c r="KIX682" s="16"/>
      <c r="KIY682" s="16"/>
      <c r="KIZ682" s="16"/>
      <c r="KJA682" s="16"/>
      <c r="KJB682" s="16"/>
      <c r="KJC682" s="16"/>
      <c r="KJD682" s="16"/>
      <c r="KJE682" s="16"/>
      <c r="KJF682" s="16"/>
      <c r="KJG682" s="16"/>
      <c r="KJH682" s="16"/>
      <c r="KJI682" s="16"/>
      <c r="KJJ682" s="16"/>
      <c r="KJK682" s="16"/>
      <c r="KJL682" s="16"/>
      <c r="KJM682" s="16"/>
      <c r="KJN682" s="16"/>
      <c r="KJO682" s="16"/>
      <c r="KJP682" s="16"/>
      <c r="KJQ682" s="16"/>
      <c r="KJR682" s="16"/>
      <c r="KJS682" s="16"/>
      <c r="KJT682" s="16"/>
      <c r="KJU682" s="16"/>
      <c r="KJV682" s="16"/>
      <c r="KJW682" s="16"/>
      <c r="KJX682" s="16"/>
      <c r="KJY682" s="16"/>
      <c r="KJZ682" s="16"/>
      <c r="KKA682" s="16"/>
      <c r="KKB682" s="16"/>
      <c r="KKC682" s="16"/>
      <c r="KKD682" s="16"/>
      <c r="KKE682" s="16"/>
      <c r="KKF682" s="16"/>
      <c r="KKG682" s="16"/>
      <c r="KKH682" s="16"/>
      <c r="KKI682" s="16"/>
      <c r="KKJ682" s="16"/>
      <c r="KKK682" s="16"/>
      <c r="KKL682" s="16"/>
      <c r="KKM682" s="16"/>
      <c r="KKN682" s="16"/>
      <c r="KKO682" s="16"/>
      <c r="KKP682" s="16"/>
      <c r="KKQ682" s="16"/>
      <c r="KKR682" s="16"/>
      <c r="KKS682" s="16"/>
      <c r="KKT682" s="16"/>
      <c r="KKU682" s="16"/>
      <c r="KKV682" s="16"/>
      <c r="KKW682" s="16"/>
      <c r="KKX682" s="16"/>
      <c r="KKY682" s="16"/>
      <c r="KKZ682" s="16"/>
      <c r="KLA682" s="16"/>
      <c r="KLB682" s="16"/>
      <c r="KLC682" s="16"/>
      <c r="KLD682" s="16"/>
      <c r="KLE682" s="16"/>
      <c r="KLF682" s="16"/>
      <c r="KLG682" s="16"/>
      <c r="KLH682" s="16"/>
      <c r="KLI682" s="16"/>
      <c r="KLJ682" s="16"/>
      <c r="KLK682" s="16"/>
      <c r="KLL682" s="16"/>
      <c r="KLM682" s="16"/>
      <c r="KLN682" s="16"/>
      <c r="KLO682" s="16"/>
      <c r="KLP682" s="16"/>
      <c r="KLQ682" s="16"/>
      <c r="KLR682" s="16"/>
      <c r="KLS682" s="16"/>
      <c r="KLT682" s="16"/>
      <c r="KLU682" s="16"/>
      <c r="KLV682" s="16"/>
      <c r="KLW682" s="16"/>
      <c r="KLX682" s="16"/>
      <c r="KLY682" s="16"/>
      <c r="KLZ682" s="16"/>
      <c r="KMA682" s="16"/>
      <c r="KMB682" s="16"/>
      <c r="KMC682" s="16"/>
      <c r="KMD682" s="16"/>
      <c r="KME682" s="16"/>
      <c r="KMF682" s="16"/>
      <c r="KMG682" s="16"/>
      <c r="KMH682" s="16"/>
      <c r="KMI682" s="16"/>
      <c r="KMJ682" s="16"/>
      <c r="KMK682" s="16"/>
      <c r="KML682" s="16"/>
      <c r="KMM682" s="16"/>
      <c r="KMN682" s="16"/>
      <c r="KMO682" s="16"/>
      <c r="KMP682" s="16"/>
      <c r="KMQ682" s="16"/>
      <c r="KMR682" s="16"/>
      <c r="KMS682" s="16"/>
      <c r="KMT682" s="16"/>
      <c r="KMU682" s="16"/>
      <c r="KMV682" s="16"/>
      <c r="KMW682" s="16"/>
      <c r="KMX682" s="16"/>
      <c r="KMY682" s="16"/>
      <c r="KMZ682" s="16"/>
      <c r="KNA682" s="16"/>
      <c r="KNB682" s="16"/>
      <c r="KNC682" s="16"/>
      <c r="KND682" s="16"/>
      <c r="KNE682" s="16"/>
      <c r="KNF682" s="16"/>
      <c r="KNG682" s="16"/>
      <c r="KNH682" s="16"/>
      <c r="KNI682" s="16"/>
      <c r="KNJ682" s="16"/>
      <c r="KNK682" s="16"/>
      <c r="KNL682" s="16"/>
      <c r="KNM682" s="16"/>
      <c r="KNN682" s="16"/>
      <c r="KNO682" s="16"/>
      <c r="KNP682" s="16"/>
      <c r="KNQ682" s="16"/>
      <c r="KNR682" s="16"/>
      <c r="KNS682" s="16"/>
      <c r="KNT682" s="16"/>
      <c r="KNU682" s="16"/>
      <c r="KNV682" s="16"/>
      <c r="KNW682" s="16"/>
      <c r="KNX682" s="16"/>
      <c r="KNY682" s="16"/>
      <c r="KNZ682" s="16"/>
      <c r="KOA682" s="16"/>
      <c r="KOB682" s="16"/>
      <c r="KOC682" s="16"/>
      <c r="KOD682" s="16"/>
      <c r="KOE682" s="16"/>
      <c r="KOF682" s="16"/>
      <c r="KOG682" s="16"/>
      <c r="KOH682" s="16"/>
      <c r="KOI682" s="16"/>
      <c r="KOJ682" s="16"/>
      <c r="KOK682" s="16"/>
      <c r="KOL682" s="16"/>
      <c r="KOM682" s="16"/>
      <c r="KON682" s="16"/>
      <c r="KOO682" s="16"/>
      <c r="KOP682" s="16"/>
      <c r="KOQ682" s="16"/>
      <c r="KOR682" s="16"/>
      <c r="KOS682" s="16"/>
      <c r="KOT682" s="16"/>
      <c r="KOU682" s="16"/>
      <c r="KOV682" s="16"/>
      <c r="KOW682" s="16"/>
      <c r="KOX682" s="16"/>
      <c r="KOY682" s="16"/>
      <c r="KOZ682" s="16"/>
      <c r="KPA682" s="16"/>
      <c r="KPB682" s="16"/>
      <c r="KPC682" s="16"/>
      <c r="KPD682" s="16"/>
      <c r="KPE682" s="16"/>
      <c r="KPF682" s="16"/>
      <c r="KPG682" s="16"/>
      <c r="KPH682" s="16"/>
      <c r="KPI682" s="16"/>
      <c r="KPJ682" s="16"/>
      <c r="KPK682" s="16"/>
      <c r="KPL682" s="16"/>
      <c r="KPM682" s="16"/>
      <c r="KPN682" s="16"/>
      <c r="KPO682" s="16"/>
      <c r="KPP682" s="16"/>
      <c r="KPQ682" s="16"/>
      <c r="KPR682" s="16"/>
      <c r="KPS682" s="16"/>
      <c r="KPT682" s="16"/>
      <c r="KPU682" s="16"/>
      <c r="KPV682" s="16"/>
      <c r="KPW682" s="16"/>
      <c r="KPX682" s="16"/>
      <c r="KPY682" s="16"/>
      <c r="KPZ682" s="16"/>
      <c r="KQA682" s="16"/>
      <c r="KQB682" s="16"/>
      <c r="KQC682" s="16"/>
      <c r="KQD682" s="16"/>
      <c r="KQE682" s="16"/>
      <c r="KQF682" s="16"/>
      <c r="KQG682" s="16"/>
      <c r="KQH682" s="16"/>
      <c r="KQI682" s="16"/>
      <c r="KQJ682" s="16"/>
      <c r="KQK682" s="16"/>
      <c r="KQL682" s="16"/>
      <c r="KQM682" s="16"/>
      <c r="KQN682" s="16"/>
      <c r="KQO682" s="16"/>
      <c r="KQP682" s="16"/>
      <c r="KQQ682" s="16"/>
      <c r="KQR682" s="16"/>
      <c r="KQS682" s="16"/>
      <c r="KQT682" s="16"/>
      <c r="KQU682" s="16"/>
      <c r="KQV682" s="16"/>
      <c r="KQW682" s="16"/>
      <c r="KQX682" s="16"/>
      <c r="KQY682" s="16"/>
      <c r="KQZ682" s="16"/>
      <c r="KRA682" s="16"/>
      <c r="KRB682" s="16"/>
      <c r="KRC682" s="16"/>
      <c r="KRD682" s="16"/>
      <c r="KRE682" s="16"/>
      <c r="KRF682" s="16"/>
      <c r="KRG682" s="16"/>
      <c r="KRH682" s="16"/>
      <c r="KRI682" s="16"/>
      <c r="KRJ682" s="16"/>
      <c r="KRK682" s="16"/>
      <c r="KRL682" s="16"/>
      <c r="KRM682" s="16"/>
      <c r="KRN682" s="16"/>
      <c r="KRO682" s="16"/>
      <c r="KRP682" s="16"/>
      <c r="KRQ682" s="16"/>
      <c r="KRR682" s="16"/>
      <c r="KRS682" s="16"/>
      <c r="KRT682" s="16"/>
      <c r="KRU682" s="16"/>
      <c r="KRV682" s="16"/>
      <c r="KRW682" s="16"/>
      <c r="KRX682" s="16"/>
      <c r="KRY682" s="16"/>
      <c r="KRZ682" s="16"/>
      <c r="KSA682" s="16"/>
      <c r="KSB682" s="16"/>
      <c r="KSC682" s="16"/>
      <c r="KSD682" s="16"/>
      <c r="KSE682" s="16"/>
      <c r="KSF682" s="16"/>
      <c r="KSG682" s="16"/>
      <c r="KSH682" s="16"/>
      <c r="KSI682" s="16"/>
      <c r="KSJ682" s="16"/>
      <c r="KSK682" s="16"/>
      <c r="KSL682" s="16"/>
      <c r="KSM682" s="16"/>
      <c r="KSN682" s="16"/>
      <c r="KSO682" s="16"/>
      <c r="KSP682" s="16"/>
      <c r="KSQ682" s="16"/>
      <c r="KSR682" s="16"/>
      <c r="KSS682" s="16"/>
      <c r="KST682" s="16"/>
      <c r="KSU682" s="16"/>
      <c r="KSV682" s="16"/>
      <c r="KSW682" s="16"/>
      <c r="KSX682" s="16"/>
      <c r="KSY682" s="16"/>
      <c r="KSZ682" s="16"/>
      <c r="KTA682" s="16"/>
      <c r="KTB682" s="16"/>
      <c r="KTC682" s="16"/>
      <c r="KTD682" s="16"/>
      <c r="KTE682" s="16"/>
      <c r="KTF682" s="16"/>
      <c r="KTG682" s="16"/>
      <c r="KTH682" s="16"/>
      <c r="KTI682" s="16"/>
      <c r="KTJ682" s="16"/>
      <c r="KTK682" s="16"/>
      <c r="KTL682" s="16"/>
      <c r="KTM682" s="16"/>
      <c r="KTN682" s="16"/>
      <c r="KTO682" s="16"/>
      <c r="KTP682" s="16"/>
      <c r="KTQ682" s="16"/>
      <c r="KTR682" s="16"/>
      <c r="KTS682" s="16"/>
      <c r="KTT682" s="16"/>
      <c r="KTU682" s="16"/>
      <c r="KTV682" s="16"/>
      <c r="KTW682" s="16"/>
      <c r="KTX682" s="16"/>
      <c r="KTY682" s="16"/>
      <c r="KTZ682" s="16"/>
      <c r="KUA682" s="16"/>
      <c r="KUB682" s="16"/>
      <c r="KUC682" s="16"/>
      <c r="KUD682" s="16"/>
      <c r="KUE682" s="16"/>
      <c r="KUF682" s="16"/>
      <c r="KUG682" s="16"/>
      <c r="KUH682" s="16"/>
      <c r="KUI682" s="16"/>
      <c r="KUJ682" s="16"/>
      <c r="KUK682" s="16"/>
      <c r="KUL682" s="16"/>
      <c r="KUM682" s="16"/>
      <c r="KUN682" s="16"/>
      <c r="KUO682" s="16"/>
      <c r="KUP682" s="16"/>
      <c r="KUQ682" s="16"/>
      <c r="KUR682" s="16"/>
      <c r="KUS682" s="16"/>
      <c r="KUT682" s="16"/>
      <c r="KUU682" s="16"/>
      <c r="KUV682" s="16"/>
      <c r="KUW682" s="16"/>
      <c r="KUX682" s="16"/>
      <c r="KUY682" s="16"/>
      <c r="KUZ682" s="16"/>
      <c r="KVA682" s="16"/>
      <c r="KVB682" s="16"/>
      <c r="KVC682" s="16"/>
      <c r="KVD682" s="16"/>
      <c r="KVE682" s="16"/>
      <c r="KVF682" s="16"/>
      <c r="KVG682" s="16"/>
      <c r="KVH682" s="16"/>
      <c r="KVI682" s="16"/>
      <c r="KVJ682" s="16"/>
      <c r="KVK682" s="16"/>
      <c r="KVL682" s="16"/>
      <c r="KVM682" s="16"/>
      <c r="KVN682" s="16"/>
      <c r="KVO682" s="16"/>
      <c r="KVP682" s="16"/>
      <c r="KVQ682" s="16"/>
      <c r="KVR682" s="16"/>
      <c r="KVS682" s="16"/>
      <c r="KVT682" s="16"/>
      <c r="KVU682" s="16"/>
      <c r="KVV682" s="16"/>
      <c r="KVW682" s="16"/>
      <c r="KVX682" s="16"/>
      <c r="KVY682" s="16"/>
      <c r="KVZ682" s="16"/>
      <c r="KWA682" s="16"/>
      <c r="KWB682" s="16"/>
      <c r="KWC682" s="16"/>
      <c r="KWD682" s="16"/>
      <c r="KWE682" s="16"/>
      <c r="KWF682" s="16"/>
      <c r="KWG682" s="16"/>
      <c r="KWH682" s="16"/>
      <c r="KWI682" s="16"/>
      <c r="KWJ682" s="16"/>
      <c r="KWK682" s="16"/>
      <c r="KWL682" s="16"/>
      <c r="KWM682" s="16"/>
      <c r="KWN682" s="16"/>
      <c r="KWO682" s="16"/>
      <c r="KWP682" s="16"/>
      <c r="KWQ682" s="16"/>
      <c r="KWR682" s="16"/>
      <c r="KWS682" s="16"/>
      <c r="KWT682" s="16"/>
      <c r="KWU682" s="16"/>
      <c r="KWV682" s="16"/>
      <c r="KWW682" s="16"/>
      <c r="KWX682" s="16"/>
      <c r="KWY682" s="16"/>
      <c r="KWZ682" s="16"/>
      <c r="KXA682" s="16"/>
      <c r="KXB682" s="16"/>
      <c r="KXC682" s="16"/>
      <c r="KXD682" s="16"/>
      <c r="KXE682" s="16"/>
      <c r="KXF682" s="16"/>
      <c r="KXG682" s="16"/>
      <c r="KXH682" s="16"/>
      <c r="KXI682" s="16"/>
      <c r="KXJ682" s="16"/>
      <c r="KXK682" s="16"/>
      <c r="KXL682" s="16"/>
      <c r="KXM682" s="16"/>
      <c r="KXN682" s="16"/>
      <c r="KXO682" s="16"/>
      <c r="KXP682" s="16"/>
      <c r="KXQ682" s="16"/>
      <c r="KXR682" s="16"/>
      <c r="KXS682" s="16"/>
      <c r="KXT682" s="16"/>
      <c r="KXU682" s="16"/>
      <c r="KXV682" s="16"/>
      <c r="KXW682" s="16"/>
      <c r="KXX682" s="16"/>
      <c r="KXY682" s="16"/>
      <c r="KXZ682" s="16"/>
      <c r="KYA682" s="16"/>
      <c r="KYB682" s="16"/>
      <c r="KYC682" s="16"/>
      <c r="KYD682" s="16"/>
      <c r="KYE682" s="16"/>
      <c r="KYF682" s="16"/>
      <c r="KYG682" s="16"/>
      <c r="KYH682" s="16"/>
      <c r="KYI682" s="16"/>
      <c r="KYJ682" s="16"/>
      <c r="KYK682" s="16"/>
      <c r="KYL682" s="16"/>
      <c r="KYM682" s="16"/>
      <c r="KYN682" s="16"/>
      <c r="KYO682" s="16"/>
      <c r="KYP682" s="16"/>
      <c r="KYQ682" s="16"/>
      <c r="KYR682" s="16"/>
      <c r="KYS682" s="16"/>
      <c r="KYT682" s="16"/>
      <c r="KYU682" s="16"/>
      <c r="KYV682" s="16"/>
      <c r="KYW682" s="16"/>
      <c r="KYX682" s="16"/>
      <c r="KYY682" s="16"/>
      <c r="KYZ682" s="16"/>
      <c r="KZA682" s="16"/>
      <c r="KZB682" s="16"/>
      <c r="KZC682" s="16"/>
      <c r="KZD682" s="16"/>
      <c r="KZE682" s="16"/>
      <c r="KZF682" s="16"/>
      <c r="KZG682" s="16"/>
      <c r="KZH682" s="16"/>
      <c r="KZI682" s="16"/>
      <c r="KZJ682" s="16"/>
      <c r="KZK682" s="16"/>
      <c r="KZL682" s="16"/>
      <c r="KZM682" s="16"/>
      <c r="KZN682" s="16"/>
      <c r="KZO682" s="16"/>
      <c r="KZP682" s="16"/>
      <c r="KZQ682" s="16"/>
      <c r="KZR682" s="16"/>
      <c r="KZS682" s="16"/>
      <c r="KZT682" s="16"/>
      <c r="KZU682" s="16"/>
      <c r="KZV682" s="16"/>
      <c r="KZW682" s="16"/>
      <c r="KZX682" s="16"/>
      <c r="KZY682" s="16"/>
      <c r="KZZ682" s="16"/>
      <c r="LAA682" s="16"/>
      <c r="LAB682" s="16"/>
      <c r="LAC682" s="16"/>
      <c r="LAD682" s="16"/>
      <c r="LAE682" s="16"/>
      <c r="LAF682" s="16"/>
      <c r="LAG682" s="16"/>
      <c r="LAH682" s="16"/>
      <c r="LAI682" s="16"/>
      <c r="LAJ682" s="16"/>
      <c r="LAK682" s="16"/>
      <c r="LAL682" s="16"/>
      <c r="LAM682" s="16"/>
      <c r="LAN682" s="16"/>
      <c r="LAO682" s="16"/>
      <c r="LAP682" s="16"/>
      <c r="LAQ682" s="16"/>
      <c r="LAR682" s="16"/>
      <c r="LAS682" s="16"/>
      <c r="LAT682" s="16"/>
      <c r="LAU682" s="16"/>
      <c r="LAV682" s="16"/>
      <c r="LAW682" s="16"/>
      <c r="LAX682" s="16"/>
      <c r="LAY682" s="16"/>
      <c r="LAZ682" s="16"/>
      <c r="LBA682" s="16"/>
      <c r="LBB682" s="16"/>
      <c r="LBC682" s="16"/>
      <c r="LBD682" s="16"/>
      <c r="LBE682" s="16"/>
      <c r="LBF682" s="16"/>
      <c r="LBG682" s="16"/>
      <c r="LBH682" s="16"/>
      <c r="LBI682" s="16"/>
      <c r="LBJ682" s="16"/>
      <c r="LBK682" s="16"/>
      <c r="LBL682" s="16"/>
      <c r="LBM682" s="16"/>
      <c r="LBN682" s="16"/>
      <c r="LBO682" s="16"/>
      <c r="LBP682" s="16"/>
      <c r="LBQ682" s="16"/>
      <c r="LBR682" s="16"/>
      <c r="LBS682" s="16"/>
      <c r="LBT682" s="16"/>
      <c r="LBU682" s="16"/>
      <c r="LBV682" s="16"/>
      <c r="LBW682" s="16"/>
      <c r="LBX682" s="16"/>
      <c r="LBY682" s="16"/>
      <c r="LBZ682" s="16"/>
      <c r="LCA682" s="16"/>
      <c r="LCB682" s="16"/>
      <c r="LCC682" s="16"/>
      <c r="LCD682" s="16"/>
      <c r="LCE682" s="16"/>
      <c r="LCF682" s="16"/>
      <c r="LCG682" s="16"/>
      <c r="LCH682" s="16"/>
      <c r="LCI682" s="16"/>
      <c r="LCJ682" s="16"/>
      <c r="LCK682" s="16"/>
      <c r="LCL682" s="16"/>
      <c r="LCM682" s="16"/>
      <c r="LCN682" s="16"/>
      <c r="LCO682" s="16"/>
      <c r="LCP682" s="16"/>
      <c r="LCQ682" s="16"/>
      <c r="LCR682" s="16"/>
      <c r="LCS682" s="16"/>
      <c r="LCT682" s="16"/>
      <c r="LCU682" s="16"/>
      <c r="LCV682" s="16"/>
      <c r="LCW682" s="16"/>
      <c r="LCX682" s="16"/>
      <c r="LCY682" s="16"/>
      <c r="LCZ682" s="16"/>
      <c r="LDA682" s="16"/>
      <c r="LDB682" s="16"/>
      <c r="LDC682" s="16"/>
      <c r="LDD682" s="16"/>
      <c r="LDE682" s="16"/>
      <c r="LDF682" s="16"/>
      <c r="LDG682" s="16"/>
      <c r="LDH682" s="16"/>
      <c r="LDI682" s="16"/>
      <c r="LDJ682" s="16"/>
      <c r="LDK682" s="16"/>
      <c r="LDL682" s="16"/>
      <c r="LDM682" s="16"/>
      <c r="LDN682" s="16"/>
      <c r="LDO682" s="16"/>
      <c r="LDP682" s="16"/>
      <c r="LDQ682" s="16"/>
      <c r="LDR682" s="16"/>
      <c r="LDS682" s="16"/>
      <c r="LDT682" s="16"/>
      <c r="LDU682" s="16"/>
      <c r="LDV682" s="16"/>
      <c r="LDW682" s="16"/>
      <c r="LDX682" s="16"/>
      <c r="LDY682" s="16"/>
      <c r="LDZ682" s="16"/>
      <c r="LEA682" s="16"/>
      <c r="LEB682" s="16"/>
      <c r="LEC682" s="16"/>
      <c r="LED682" s="16"/>
      <c r="LEE682" s="16"/>
      <c r="LEF682" s="16"/>
      <c r="LEG682" s="16"/>
      <c r="LEH682" s="16"/>
      <c r="LEI682" s="16"/>
      <c r="LEJ682" s="16"/>
      <c r="LEK682" s="16"/>
      <c r="LEL682" s="16"/>
      <c r="LEM682" s="16"/>
      <c r="LEN682" s="16"/>
      <c r="LEO682" s="16"/>
      <c r="LEP682" s="16"/>
      <c r="LEQ682" s="16"/>
      <c r="LER682" s="16"/>
      <c r="LES682" s="16"/>
      <c r="LET682" s="16"/>
      <c r="LEU682" s="16"/>
      <c r="LEV682" s="16"/>
      <c r="LEW682" s="16"/>
      <c r="LEX682" s="16"/>
      <c r="LEY682" s="16"/>
      <c r="LEZ682" s="16"/>
      <c r="LFA682" s="16"/>
      <c r="LFB682" s="16"/>
      <c r="LFC682" s="16"/>
      <c r="LFD682" s="16"/>
      <c r="LFE682" s="16"/>
      <c r="LFF682" s="16"/>
      <c r="LFG682" s="16"/>
      <c r="LFH682" s="16"/>
      <c r="LFI682" s="16"/>
      <c r="LFJ682" s="16"/>
      <c r="LFK682" s="16"/>
      <c r="LFL682" s="16"/>
      <c r="LFM682" s="16"/>
      <c r="LFN682" s="16"/>
      <c r="LFO682" s="16"/>
      <c r="LFP682" s="16"/>
      <c r="LFQ682" s="16"/>
      <c r="LFR682" s="16"/>
      <c r="LFS682" s="16"/>
      <c r="LFT682" s="16"/>
      <c r="LFU682" s="16"/>
      <c r="LFV682" s="16"/>
      <c r="LFW682" s="16"/>
      <c r="LFX682" s="16"/>
      <c r="LFY682" s="16"/>
      <c r="LFZ682" s="16"/>
      <c r="LGA682" s="16"/>
      <c r="LGB682" s="16"/>
      <c r="LGC682" s="16"/>
      <c r="LGD682" s="16"/>
      <c r="LGE682" s="16"/>
      <c r="LGF682" s="16"/>
      <c r="LGG682" s="16"/>
      <c r="LGH682" s="16"/>
      <c r="LGI682" s="16"/>
      <c r="LGJ682" s="16"/>
      <c r="LGK682" s="16"/>
      <c r="LGL682" s="16"/>
      <c r="LGM682" s="16"/>
      <c r="LGN682" s="16"/>
      <c r="LGO682" s="16"/>
      <c r="LGP682" s="16"/>
      <c r="LGQ682" s="16"/>
      <c r="LGR682" s="16"/>
      <c r="LGS682" s="16"/>
      <c r="LGT682" s="16"/>
      <c r="LGU682" s="16"/>
      <c r="LGV682" s="16"/>
      <c r="LGW682" s="16"/>
      <c r="LGX682" s="16"/>
      <c r="LGY682" s="16"/>
      <c r="LGZ682" s="16"/>
      <c r="LHA682" s="16"/>
      <c r="LHB682" s="16"/>
      <c r="LHC682" s="16"/>
      <c r="LHD682" s="16"/>
      <c r="LHE682" s="16"/>
      <c r="LHF682" s="16"/>
      <c r="LHG682" s="16"/>
      <c r="LHH682" s="16"/>
      <c r="LHI682" s="16"/>
      <c r="LHJ682" s="16"/>
      <c r="LHK682" s="16"/>
      <c r="LHL682" s="16"/>
      <c r="LHM682" s="16"/>
      <c r="LHN682" s="16"/>
      <c r="LHO682" s="16"/>
      <c r="LHP682" s="16"/>
      <c r="LHQ682" s="16"/>
      <c r="LHR682" s="16"/>
      <c r="LHS682" s="16"/>
      <c r="LHT682" s="16"/>
      <c r="LHU682" s="16"/>
      <c r="LHV682" s="16"/>
      <c r="LHW682" s="16"/>
      <c r="LHX682" s="16"/>
      <c r="LHY682" s="16"/>
      <c r="LHZ682" s="16"/>
      <c r="LIA682" s="16"/>
      <c r="LIB682" s="16"/>
      <c r="LIC682" s="16"/>
      <c r="LID682" s="16"/>
      <c r="LIE682" s="16"/>
      <c r="LIF682" s="16"/>
      <c r="LIG682" s="16"/>
      <c r="LIH682" s="16"/>
      <c r="LII682" s="16"/>
      <c r="LIJ682" s="16"/>
      <c r="LIK682" s="16"/>
      <c r="LIL682" s="16"/>
      <c r="LIM682" s="16"/>
      <c r="LIN682" s="16"/>
      <c r="LIO682" s="16"/>
      <c r="LIP682" s="16"/>
      <c r="LIQ682" s="16"/>
      <c r="LIR682" s="16"/>
      <c r="LIS682" s="16"/>
      <c r="LIT682" s="16"/>
      <c r="LIU682" s="16"/>
      <c r="LIV682" s="16"/>
      <c r="LIW682" s="16"/>
      <c r="LIX682" s="16"/>
      <c r="LIY682" s="16"/>
      <c r="LIZ682" s="16"/>
      <c r="LJA682" s="16"/>
      <c r="LJB682" s="16"/>
      <c r="LJC682" s="16"/>
      <c r="LJD682" s="16"/>
      <c r="LJE682" s="16"/>
      <c r="LJF682" s="16"/>
      <c r="LJG682" s="16"/>
      <c r="LJH682" s="16"/>
      <c r="LJI682" s="16"/>
      <c r="LJJ682" s="16"/>
      <c r="LJK682" s="16"/>
      <c r="LJL682" s="16"/>
      <c r="LJM682" s="16"/>
      <c r="LJN682" s="16"/>
      <c r="LJO682" s="16"/>
      <c r="LJP682" s="16"/>
      <c r="LJQ682" s="16"/>
      <c r="LJR682" s="16"/>
      <c r="LJS682" s="16"/>
      <c r="LJT682" s="16"/>
      <c r="LJU682" s="16"/>
      <c r="LJV682" s="16"/>
      <c r="LJW682" s="16"/>
      <c r="LJX682" s="16"/>
      <c r="LJY682" s="16"/>
      <c r="LJZ682" s="16"/>
      <c r="LKA682" s="16"/>
      <c r="LKB682" s="16"/>
      <c r="LKC682" s="16"/>
      <c r="LKD682" s="16"/>
      <c r="LKE682" s="16"/>
      <c r="LKF682" s="16"/>
      <c r="LKG682" s="16"/>
      <c r="LKH682" s="16"/>
      <c r="LKI682" s="16"/>
      <c r="LKJ682" s="16"/>
      <c r="LKK682" s="16"/>
      <c r="LKL682" s="16"/>
      <c r="LKM682" s="16"/>
      <c r="LKN682" s="16"/>
      <c r="LKO682" s="16"/>
      <c r="LKP682" s="16"/>
      <c r="LKQ682" s="16"/>
      <c r="LKR682" s="16"/>
      <c r="LKS682" s="16"/>
      <c r="LKT682" s="16"/>
      <c r="LKU682" s="16"/>
      <c r="LKV682" s="16"/>
      <c r="LKW682" s="16"/>
      <c r="LKX682" s="16"/>
      <c r="LKY682" s="16"/>
      <c r="LKZ682" s="16"/>
      <c r="LLA682" s="16"/>
      <c r="LLB682" s="16"/>
      <c r="LLC682" s="16"/>
      <c r="LLD682" s="16"/>
      <c r="LLE682" s="16"/>
      <c r="LLF682" s="16"/>
      <c r="LLG682" s="16"/>
      <c r="LLH682" s="16"/>
      <c r="LLI682" s="16"/>
      <c r="LLJ682" s="16"/>
      <c r="LLK682" s="16"/>
      <c r="LLL682" s="16"/>
      <c r="LLM682" s="16"/>
      <c r="LLN682" s="16"/>
      <c r="LLO682" s="16"/>
      <c r="LLP682" s="16"/>
      <c r="LLQ682" s="16"/>
      <c r="LLR682" s="16"/>
      <c r="LLS682" s="16"/>
      <c r="LLT682" s="16"/>
      <c r="LLU682" s="16"/>
      <c r="LLV682" s="16"/>
      <c r="LLW682" s="16"/>
      <c r="LLX682" s="16"/>
      <c r="LLY682" s="16"/>
      <c r="LLZ682" s="16"/>
      <c r="LMA682" s="16"/>
      <c r="LMB682" s="16"/>
      <c r="LMC682" s="16"/>
      <c r="LMD682" s="16"/>
      <c r="LME682" s="16"/>
      <c r="LMF682" s="16"/>
      <c r="LMG682" s="16"/>
      <c r="LMH682" s="16"/>
      <c r="LMI682" s="16"/>
      <c r="LMJ682" s="16"/>
      <c r="LMK682" s="16"/>
      <c r="LML682" s="16"/>
      <c r="LMM682" s="16"/>
      <c r="LMN682" s="16"/>
      <c r="LMO682" s="16"/>
      <c r="LMP682" s="16"/>
      <c r="LMQ682" s="16"/>
      <c r="LMR682" s="16"/>
      <c r="LMS682" s="16"/>
      <c r="LMT682" s="16"/>
      <c r="LMU682" s="16"/>
      <c r="LMV682" s="16"/>
      <c r="LMW682" s="16"/>
      <c r="LMX682" s="16"/>
      <c r="LMY682" s="16"/>
      <c r="LMZ682" s="16"/>
      <c r="LNA682" s="16"/>
      <c r="LNB682" s="16"/>
      <c r="LNC682" s="16"/>
      <c r="LND682" s="16"/>
      <c r="LNE682" s="16"/>
      <c r="LNF682" s="16"/>
      <c r="LNG682" s="16"/>
      <c r="LNH682" s="16"/>
      <c r="LNI682" s="16"/>
      <c r="LNJ682" s="16"/>
      <c r="LNK682" s="16"/>
      <c r="LNL682" s="16"/>
      <c r="LNM682" s="16"/>
      <c r="LNN682" s="16"/>
      <c r="LNO682" s="16"/>
      <c r="LNP682" s="16"/>
      <c r="LNQ682" s="16"/>
      <c r="LNR682" s="16"/>
      <c r="LNS682" s="16"/>
      <c r="LNT682" s="16"/>
      <c r="LNU682" s="16"/>
      <c r="LNV682" s="16"/>
      <c r="LNW682" s="16"/>
      <c r="LNX682" s="16"/>
      <c r="LNY682" s="16"/>
      <c r="LNZ682" s="16"/>
      <c r="LOA682" s="16"/>
      <c r="LOB682" s="16"/>
      <c r="LOC682" s="16"/>
      <c r="LOD682" s="16"/>
      <c r="LOE682" s="16"/>
      <c r="LOF682" s="16"/>
      <c r="LOG682" s="16"/>
      <c r="LOH682" s="16"/>
      <c r="LOI682" s="16"/>
      <c r="LOJ682" s="16"/>
      <c r="LOK682" s="16"/>
      <c r="LOL682" s="16"/>
      <c r="LOM682" s="16"/>
      <c r="LON682" s="16"/>
      <c r="LOO682" s="16"/>
      <c r="LOP682" s="16"/>
      <c r="LOQ682" s="16"/>
      <c r="LOR682" s="16"/>
      <c r="LOS682" s="16"/>
      <c r="LOT682" s="16"/>
      <c r="LOU682" s="16"/>
      <c r="LOV682" s="16"/>
      <c r="LOW682" s="16"/>
      <c r="LOX682" s="16"/>
      <c r="LOY682" s="16"/>
      <c r="LOZ682" s="16"/>
      <c r="LPA682" s="16"/>
      <c r="LPB682" s="16"/>
      <c r="LPC682" s="16"/>
      <c r="LPD682" s="16"/>
      <c r="LPE682" s="16"/>
      <c r="LPF682" s="16"/>
      <c r="LPG682" s="16"/>
      <c r="LPH682" s="16"/>
      <c r="LPI682" s="16"/>
      <c r="LPJ682" s="16"/>
      <c r="LPK682" s="16"/>
      <c r="LPL682" s="16"/>
      <c r="LPM682" s="16"/>
      <c r="LPN682" s="16"/>
      <c r="LPO682" s="16"/>
      <c r="LPP682" s="16"/>
      <c r="LPQ682" s="16"/>
      <c r="LPR682" s="16"/>
      <c r="LPS682" s="16"/>
      <c r="LPT682" s="16"/>
      <c r="LPU682" s="16"/>
      <c r="LPV682" s="16"/>
      <c r="LPW682" s="16"/>
      <c r="LPX682" s="16"/>
      <c r="LPY682" s="16"/>
      <c r="LPZ682" s="16"/>
      <c r="LQA682" s="16"/>
      <c r="LQB682" s="16"/>
      <c r="LQC682" s="16"/>
      <c r="LQD682" s="16"/>
      <c r="LQE682" s="16"/>
      <c r="LQF682" s="16"/>
      <c r="LQG682" s="16"/>
      <c r="LQH682" s="16"/>
      <c r="LQI682" s="16"/>
      <c r="LQJ682" s="16"/>
      <c r="LQK682" s="16"/>
      <c r="LQL682" s="16"/>
      <c r="LQM682" s="16"/>
      <c r="LQN682" s="16"/>
      <c r="LQO682" s="16"/>
      <c r="LQP682" s="16"/>
      <c r="LQQ682" s="16"/>
      <c r="LQR682" s="16"/>
      <c r="LQS682" s="16"/>
      <c r="LQT682" s="16"/>
      <c r="LQU682" s="16"/>
      <c r="LQV682" s="16"/>
      <c r="LQW682" s="16"/>
      <c r="LQX682" s="16"/>
      <c r="LQY682" s="16"/>
      <c r="LQZ682" s="16"/>
      <c r="LRA682" s="16"/>
      <c r="LRB682" s="16"/>
      <c r="LRC682" s="16"/>
      <c r="LRD682" s="16"/>
      <c r="LRE682" s="16"/>
      <c r="LRF682" s="16"/>
      <c r="LRG682" s="16"/>
      <c r="LRH682" s="16"/>
      <c r="LRI682" s="16"/>
      <c r="LRJ682" s="16"/>
      <c r="LRK682" s="16"/>
      <c r="LRL682" s="16"/>
      <c r="LRM682" s="16"/>
      <c r="LRN682" s="16"/>
      <c r="LRO682" s="16"/>
      <c r="LRP682" s="16"/>
      <c r="LRQ682" s="16"/>
      <c r="LRR682" s="16"/>
      <c r="LRS682" s="16"/>
      <c r="LRT682" s="16"/>
      <c r="LRU682" s="16"/>
      <c r="LRV682" s="16"/>
      <c r="LRW682" s="16"/>
      <c r="LRX682" s="16"/>
      <c r="LRY682" s="16"/>
      <c r="LRZ682" s="16"/>
      <c r="LSA682" s="16"/>
      <c r="LSB682" s="16"/>
      <c r="LSC682" s="16"/>
      <c r="LSD682" s="16"/>
      <c r="LSE682" s="16"/>
      <c r="LSF682" s="16"/>
      <c r="LSG682" s="16"/>
      <c r="LSH682" s="16"/>
      <c r="LSI682" s="16"/>
      <c r="LSJ682" s="16"/>
      <c r="LSK682" s="16"/>
      <c r="LSL682" s="16"/>
      <c r="LSM682" s="16"/>
      <c r="LSN682" s="16"/>
      <c r="LSO682" s="16"/>
      <c r="LSP682" s="16"/>
      <c r="LSQ682" s="16"/>
      <c r="LSR682" s="16"/>
      <c r="LSS682" s="16"/>
      <c r="LST682" s="16"/>
      <c r="LSU682" s="16"/>
      <c r="LSV682" s="16"/>
      <c r="LSW682" s="16"/>
      <c r="LSX682" s="16"/>
      <c r="LSY682" s="16"/>
      <c r="LSZ682" s="16"/>
      <c r="LTA682" s="16"/>
      <c r="LTB682" s="16"/>
      <c r="LTC682" s="16"/>
      <c r="LTD682" s="16"/>
      <c r="LTE682" s="16"/>
      <c r="LTF682" s="16"/>
      <c r="LTG682" s="16"/>
      <c r="LTH682" s="16"/>
      <c r="LTI682" s="16"/>
      <c r="LTJ682" s="16"/>
      <c r="LTK682" s="16"/>
      <c r="LTL682" s="16"/>
      <c r="LTM682" s="16"/>
      <c r="LTN682" s="16"/>
      <c r="LTO682" s="16"/>
      <c r="LTP682" s="16"/>
      <c r="LTQ682" s="16"/>
      <c r="LTR682" s="16"/>
      <c r="LTS682" s="16"/>
      <c r="LTT682" s="16"/>
      <c r="LTU682" s="16"/>
      <c r="LTV682" s="16"/>
      <c r="LTW682" s="16"/>
      <c r="LTX682" s="16"/>
      <c r="LTY682" s="16"/>
      <c r="LTZ682" s="16"/>
      <c r="LUA682" s="16"/>
      <c r="LUB682" s="16"/>
      <c r="LUC682" s="16"/>
      <c r="LUD682" s="16"/>
      <c r="LUE682" s="16"/>
      <c r="LUF682" s="16"/>
      <c r="LUG682" s="16"/>
      <c r="LUH682" s="16"/>
      <c r="LUI682" s="16"/>
      <c r="LUJ682" s="16"/>
      <c r="LUK682" s="16"/>
      <c r="LUL682" s="16"/>
      <c r="LUM682" s="16"/>
      <c r="LUN682" s="16"/>
      <c r="LUO682" s="16"/>
      <c r="LUP682" s="16"/>
      <c r="LUQ682" s="16"/>
      <c r="LUR682" s="16"/>
      <c r="LUS682" s="16"/>
      <c r="LUT682" s="16"/>
      <c r="LUU682" s="16"/>
      <c r="LUV682" s="16"/>
      <c r="LUW682" s="16"/>
      <c r="LUX682" s="16"/>
      <c r="LUY682" s="16"/>
      <c r="LUZ682" s="16"/>
      <c r="LVA682" s="16"/>
      <c r="LVB682" s="16"/>
      <c r="LVC682" s="16"/>
      <c r="LVD682" s="16"/>
      <c r="LVE682" s="16"/>
      <c r="LVF682" s="16"/>
      <c r="LVG682" s="16"/>
      <c r="LVH682" s="16"/>
      <c r="LVI682" s="16"/>
      <c r="LVJ682" s="16"/>
      <c r="LVK682" s="16"/>
      <c r="LVL682" s="16"/>
      <c r="LVM682" s="16"/>
      <c r="LVN682" s="16"/>
      <c r="LVO682" s="16"/>
      <c r="LVP682" s="16"/>
      <c r="LVQ682" s="16"/>
      <c r="LVR682" s="16"/>
      <c r="LVS682" s="16"/>
      <c r="LVT682" s="16"/>
      <c r="LVU682" s="16"/>
      <c r="LVV682" s="16"/>
      <c r="LVW682" s="16"/>
      <c r="LVX682" s="16"/>
      <c r="LVY682" s="16"/>
      <c r="LVZ682" s="16"/>
      <c r="LWA682" s="16"/>
      <c r="LWB682" s="16"/>
      <c r="LWC682" s="16"/>
      <c r="LWD682" s="16"/>
      <c r="LWE682" s="16"/>
      <c r="LWF682" s="16"/>
      <c r="LWG682" s="16"/>
      <c r="LWH682" s="16"/>
      <c r="LWI682" s="16"/>
      <c r="LWJ682" s="16"/>
      <c r="LWK682" s="16"/>
      <c r="LWL682" s="16"/>
      <c r="LWM682" s="16"/>
      <c r="LWN682" s="16"/>
      <c r="LWO682" s="16"/>
      <c r="LWP682" s="16"/>
      <c r="LWQ682" s="16"/>
      <c r="LWR682" s="16"/>
      <c r="LWS682" s="16"/>
      <c r="LWT682" s="16"/>
      <c r="LWU682" s="16"/>
      <c r="LWV682" s="16"/>
      <c r="LWW682" s="16"/>
      <c r="LWX682" s="16"/>
      <c r="LWY682" s="16"/>
      <c r="LWZ682" s="16"/>
      <c r="LXA682" s="16"/>
      <c r="LXB682" s="16"/>
      <c r="LXC682" s="16"/>
      <c r="LXD682" s="16"/>
      <c r="LXE682" s="16"/>
      <c r="LXF682" s="16"/>
      <c r="LXG682" s="16"/>
      <c r="LXH682" s="16"/>
      <c r="LXI682" s="16"/>
      <c r="LXJ682" s="16"/>
      <c r="LXK682" s="16"/>
      <c r="LXL682" s="16"/>
      <c r="LXM682" s="16"/>
      <c r="LXN682" s="16"/>
      <c r="LXO682" s="16"/>
      <c r="LXP682" s="16"/>
      <c r="LXQ682" s="16"/>
      <c r="LXR682" s="16"/>
      <c r="LXS682" s="16"/>
      <c r="LXT682" s="16"/>
      <c r="LXU682" s="16"/>
      <c r="LXV682" s="16"/>
      <c r="LXW682" s="16"/>
      <c r="LXX682" s="16"/>
      <c r="LXY682" s="16"/>
      <c r="LXZ682" s="16"/>
      <c r="LYA682" s="16"/>
      <c r="LYB682" s="16"/>
      <c r="LYC682" s="16"/>
      <c r="LYD682" s="16"/>
      <c r="LYE682" s="16"/>
      <c r="LYF682" s="16"/>
      <c r="LYG682" s="16"/>
      <c r="LYH682" s="16"/>
      <c r="LYI682" s="16"/>
      <c r="LYJ682" s="16"/>
      <c r="LYK682" s="16"/>
      <c r="LYL682" s="16"/>
      <c r="LYM682" s="16"/>
      <c r="LYN682" s="16"/>
      <c r="LYO682" s="16"/>
      <c r="LYP682" s="16"/>
      <c r="LYQ682" s="16"/>
      <c r="LYR682" s="16"/>
      <c r="LYS682" s="16"/>
      <c r="LYT682" s="16"/>
      <c r="LYU682" s="16"/>
      <c r="LYV682" s="16"/>
      <c r="LYW682" s="16"/>
      <c r="LYX682" s="16"/>
      <c r="LYY682" s="16"/>
      <c r="LYZ682" s="16"/>
      <c r="LZA682" s="16"/>
      <c r="LZB682" s="16"/>
      <c r="LZC682" s="16"/>
      <c r="LZD682" s="16"/>
      <c r="LZE682" s="16"/>
      <c r="LZF682" s="16"/>
      <c r="LZG682" s="16"/>
      <c r="LZH682" s="16"/>
      <c r="LZI682" s="16"/>
      <c r="LZJ682" s="16"/>
      <c r="LZK682" s="16"/>
      <c r="LZL682" s="16"/>
      <c r="LZM682" s="16"/>
      <c r="LZN682" s="16"/>
      <c r="LZO682" s="16"/>
      <c r="LZP682" s="16"/>
      <c r="LZQ682" s="16"/>
      <c r="LZR682" s="16"/>
      <c r="LZS682" s="16"/>
      <c r="LZT682" s="16"/>
      <c r="LZU682" s="16"/>
      <c r="LZV682" s="16"/>
      <c r="LZW682" s="16"/>
      <c r="LZX682" s="16"/>
      <c r="LZY682" s="16"/>
      <c r="LZZ682" s="16"/>
      <c r="MAA682" s="16"/>
      <c r="MAB682" s="16"/>
      <c r="MAC682" s="16"/>
      <c r="MAD682" s="16"/>
      <c r="MAE682" s="16"/>
      <c r="MAF682" s="16"/>
      <c r="MAG682" s="16"/>
      <c r="MAH682" s="16"/>
      <c r="MAI682" s="16"/>
      <c r="MAJ682" s="16"/>
      <c r="MAK682" s="16"/>
      <c r="MAL682" s="16"/>
      <c r="MAM682" s="16"/>
      <c r="MAN682" s="16"/>
      <c r="MAO682" s="16"/>
      <c r="MAP682" s="16"/>
      <c r="MAQ682" s="16"/>
      <c r="MAR682" s="16"/>
      <c r="MAS682" s="16"/>
      <c r="MAT682" s="16"/>
      <c r="MAU682" s="16"/>
      <c r="MAV682" s="16"/>
      <c r="MAW682" s="16"/>
      <c r="MAX682" s="16"/>
      <c r="MAY682" s="16"/>
      <c r="MAZ682" s="16"/>
      <c r="MBA682" s="16"/>
      <c r="MBB682" s="16"/>
      <c r="MBC682" s="16"/>
      <c r="MBD682" s="16"/>
      <c r="MBE682" s="16"/>
      <c r="MBF682" s="16"/>
      <c r="MBG682" s="16"/>
      <c r="MBH682" s="16"/>
      <c r="MBI682" s="16"/>
      <c r="MBJ682" s="16"/>
      <c r="MBK682" s="16"/>
      <c r="MBL682" s="16"/>
      <c r="MBM682" s="16"/>
      <c r="MBN682" s="16"/>
      <c r="MBO682" s="16"/>
      <c r="MBP682" s="16"/>
      <c r="MBQ682" s="16"/>
      <c r="MBR682" s="16"/>
      <c r="MBS682" s="16"/>
      <c r="MBT682" s="16"/>
      <c r="MBU682" s="16"/>
      <c r="MBV682" s="16"/>
      <c r="MBW682" s="16"/>
      <c r="MBX682" s="16"/>
      <c r="MBY682" s="16"/>
      <c r="MBZ682" s="16"/>
      <c r="MCA682" s="16"/>
      <c r="MCB682" s="16"/>
      <c r="MCC682" s="16"/>
      <c r="MCD682" s="16"/>
      <c r="MCE682" s="16"/>
      <c r="MCF682" s="16"/>
      <c r="MCG682" s="16"/>
      <c r="MCH682" s="16"/>
      <c r="MCI682" s="16"/>
      <c r="MCJ682" s="16"/>
      <c r="MCK682" s="16"/>
      <c r="MCL682" s="16"/>
      <c r="MCM682" s="16"/>
      <c r="MCN682" s="16"/>
      <c r="MCO682" s="16"/>
      <c r="MCP682" s="16"/>
      <c r="MCQ682" s="16"/>
      <c r="MCR682" s="16"/>
      <c r="MCS682" s="16"/>
      <c r="MCT682" s="16"/>
      <c r="MCU682" s="16"/>
      <c r="MCV682" s="16"/>
      <c r="MCW682" s="16"/>
      <c r="MCX682" s="16"/>
      <c r="MCY682" s="16"/>
      <c r="MCZ682" s="16"/>
      <c r="MDA682" s="16"/>
      <c r="MDB682" s="16"/>
      <c r="MDC682" s="16"/>
      <c r="MDD682" s="16"/>
      <c r="MDE682" s="16"/>
      <c r="MDF682" s="16"/>
      <c r="MDG682" s="16"/>
      <c r="MDH682" s="16"/>
      <c r="MDI682" s="16"/>
      <c r="MDJ682" s="16"/>
      <c r="MDK682" s="16"/>
      <c r="MDL682" s="16"/>
      <c r="MDM682" s="16"/>
      <c r="MDN682" s="16"/>
      <c r="MDO682" s="16"/>
      <c r="MDP682" s="16"/>
      <c r="MDQ682" s="16"/>
      <c r="MDR682" s="16"/>
      <c r="MDS682" s="16"/>
      <c r="MDT682" s="16"/>
      <c r="MDU682" s="16"/>
      <c r="MDV682" s="16"/>
      <c r="MDW682" s="16"/>
      <c r="MDX682" s="16"/>
      <c r="MDY682" s="16"/>
      <c r="MDZ682" s="16"/>
      <c r="MEA682" s="16"/>
      <c r="MEB682" s="16"/>
      <c r="MEC682" s="16"/>
      <c r="MED682" s="16"/>
      <c r="MEE682" s="16"/>
      <c r="MEF682" s="16"/>
      <c r="MEG682" s="16"/>
      <c r="MEH682" s="16"/>
      <c r="MEI682" s="16"/>
      <c r="MEJ682" s="16"/>
      <c r="MEK682" s="16"/>
      <c r="MEL682" s="16"/>
      <c r="MEM682" s="16"/>
      <c r="MEN682" s="16"/>
      <c r="MEO682" s="16"/>
      <c r="MEP682" s="16"/>
      <c r="MEQ682" s="16"/>
      <c r="MER682" s="16"/>
      <c r="MES682" s="16"/>
      <c r="MET682" s="16"/>
      <c r="MEU682" s="16"/>
      <c r="MEV682" s="16"/>
      <c r="MEW682" s="16"/>
      <c r="MEX682" s="16"/>
      <c r="MEY682" s="16"/>
      <c r="MEZ682" s="16"/>
      <c r="MFA682" s="16"/>
      <c r="MFB682" s="16"/>
      <c r="MFC682" s="16"/>
      <c r="MFD682" s="16"/>
      <c r="MFE682" s="16"/>
      <c r="MFF682" s="16"/>
      <c r="MFG682" s="16"/>
      <c r="MFH682" s="16"/>
      <c r="MFI682" s="16"/>
      <c r="MFJ682" s="16"/>
      <c r="MFK682" s="16"/>
      <c r="MFL682" s="16"/>
      <c r="MFM682" s="16"/>
      <c r="MFN682" s="16"/>
      <c r="MFO682" s="16"/>
      <c r="MFP682" s="16"/>
      <c r="MFQ682" s="16"/>
      <c r="MFR682" s="16"/>
      <c r="MFS682" s="16"/>
      <c r="MFT682" s="16"/>
      <c r="MFU682" s="16"/>
      <c r="MFV682" s="16"/>
      <c r="MFW682" s="16"/>
      <c r="MFX682" s="16"/>
      <c r="MFY682" s="16"/>
      <c r="MFZ682" s="16"/>
      <c r="MGA682" s="16"/>
      <c r="MGB682" s="16"/>
      <c r="MGC682" s="16"/>
      <c r="MGD682" s="16"/>
      <c r="MGE682" s="16"/>
      <c r="MGF682" s="16"/>
      <c r="MGG682" s="16"/>
      <c r="MGH682" s="16"/>
      <c r="MGI682" s="16"/>
      <c r="MGJ682" s="16"/>
      <c r="MGK682" s="16"/>
      <c r="MGL682" s="16"/>
      <c r="MGM682" s="16"/>
      <c r="MGN682" s="16"/>
      <c r="MGO682" s="16"/>
      <c r="MGP682" s="16"/>
      <c r="MGQ682" s="16"/>
      <c r="MGR682" s="16"/>
      <c r="MGS682" s="16"/>
      <c r="MGT682" s="16"/>
      <c r="MGU682" s="16"/>
      <c r="MGV682" s="16"/>
      <c r="MGW682" s="16"/>
      <c r="MGX682" s="16"/>
      <c r="MGY682" s="16"/>
      <c r="MGZ682" s="16"/>
      <c r="MHA682" s="16"/>
      <c r="MHB682" s="16"/>
      <c r="MHC682" s="16"/>
      <c r="MHD682" s="16"/>
      <c r="MHE682" s="16"/>
      <c r="MHF682" s="16"/>
      <c r="MHG682" s="16"/>
      <c r="MHH682" s="16"/>
      <c r="MHI682" s="16"/>
      <c r="MHJ682" s="16"/>
      <c r="MHK682" s="16"/>
      <c r="MHL682" s="16"/>
      <c r="MHM682" s="16"/>
      <c r="MHN682" s="16"/>
      <c r="MHO682" s="16"/>
      <c r="MHP682" s="16"/>
      <c r="MHQ682" s="16"/>
      <c r="MHR682" s="16"/>
      <c r="MHS682" s="16"/>
      <c r="MHT682" s="16"/>
      <c r="MHU682" s="16"/>
      <c r="MHV682" s="16"/>
      <c r="MHW682" s="16"/>
      <c r="MHX682" s="16"/>
      <c r="MHY682" s="16"/>
      <c r="MHZ682" s="16"/>
      <c r="MIA682" s="16"/>
      <c r="MIB682" s="16"/>
      <c r="MIC682" s="16"/>
      <c r="MID682" s="16"/>
      <c r="MIE682" s="16"/>
      <c r="MIF682" s="16"/>
      <c r="MIG682" s="16"/>
      <c r="MIH682" s="16"/>
      <c r="MII682" s="16"/>
      <c r="MIJ682" s="16"/>
      <c r="MIK682" s="16"/>
      <c r="MIL682" s="16"/>
      <c r="MIM682" s="16"/>
      <c r="MIN682" s="16"/>
      <c r="MIO682" s="16"/>
      <c r="MIP682" s="16"/>
      <c r="MIQ682" s="16"/>
      <c r="MIR682" s="16"/>
      <c r="MIS682" s="16"/>
      <c r="MIT682" s="16"/>
      <c r="MIU682" s="16"/>
      <c r="MIV682" s="16"/>
      <c r="MIW682" s="16"/>
      <c r="MIX682" s="16"/>
      <c r="MIY682" s="16"/>
      <c r="MIZ682" s="16"/>
      <c r="MJA682" s="16"/>
      <c r="MJB682" s="16"/>
      <c r="MJC682" s="16"/>
      <c r="MJD682" s="16"/>
      <c r="MJE682" s="16"/>
      <c r="MJF682" s="16"/>
      <c r="MJG682" s="16"/>
      <c r="MJH682" s="16"/>
      <c r="MJI682" s="16"/>
      <c r="MJJ682" s="16"/>
      <c r="MJK682" s="16"/>
      <c r="MJL682" s="16"/>
      <c r="MJM682" s="16"/>
      <c r="MJN682" s="16"/>
      <c r="MJO682" s="16"/>
      <c r="MJP682" s="16"/>
      <c r="MJQ682" s="16"/>
      <c r="MJR682" s="16"/>
      <c r="MJS682" s="16"/>
      <c r="MJT682" s="16"/>
      <c r="MJU682" s="16"/>
      <c r="MJV682" s="16"/>
      <c r="MJW682" s="16"/>
      <c r="MJX682" s="16"/>
      <c r="MJY682" s="16"/>
      <c r="MJZ682" s="16"/>
      <c r="MKA682" s="16"/>
      <c r="MKB682" s="16"/>
      <c r="MKC682" s="16"/>
      <c r="MKD682" s="16"/>
      <c r="MKE682" s="16"/>
      <c r="MKF682" s="16"/>
      <c r="MKG682" s="16"/>
      <c r="MKH682" s="16"/>
      <c r="MKI682" s="16"/>
      <c r="MKJ682" s="16"/>
      <c r="MKK682" s="16"/>
      <c r="MKL682" s="16"/>
      <c r="MKM682" s="16"/>
      <c r="MKN682" s="16"/>
      <c r="MKO682" s="16"/>
      <c r="MKP682" s="16"/>
      <c r="MKQ682" s="16"/>
      <c r="MKR682" s="16"/>
      <c r="MKS682" s="16"/>
      <c r="MKT682" s="16"/>
      <c r="MKU682" s="16"/>
      <c r="MKV682" s="16"/>
      <c r="MKW682" s="16"/>
      <c r="MKX682" s="16"/>
      <c r="MKY682" s="16"/>
      <c r="MKZ682" s="16"/>
      <c r="MLA682" s="16"/>
      <c r="MLB682" s="16"/>
      <c r="MLC682" s="16"/>
      <c r="MLD682" s="16"/>
      <c r="MLE682" s="16"/>
      <c r="MLF682" s="16"/>
      <c r="MLG682" s="16"/>
      <c r="MLH682" s="16"/>
      <c r="MLI682" s="16"/>
      <c r="MLJ682" s="16"/>
      <c r="MLK682" s="16"/>
      <c r="MLL682" s="16"/>
      <c r="MLM682" s="16"/>
      <c r="MLN682" s="16"/>
      <c r="MLO682" s="16"/>
      <c r="MLP682" s="16"/>
      <c r="MLQ682" s="16"/>
      <c r="MLR682" s="16"/>
      <c r="MLS682" s="16"/>
      <c r="MLT682" s="16"/>
      <c r="MLU682" s="16"/>
      <c r="MLV682" s="16"/>
      <c r="MLW682" s="16"/>
      <c r="MLX682" s="16"/>
      <c r="MLY682" s="16"/>
      <c r="MLZ682" s="16"/>
      <c r="MMA682" s="16"/>
      <c r="MMB682" s="16"/>
      <c r="MMC682" s="16"/>
      <c r="MMD682" s="16"/>
      <c r="MME682" s="16"/>
      <c r="MMF682" s="16"/>
      <c r="MMG682" s="16"/>
      <c r="MMH682" s="16"/>
      <c r="MMI682" s="16"/>
      <c r="MMJ682" s="16"/>
      <c r="MMK682" s="16"/>
      <c r="MML682" s="16"/>
      <c r="MMM682" s="16"/>
      <c r="MMN682" s="16"/>
      <c r="MMO682" s="16"/>
      <c r="MMP682" s="16"/>
      <c r="MMQ682" s="16"/>
      <c r="MMR682" s="16"/>
      <c r="MMS682" s="16"/>
      <c r="MMT682" s="16"/>
      <c r="MMU682" s="16"/>
      <c r="MMV682" s="16"/>
      <c r="MMW682" s="16"/>
      <c r="MMX682" s="16"/>
      <c r="MMY682" s="16"/>
      <c r="MMZ682" s="16"/>
      <c r="MNA682" s="16"/>
      <c r="MNB682" s="16"/>
      <c r="MNC682" s="16"/>
      <c r="MND682" s="16"/>
      <c r="MNE682" s="16"/>
      <c r="MNF682" s="16"/>
      <c r="MNG682" s="16"/>
      <c r="MNH682" s="16"/>
      <c r="MNI682" s="16"/>
      <c r="MNJ682" s="16"/>
      <c r="MNK682" s="16"/>
      <c r="MNL682" s="16"/>
      <c r="MNM682" s="16"/>
      <c r="MNN682" s="16"/>
      <c r="MNO682" s="16"/>
      <c r="MNP682" s="16"/>
      <c r="MNQ682" s="16"/>
      <c r="MNR682" s="16"/>
      <c r="MNS682" s="16"/>
      <c r="MNT682" s="16"/>
      <c r="MNU682" s="16"/>
      <c r="MNV682" s="16"/>
      <c r="MNW682" s="16"/>
      <c r="MNX682" s="16"/>
      <c r="MNY682" s="16"/>
      <c r="MNZ682" s="16"/>
      <c r="MOA682" s="16"/>
      <c r="MOB682" s="16"/>
      <c r="MOC682" s="16"/>
      <c r="MOD682" s="16"/>
      <c r="MOE682" s="16"/>
      <c r="MOF682" s="16"/>
      <c r="MOG682" s="16"/>
      <c r="MOH682" s="16"/>
      <c r="MOI682" s="16"/>
      <c r="MOJ682" s="16"/>
      <c r="MOK682" s="16"/>
      <c r="MOL682" s="16"/>
      <c r="MOM682" s="16"/>
      <c r="MON682" s="16"/>
      <c r="MOO682" s="16"/>
      <c r="MOP682" s="16"/>
      <c r="MOQ682" s="16"/>
      <c r="MOR682" s="16"/>
      <c r="MOS682" s="16"/>
      <c r="MOT682" s="16"/>
      <c r="MOU682" s="16"/>
      <c r="MOV682" s="16"/>
      <c r="MOW682" s="16"/>
      <c r="MOX682" s="16"/>
      <c r="MOY682" s="16"/>
      <c r="MOZ682" s="16"/>
      <c r="MPA682" s="16"/>
      <c r="MPB682" s="16"/>
      <c r="MPC682" s="16"/>
      <c r="MPD682" s="16"/>
      <c r="MPE682" s="16"/>
      <c r="MPF682" s="16"/>
      <c r="MPG682" s="16"/>
      <c r="MPH682" s="16"/>
      <c r="MPI682" s="16"/>
      <c r="MPJ682" s="16"/>
      <c r="MPK682" s="16"/>
      <c r="MPL682" s="16"/>
      <c r="MPM682" s="16"/>
      <c r="MPN682" s="16"/>
      <c r="MPO682" s="16"/>
      <c r="MPP682" s="16"/>
      <c r="MPQ682" s="16"/>
      <c r="MPR682" s="16"/>
      <c r="MPS682" s="16"/>
      <c r="MPT682" s="16"/>
      <c r="MPU682" s="16"/>
      <c r="MPV682" s="16"/>
      <c r="MPW682" s="16"/>
      <c r="MPX682" s="16"/>
      <c r="MPY682" s="16"/>
      <c r="MPZ682" s="16"/>
      <c r="MQA682" s="16"/>
      <c r="MQB682" s="16"/>
      <c r="MQC682" s="16"/>
      <c r="MQD682" s="16"/>
      <c r="MQE682" s="16"/>
      <c r="MQF682" s="16"/>
      <c r="MQG682" s="16"/>
      <c r="MQH682" s="16"/>
      <c r="MQI682" s="16"/>
      <c r="MQJ682" s="16"/>
      <c r="MQK682" s="16"/>
      <c r="MQL682" s="16"/>
      <c r="MQM682" s="16"/>
      <c r="MQN682" s="16"/>
      <c r="MQO682" s="16"/>
      <c r="MQP682" s="16"/>
      <c r="MQQ682" s="16"/>
      <c r="MQR682" s="16"/>
      <c r="MQS682" s="16"/>
      <c r="MQT682" s="16"/>
      <c r="MQU682" s="16"/>
      <c r="MQV682" s="16"/>
      <c r="MQW682" s="16"/>
      <c r="MQX682" s="16"/>
      <c r="MQY682" s="16"/>
      <c r="MQZ682" s="16"/>
      <c r="MRA682" s="16"/>
      <c r="MRB682" s="16"/>
      <c r="MRC682" s="16"/>
      <c r="MRD682" s="16"/>
      <c r="MRE682" s="16"/>
      <c r="MRF682" s="16"/>
      <c r="MRG682" s="16"/>
      <c r="MRH682" s="16"/>
      <c r="MRI682" s="16"/>
      <c r="MRJ682" s="16"/>
      <c r="MRK682" s="16"/>
      <c r="MRL682" s="16"/>
      <c r="MRM682" s="16"/>
      <c r="MRN682" s="16"/>
      <c r="MRO682" s="16"/>
      <c r="MRP682" s="16"/>
      <c r="MRQ682" s="16"/>
      <c r="MRR682" s="16"/>
      <c r="MRS682" s="16"/>
      <c r="MRT682" s="16"/>
      <c r="MRU682" s="16"/>
      <c r="MRV682" s="16"/>
      <c r="MRW682" s="16"/>
      <c r="MRX682" s="16"/>
      <c r="MRY682" s="16"/>
      <c r="MRZ682" s="16"/>
      <c r="MSA682" s="16"/>
      <c r="MSB682" s="16"/>
      <c r="MSC682" s="16"/>
      <c r="MSD682" s="16"/>
      <c r="MSE682" s="16"/>
      <c r="MSF682" s="16"/>
      <c r="MSG682" s="16"/>
      <c r="MSH682" s="16"/>
      <c r="MSI682" s="16"/>
      <c r="MSJ682" s="16"/>
      <c r="MSK682" s="16"/>
      <c r="MSL682" s="16"/>
      <c r="MSM682" s="16"/>
      <c r="MSN682" s="16"/>
      <c r="MSO682" s="16"/>
      <c r="MSP682" s="16"/>
      <c r="MSQ682" s="16"/>
      <c r="MSR682" s="16"/>
      <c r="MSS682" s="16"/>
      <c r="MST682" s="16"/>
      <c r="MSU682" s="16"/>
      <c r="MSV682" s="16"/>
      <c r="MSW682" s="16"/>
      <c r="MSX682" s="16"/>
      <c r="MSY682" s="16"/>
      <c r="MSZ682" s="16"/>
      <c r="MTA682" s="16"/>
      <c r="MTB682" s="16"/>
      <c r="MTC682" s="16"/>
      <c r="MTD682" s="16"/>
      <c r="MTE682" s="16"/>
      <c r="MTF682" s="16"/>
      <c r="MTG682" s="16"/>
      <c r="MTH682" s="16"/>
      <c r="MTI682" s="16"/>
      <c r="MTJ682" s="16"/>
      <c r="MTK682" s="16"/>
      <c r="MTL682" s="16"/>
      <c r="MTM682" s="16"/>
      <c r="MTN682" s="16"/>
      <c r="MTO682" s="16"/>
      <c r="MTP682" s="16"/>
      <c r="MTQ682" s="16"/>
      <c r="MTR682" s="16"/>
      <c r="MTS682" s="16"/>
      <c r="MTT682" s="16"/>
      <c r="MTU682" s="16"/>
      <c r="MTV682" s="16"/>
      <c r="MTW682" s="16"/>
      <c r="MTX682" s="16"/>
      <c r="MTY682" s="16"/>
      <c r="MTZ682" s="16"/>
      <c r="MUA682" s="16"/>
      <c r="MUB682" s="16"/>
      <c r="MUC682" s="16"/>
      <c r="MUD682" s="16"/>
      <c r="MUE682" s="16"/>
      <c r="MUF682" s="16"/>
      <c r="MUG682" s="16"/>
      <c r="MUH682" s="16"/>
      <c r="MUI682" s="16"/>
      <c r="MUJ682" s="16"/>
      <c r="MUK682" s="16"/>
      <c r="MUL682" s="16"/>
      <c r="MUM682" s="16"/>
      <c r="MUN682" s="16"/>
      <c r="MUO682" s="16"/>
      <c r="MUP682" s="16"/>
      <c r="MUQ682" s="16"/>
      <c r="MUR682" s="16"/>
      <c r="MUS682" s="16"/>
      <c r="MUT682" s="16"/>
      <c r="MUU682" s="16"/>
      <c r="MUV682" s="16"/>
      <c r="MUW682" s="16"/>
      <c r="MUX682" s="16"/>
      <c r="MUY682" s="16"/>
      <c r="MUZ682" s="16"/>
      <c r="MVA682" s="16"/>
      <c r="MVB682" s="16"/>
      <c r="MVC682" s="16"/>
      <c r="MVD682" s="16"/>
      <c r="MVE682" s="16"/>
      <c r="MVF682" s="16"/>
      <c r="MVG682" s="16"/>
      <c r="MVH682" s="16"/>
      <c r="MVI682" s="16"/>
      <c r="MVJ682" s="16"/>
      <c r="MVK682" s="16"/>
      <c r="MVL682" s="16"/>
      <c r="MVM682" s="16"/>
      <c r="MVN682" s="16"/>
      <c r="MVO682" s="16"/>
      <c r="MVP682" s="16"/>
      <c r="MVQ682" s="16"/>
      <c r="MVR682" s="16"/>
      <c r="MVS682" s="16"/>
      <c r="MVT682" s="16"/>
      <c r="MVU682" s="16"/>
      <c r="MVV682" s="16"/>
      <c r="MVW682" s="16"/>
      <c r="MVX682" s="16"/>
      <c r="MVY682" s="16"/>
      <c r="MVZ682" s="16"/>
      <c r="MWA682" s="16"/>
      <c r="MWB682" s="16"/>
      <c r="MWC682" s="16"/>
      <c r="MWD682" s="16"/>
      <c r="MWE682" s="16"/>
      <c r="MWF682" s="16"/>
      <c r="MWG682" s="16"/>
      <c r="MWH682" s="16"/>
      <c r="MWI682" s="16"/>
      <c r="MWJ682" s="16"/>
      <c r="MWK682" s="16"/>
      <c r="MWL682" s="16"/>
      <c r="MWM682" s="16"/>
      <c r="MWN682" s="16"/>
      <c r="MWO682" s="16"/>
      <c r="MWP682" s="16"/>
      <c r="MWQ682" s="16"/>
      <c r="MWR682" s="16"/>
      <c r="MWS682" s="16"/>
      <c r="MWT682" s="16"/>
      <c r="MWU682" s="16"/>
      <c r="MWV682" s="16"/>
      <c r="MWW682" s="16"/>
      <c r="MWX682" s="16"/>
      <c r="MWY682" s="16"/>
      <c r="MWZ682" s="16"/>
      <c r="MXA682" s="16"/>
      <c r="MXB682" s="16"/>
      <c r="MXC682" s="16"/>
      <c r="MXD682" s="16"/>
      <c r="MXE682" s="16"/>
      <c r="MXF682" s="16"/>
      <c r="MXG682" s="16"/>
      <c r="MXH682" s="16"/>
      <c r="MXI682" s="16"/>
      <c r="MXJ682" s="16"/>
      <c r="MXK682" s="16"/>
      <c r="MXL682" s="16"/>
      <c r="MXM682" s="16"/>
      <c r="MXN682" s="16"/>
      <c r="MXO682" s="16"/>
      <c r="MXP682" s="16"/>
      <c r="MXQ682" s="16"/>
      <c r="MXR682" s="16"/>
      <c r="MXS682" s="16"/>
      <c r="MXT682" s="16"/>
      <c r="MXU682" s="16"/>
      <c r="MXV682" s="16"/>
      <c r="MXW682" s="16"/>
      <c r="MXX682" s="16"/>
      <c r="MXY682" s="16"/>
      <c r="MXZ682" s="16"/>
      <c r="MYA682" s="16"/>
      <c r="MYB682" s="16"/>
      <c r="MYC682" s="16"/>
      <c r="MYD682" s="16"/>
      <c r="MYE682" s="16"/>
      <c r="MYF682" s="16"/>
      <c r="MYG682" s="16"/>
      <c r="MYH682" s="16"/>
      <c r="MYI682" s="16"/>
      <c r="MYJ682" s="16"/>
      <c r="MYK682" s="16"/>
      <c r="MYL682" s="16"/>
      <c r="MYM682" s="16"/>
      <c r="MYN682" s="16"/>
      <c r="MYO682" s="16"/>
      <c r="MYP682" s="16"/>
      <c r="MYQ682" s="16"/>
      <c r="MYR682" s="16"/>
      <c r="MYS682" s="16"/>
      <c r="MYT682" s="16"/>
      <c r="MYU682" s="16"/>
      <c r="MYV682" s="16"/>
      <c r="MYW682" s="16"/>
      <c r="MYX682" s="16"/>
      <c r="MYY682" s="16"/>
      <c r="MYZ682" s="16"/>
      <c r="MZA682" s="16"/>
      <c r="MZB682" s="16"/>
      <c r="MZC682" s="16"/>
      <c r="MZD682" s="16"/>
      <c r="MZE682" s="16"/>
      <c r="MZF682" s="16"/>
      <c r="MZG682" s="16"/>
      <c r="MZH682" s="16"/>
      <c r="MZI682" s="16"/>
      <c r="MZJ682" s="16"/>
      <c r="MZK682" s="16"/>
      <c r="MZL682" s="16"/>
      <c r="MZM682" s="16"/>
      <c r="MZN682" s="16"/>
      <c r="MZO682" s="16"/>
      <c r="MZP682" s="16"/>
      <c r="MZQ682" s="16"/>
      <c r="MZR682" s="16"/>
      <c r="MZS682" s="16"/>
      <c r="MZT682" s="16"/>
      <c r="MZU682" s="16"/>
      <c r="MZV682" s="16"/>
      <c r="MZW682" s="16"/>
      <c r="MZX682" s="16"/>
      <c r="MZY682" s="16"/>
      <c r="MZZ682" s="16"/>
      <c r="NAA682" s="16"/>
      <c r="NAB682" s="16"/>
      <c r="NAC682" s="16"/>
      <c r="NAD682" s="16"/>
      <c r="NAE682" s="16"/>
      <c r="NAF682" s="16"/>
      <c r="NAG682" s="16"/>
      <c r="NAH682" s="16"/>
      <c r="NAI682" s="16"/>
      <c r="NAJ682" s="16"/>
      <c r="NAK682" s="16"/>
      <c r="NAL682" s="16"/>
      <c r="NAM682" s="16"/>
      <c r="NAN682" s="16"/>
      <c r="NAO682" s="16"/>
      <c r="NAP682" s="16"/>
      <c r="NAQ682" s="16"/>
      <c r="NAR682" s="16"/>
      <c r="NAS682" s="16"/>
      <c r="NAT682" s="16"/>
      <c r="NAU682" s="16"/>
      <c r="NAV682" s="16"/>
      <c r="NAW682" s="16"/>
      <c r="NAX682" s="16"/>
      <c r="NAY682" s="16"/>
      <c r="NAZ682" s="16"/>
      <c r="NBA682" s="16"/>
      <c r="NBB682" s="16"/>
      <c r="NBC682" s="16"/>
      <c r="NBD682" s="16"/>
      <c r="NBE682" s="16"/>
      <c r="NBF682" s="16"/>
      <c r="NBG682" s="16"/>
      <c r="NBH682" s="16"/>
      <c r="NBI682" s="16"/>
      <c r="NBJ682" s="16"/>
      <c r="NBK682" s="16"/>
      <c r="NBL682" s="16"/>
      <c r="NBM682" s="16"/>
      <c r="NBN682" s="16"/>
      <c r="NBO682" s="16"/>
      <c r="NBP682" s="16"/>
      <c r="NBQ682" s="16"/>
      <c r="NBR682" s="16"/>
      <c r="NBS682" s="16"/>
      <c r="NBT682" s="16"/>
      <c r="NBU682" s="16"/>
      <c r="NBV682" s="16"/>
      <c r="NBW682" s="16"/>
      <c r="NBX682" s="16"/>
      <c r="NBY682" s="16"/>
      <c r="NBZ682" s="16"/>
      <c r="NCA682" s="16"/>
      <c r="NCB682" s="16"/>
      <c r="NCC682" s="16"/>
      <c r="NCD682" s="16"/>
      <c r="NCE682" s="16"/>
      <c r="NCF682" s="16"/>
      <c r="NCG682" s="16"/>
      <c r="NCH682" s="16"/>
      <c r="NCI682" s="16"/>
      <c r="NCJ682" s="16"/>
      <c r="NCK682" s="16"/>
      <c r="NCL682" s="16"/>
      <c r="NCM682" s="16"/>
      <c r="NCN682" s="16"/>
      <c r="NCO682" s="16"/>
      <c r="NCP682" s="16"/>
      <c r="NCQ682" s="16"/>
      <c r="NCR682" s="16"/>
      <c r="NCS682" s="16"/>
      <c r="NCT682" s="16"/>
      <c r="NCU682" s="16"/>
      <c r="NCV682" s="16"/>
      <c r="NCW682" s="16"/>
      <c r="NCX682" s="16"/>
      <c r="NCY682" s="16"/>
      <c r="NCZ682" s="16"/>
      <c r="NDA682" s="16"/>
      <c r="NDB682" s="16"/>
      <c r="NDC682" s="16"/>
      <c r="NDD682" s="16"/>
      <c r="NDE682" s="16"/>
      <c r="NDF682" s="16"/>
      <c r="NDG682" s="16"/>
      <c r="NDH682" s="16"/>
      <c r="NDI682" s="16"/>
      <c r="NDJ682" s="16"/>
      <c r="NDK682" s="16"/>
      <c r="NDL682" s="16"/>
      <c r="NDM682" s="16"/>
      <c r="NDN682" s="16"/>
      <c r="NDO682" s="16"/>
      <c r="NDP682" s="16"/>
      <c r="NDQ682" s="16"/>
      <c r="NDR682" s="16"/>
      <c r="NDS682" s="16"/>
      <c r="NDT682" s="16"/>
      <c r="NDU682" s="16"/>
      <c r="NDV682" s="16"/>
      <c r="NDW682" s="16"/>
      <c r="NDX682" s="16"/>
      <c r="NDY682" s="16"/>
      <c r="NDZ682" s="16"/>
      <c r="NEA682" s="16"/>
      <c r="NEB682" s="16"/>
      <c r="NEC682" s="16"/>
      <c r="NED682" s="16"/>
      <c r="NEE682" s="16"/>
      <c r="NEF682" s="16"/>
      <c r="NEG682" s="16"/>
      <c r="NEH682" s="16"/>
      <c r="NEI682" s="16"/>
      <c r="NEJ682" s="16"/>
      <c r="NEK682" s="16"/>
      <c r="NEL682" s="16"/>
      <c r="NEM682" s="16"/>
      <c r="NEN682" s="16"/>
      <c r="NEO682" s="16"/>
      <c r="NEP682" s="16"/>
      <c r="NEQ682" s="16"/>
      <c r="NER682" s="16"/>
      <c r="NES682" s="16"/>
      <c r="NET682" s="16"/>
      <c r="NEU682" s="16"/>
      <c r="NEV682" s="16"/>
      <c r="NEW682" s="16"/>
      <c r="NEX682" s="16"/>
      <c r="NEY682" s="16"/>
      <c r="NEZ682" s="16"/>
      <c r="NFA682" s="16"/>
      <c r="NFB682" s="16"/>
      <c r="NFC682" s="16"/>
      <c r="NFD682" s="16"/>
      <c r="NFE682" s="16"/>
      <c r="NFF682" s="16"/>
      <c r="NFG682" s="16"/>
      <c r="NFH682" s="16"/>
      <c r="NFI682" s="16"/>
      <c r="NFJ682" s="16"/>
      <c r="NFK682" s="16"/>
      <c r="NFL682" s="16"/>
      <c r="NFM682" s="16"/>
      <c r="NFN682" s="16"/>
      <c r="NFO682" s="16"/>
      <c r="NFP682" s="16"/>
      <c r="NFQ682" s="16"/>
      <c r="NFR682" s="16"/>
      <c r="NFS682" s="16"/>
      <c r="NFT682" s="16"/>
      <c r="NFU682" s="16"/>
      <c r="NFV682" s="16"/>
      <c r="NFW682" s="16"/>
      <c r="NFX682" s="16"/>
      <c r="NFY682" s="16"/>
      <c r="NFZ682" s="16"/>
      <c r="NGA682" s="16"/>
      <c r="NGB682" s="16"/>
      <c r="NGC682" s="16"/>
      <c r="NGD682" s="16"/>
      <c r="NGE682" s="16"/>
      <c r="NGF682" s="16"/>
      <c r="NGG682" s="16"/>
      <c r="NGH682" s="16"/>
      <c r="NGI682" s="16"/>
      <c r="NGJ682" s="16"/>
      <c r="NGK682" s="16"/>
      <c r="NGL682" s="16"/>
      <c r="NGM682" s="16"/>
      <c r="NGN682" s="16"/>
      <c r="NGO682" s="16"/>
      <c r="NGP682" s="16"/>
      <c r="NGQ682" s="16"/>
      <c r="NGR682" s="16"/>
      <c r="NGS682" s="16"/>
      <c r="NGT682" s="16"/>
      <c r="NGU682" s="16"/>
      <c r="NGV682" s="16"/>
      <c r="NGW682" s="16"/>
      <c r="NGX682" s="16"/>
      <c r="NGY682" s="16"/>
      <c r="NGZ682" s="16"/>
      <c r="NHA682" s="16"/>
      <c r="NHB682" s="16"/>
      <c r="NHC682" s="16"/>
      <c r="NHD682" s="16"/>
      <c r="NHE682" s="16"/>
      <c r="NHF682" s="16"/>
      <c r="NHG682" s="16"/>
      <c r="NHH682" s="16"/>
      <c r="NHI682" s="16"/>
      <c r="NHJ682" s="16"/>
      <c r="NHK682" s="16"/>
      <c r="NHL682" s="16"/>
      <c r="NHM682" s="16"/>
      <c r="NHN682" s="16"/>
      <c r="NHO682" s="16"/>
      <c r="NHP682" s="16"/>
      <c r="NHQ682" s="16"/>
      <c r="NHR682" s="16"/>
      <c r="NHS682" s="16"/>
      <c r="NHT682" s="16"/>
      <c r="NHU682" s="16"/>
      <c r="NHV682" s="16"/>
      <c r="NHW682" s="16"/>
      <c r="NHX682" s="16"/>
      <c r="NHY682" s="16"/>
      <c r="NHZ682" s="16"/>
      <c r="NIA682" s="16"/>
      <c r="NIB682" s="16"/>
      <c r="NIC682" s="16"/>
      <c r="NID682" s="16"/>
      <c r="NIE682" s="16"/>
      <c r="NIF682" s="16"/>
      <c r="NIG682" s="16"/>
      <c r="NIH682" s="16"/>
      <c r="NII682" s="16"/>
      <c r="NIJ682" s="16"/>
      <c r="NIK682" s="16"/>
      <c r="NIL682" s="16"/>
      <c r="NIM682" s="16"/>
      <c r="NIN682" s="16"/>
      <c r="NIO682" s="16"/>
      <c r="NIP682" s="16"/>
      <c r="NIQ682" s="16"/>
      <c r="NIR682" s="16"/>
      <c r="NIS682" s="16"/>
      <c r="NIT682" s="16"/>
      <c r="NIU682" s="16"/>
      <c r="NIV682" s="16"/>
      <c r="NIW682" s="16"/>
      <c r="NIX682" s="16"/>
      <c r="NIY682" s="16"/>
      <c r="NIZ682" s="16"/>
      <c r="NJA682" s="16"/>
      <c r="NJB682" s="16"/>
      <c r="NJC682" s="16"/>
      <c r="NJD682" s="16"/>
      <c r="NJE682" s="16"/>
      <c r="NJF682" s="16"/>
      <c r="NJG682" s="16"/>
      <c r="NJH682" s="16"/>
      <c r="NJI682" s="16"/>
      <c r="NJJ682" s="16"/>
      <c r="NJK682" s="16"/>
      <c r="NJL682" s="16"/>
      <c r="NJM682" s="16"/>
      <c r="NJN682" s="16"/>
      <c r="NJO682" s="16"/>
      <c r="NJP682" s="16"/>
      <c r="NJQ682" s="16"/>
      <c r="NJR682" s="16"/>
      <c r="NJS682" s="16"/>
      <c r="NJT682" s="16"/>
      <c r="NJU682" s="16"/>
      <c r="NJV682" s="16"/>
      <c r="NJW682" s="16"/>
      <c r="NJX682" s="16"/>
      <c r="NJY682" s="16"/>
      <c r="NJZ682" s="16"/>
      <c r="NKA682" s="16"/>
      <c r="NKB682" s="16"/>
      <c r="NKC682" s="16"/>
      <c r="NKD682" s="16"/>
      <c r="NKE682" s="16"/>
      <c r="NKF682" s="16"/>
      <c r="NKG682" s="16"/>
      <c r="NKH682" s="16"/>
      <c r="NKI682" s="16"/>
      <c r="NKJ682" s="16"/>
      <c r="NKK682" s="16"/>
      <c r="NKL682" s="16"/>
      <c r="NKM682" s="16"/>
      <c r="NKN682" s="16"/>
      <c r="NKO682" s="16"/>
      <c r="NKP682" s="16"/>
      <c r="NKQ682" s="16"/>
      <c r="NKR682" s="16"/>
      <c r="NKS682" s="16"/>
      <c r="NKT682" s="16"/>
      <c r="NKU682" s="16"/>
      <c r="NKV682" s="16"/>
      <c r="NKW682" s="16"/>
      <c r="NKX682" s="16"/>
      <c r="NKY682" s="16"/>
      <c r="NKZ682" s="16"/>
      <c r="NLA682" s="16"/>
      <c r="NLB682" s="16"/>
      <c r="NLC682" s="16"/>
      <c r="NLD682" s="16"/>
      <c r="NLE682" s="16"/>
      <c r="NLF682" s="16"/>
      <c r="NLG682" s="16"/>
      <c r="NLH682" s="16"/>
      <c r="NLI682" s="16"/>
      <c r="NLJ682" s="16"/>
      <c r="NLK682" s="16"/>
      <c r="NLL682" s="16"/>
      <c r="NLM682" s="16"/>
      <c r="NLN682" s="16"/>
      <c r="NLO682" s="16"/>
      <c r="NLP682" s="16"/>
      <c r="NLQ682" s="16"/>
      <c r="NLR682" s="16"/>
      <c r="NLS682" s="16"/>
      <c r="NLT682" s="16"/>
      <c r="NLU682" s="16"/>
      <c r="NLV682" s="16"/>
      <c r="NLW682" s="16"/>
      <c r="NLX682" s="16"/>
      <c r="NLY682" s="16"/>
      <c r="NLZ682" s="16"/>
      <c r="NMA682" s="16"/>
      <c r="NMB682" s="16"/>
      <c r="NMC682" s="16"/>
      <c r="NMD682" s="16"/>
      <c r="NME682" s="16"/>
      <c r="NMF682" s="16"/>
      <c r="NMG682" s="16"/>
      <c r="NMH682" s="16"/>
      <c r="NMI682" s="16"/>
      <c r="NMJ682" s="16"/>
      <c r="NMK682" s="16"/>
      <c r="NML682" s="16"/>
      <c r="NMM682" s="16"/>
      <c r="NMN682" s="16"/>
      <c r="NMO682" s="16"/>
      <c r="NMP682" s="16"/>
      <c r="NMQ682" s="16"/>
      <c r="NMR682" s="16"/>
      <c r="NMS682" s="16"/>
      <c r="NMT682" s="16"/>
      <c r="NMU682" s="16"/>
      <c r="NMV682" s="16"/>
      <c r="NMW682" s="16"/>
      <c r="NMX682" s="16"/>
      <c r="NMY682" s="16"/>
      <c r="NMZ682" s="16"/>
      <c r="NNA682" s="16"/>
      <c r="NNB682" s="16"/>
      <c r="NNC682" s="16"/>
      <c r="NND682" s="16"/>
      <c r="NNE682" s="16"/>
      <c r="NNF682" s="16"/>
      <c r="NNG682" s="16"/>
      <c r="NNH682" s="16"/>
      <c r="NNI682" s="16"/>
      <c r="NNJ682" s="16"/>
      <c r="NNK682" s="16"/>
      <c r="NNL682" s="16"/>
      <c r="NNM682" s="16"/>
      <c r="NNN682" s="16"/>
      <c r="NNO682" s="16"/>
      <c r="NNP682" s="16"/>
      <c r="NNQ682" s="16"/>
      <c r="NNR682" s="16"/>
      <c r="NNS682" s="16"/>
      <c r="NNT682" s="16"/>
      <c r="NNU682" s="16"/>
      <c r="NNV682" s="16"/>
      <c r="NNW682" s="16"/>
      <c r="NNX682" s="16"/>
      <c r="NNY682" s="16"/>
      <c r="NNZ682" s="16"/>
      <c r="NOA682" s="16"/>
      <c r="NOB682" s="16"/>
      <c r="NOC682" s="16"/>
      <c r="NOD682" s="16"/>
      <c r="NOE682" s="16"/>
      <c r="NOF682" s="16"/>
      <c r="NOG682" s="16"/>
      <c r="NOH682" s="16"/>
      <c r="NOI682" s="16"/>
      <c r="NOJ682" s="16"/>
      <c r="NOK682" s="16"/>
      <c r="NOL682" s="16"/>
      <c r="NOM682" s="16"/>
      <c r="NON682" s="16"/>
      <c r="NOO682" s="16"/>
      <c r="NOP682" s="16"/>
      <c r="NOQ682" s="16"/>
      <c r="NOR682" s="16"/>
      <c r="NOS682" s="16"/>
      <c r="NOT682" s="16"/>
      <c r="NOU682" s="16"/>
      <c r="NOV682" s="16"/>
      <c r="NOW682" s="16"/>
      <c r="NOX682" s="16"/>
      <c r="NOY682" s="16"/>
      <c r="NOZ682" s="16"/>
      <c r="NPA682" s="16"/>
      <c r="NPB682" s="16"/>
      <c r="NPC682" s="16"/>
      <c r="NPD682" s="16"/>
      <c r="NPE682" s="16"/>
      <c r="NPF682" s="16"/>
      <c r="NPG682" s="16"/>
      <c r="NPH682" s="16"/>
      <c r="NPI682" s="16"/>
      <c r="NPJ682" s="16"/>
      <c r="NPK682" s="16"/>
      <c r="NPL682" s="16"/>
      <c r="NPM682" s="16"/>
      <c r="NPN682" s="16"/>
      <c r="NPO682" s="16"/>
      <c r="NPP682" s="16"/>
      <c r="NPQ682" s="16"/>
      <c r="NPR682" s="16"/>
      <c r="NPS682" s="16"/>
      <c r="NPT682" s="16"/>
      <c r="NPU682" s="16"/>
      <c r="NPV682" s="16"/>
      <c r="NPW682" s="16"/>
      <c r="NPX682" s="16"/>
      <c r="NPY682" s="16"/>
      <c r="NPZ682" s="16"/>
      <c r="NQA682" s="16"/>
      <c r="NQB682" s="16"/>
      <c r="NQC682" s="16"/>
      <c r="NQD682" s="16"/>
      <c r="NQE682" s="16"/>
      <c r="NQF682" s="16"/>
      <c r="NQG682" s="16"/>
      <c r="NQH682" s="16"/>
      <c r="NQI682" s="16"/>
      <c r="NQJ682" s="16"/>
      <c r="NQK682" s="16"/>
      <c r="NQL682" s="16"/>
      <c r="NQM682" s="16"/>
      <c r="NQN682" s="16"/>
      <c r="NQO682" s="16"/>
      <c r="NQP682" s="16"/>
      <c r="NQQ682" s="16"/>
      <c r="NQR682" s="16"/>
      <c r="NQS682" s="16"/>
      <c r="NQT682" s="16"/>
      <c r="NQU682" s="16"/>
      <c r="NQV682" s="16"/>
      <c r="NQW682" s="16"/>
      <c r="NQX682" s="16"/>
      <c r="NQY682" s="16"/>
      <c r="NQZ682" s="16"/>
      <c r="NRA682" s="16"/>
      <c r="NRB682" s="16"/>
      <c r="NRC682" s="16"/>
      <c r="NRD682" s="16"/>
      <c r="NRE682" s="16"/>
      <c r="NRF682" s="16"/>
      <c r="NRG682" s="16"/>
      <c r="NRH682" s="16"/>
      <c r="NRI682" s="16"/>
      <c r="NRJ682" s="16"/>
      <c r="NRK682" s="16"/>
      <c r="NRL682" s="16"/>
      <c r="NRM682" s="16"/>
      <c r="NRN682" s="16"/>
      <c r="NRO682" s="16"/>
      <c r="NRP682" s="16"/>
      <c r="NRQ682" s="16"/>
      <c r="NRR682" s="16"/>
      <c r="NRS682" s="16"/>
      <c r="NRT682" s="16"/>
      <c r="NRU682" s="16"/>
      <c r="NRV682" s="16"/>
      <c r="NRW682" s="16"/>
      <c r="NRX682" s="16"/>
      <c r="NRY682" s="16"/>
      <c r="NRZ682" s="16"/>
      <c r="NSA682" s="16"/>
      <c r="NSB682" s="16"/>
      <c r="NSC682" s="16"/>
      <c r="NSD682" s="16"/>
      <c r="NSE682" s="16"/>
      <c r="NSF682" s="16"/>
      <c r="NSG682" s="16"/>
      <c r="NSH682" s="16"/>
      <c r="NSI682" s="16"/>
      <c r="NSJ682" s="16"/>
      <c r="NSK682" s="16"/>
      <c r="NSL682" s="16"/>
      <c r="NSM682" s="16"/>
      <c r="NSN682" s="16"/>
      <c r="NSO682" s="16"/>
      <c r="NSP682" s="16"/>
      <c r="NSQ682" s="16"/>
      <c r="NSR682" s="16"/>
      <c r="NSS682" s="16"/>
      <c r="NST682" s="16"/>
      <c r="NSU682" s="16"/>
      <c r="NSV682" s="16"/>
      <c r="NSW682" s="16"/>
      <c r="NSX682" s="16"/>
      <c r="NSY682" s="16"/>
      <c r="NSZ682" s="16"/>
      <c r="NTA682" s="16"/>
      <c r="NTB682" s="16"/>
      <c r="NTC682" s="16"/>
      <c r="NTD682" s="16"/>
      <c r="NTE682" s="16"/>
      <c r="NTF682" s="16"/>
      <c r="NTG682" s="16"/>
      <c r="NTH682" s="16"/>
      <c r="NTI682" s="16"/>
      <c r="NTJ682" s="16"/>
      <c r="NTK682" s="16"/>
      <c r="NTL682" s="16"/>
      <c r="NTM682" s="16"/>
      <c r="NTN682" s="16"/>
      <c r="NTO682" s="16"/>
      <c r="NTP682" s="16"/>
      <c r="NTQ682" s="16"/>
      <c r="NTR682" s="16"/>
      <c r="NTS682" s="16"/>
      <c r="NTT682" s="16"/>
      <c r="NTU682" s="16"/>
      <c r="NTV682" s="16"/>
      <c r="NTW682" s="16"/>
      <c r="NTX682" s="16"/>
      <c r="NTY682" s="16"/>
      <c r="NTZ682" s="16"/>
      <c r="NUA682" s="16"/>
      <c r="NUB682" s="16"/>
      <c r="NUC682" s="16"/>
      <c r="NUD682" s="16"/>
      <c r="NUE682" s="16"/>
      <c r="NUF682" s="16"/>
      <c r="NUG682" s="16"/>
      <c r="NUH682" s="16"/>
      <c r="NUI682" s="16"/>
      <c r="NUJ682" s="16"/>
      <c r="NUK682" s="16"/>
      <c r="NUL682" s="16"/>
      <c r="NUM682" s="16"/>
      <c r="NUN682" s="16"/>
      <c r="NUO682" s="16"/>
      <c r="NUP682" s="16"/>
      <c r="NUQ682" s="16"/>
      <c r="NUR682" s="16"/>
      <c r="NUS682" s="16"/>
      <c r="NUT682" s="16"/>
      <c r="NUU682" s="16"/>
      <c r="NUV682" s="16"/>
      <c r="NUW682" s="16"/>
      <c r="NUX682" s="16"/>
      <c r="NUY682" s="16"/>
      <c r="NUZ682" s="16"/>
      <c r="NVA682" s="16"/>
      <c r="NVB682" s="16"/>
      <c r="NVC682" s="16"/>
      <c r="NVD682" s="16"/>
      <c r="NVE682" s="16"/>
      <c r="NVF682" s="16"/>
      <c r="NVG682" s="16"/>
      <c r="NVH682" s="16"/>
      <c r="NVI682" s="16"/>
      <c r="NVJ682" s="16"/>
      <c r="NVK682" s="16"/>
      <c r="NVL682" s="16"/>
      <c r="NVM682" s="16"/>
      <c r="NVN682" s="16"/>
      <c r="NVO682" s="16"/>
      <c r="NVP682" s="16"/>
      <c r="NVQ682" s="16"/>
      <c r="NVR682" s="16"/>
      <c r="NVS682" s="16"/>
      <c r="NVT682" s="16"/>
      <c r="NVU682" s="16"/>
      <c r="NVV682" s="16"/>
      <c r="NVW682" s="16"/>
      <c r="NVX682" s="16"/>
      <c r="NVY682" s="16"/>
      <c r="NVZ682" s="16"/>
      <c r="NWA682" s="16"/>
      <c r="NWB682" s="16"/>
      <c r="NWC682" s="16"/>
      <c r="NWD682" s="16"/>
      <c r="NWE682" s="16"/>
      <c r="NWF682" s="16"/>
      <c r="NWG682" s="16"/>
      <c r="NWH682" s="16"/>
      <c r="NWI682" s="16"/>
      <c r="NWJ682" s="16"/>
      <c r="NWK682" s="16"/>
      <c r="NWL682" s="16"/>
      <c r="NWM682" s="16"/>
      <c r="NWN682" s="16"/>
      <c r="NWO682" s="16"/>
      <c r="NWP682" s="16"/>
      <c r="NWQ682" s="16"/>
      <c r="NWR682" s="16"/>
      <c r="NWS682" s="16"/>
      <c r="NWT682" s="16"/>
      <c r="NWU682" s="16"/>
      <c r="NWV682" s="16"/>
      <c r="NWW682" s="16"/>
      <c r="NWX682" s="16"/>
      <c r="NWY682" s="16"/>
      <c r="NWZ682" s="16"/>
      <c r="NXA682" s="16"/>
      <c r="NXB682" s="16"/>
      <c r="NXC682" s="16"/>
      <c r="NXD682" s="16"/>
      <c r="NXE682" s="16"/>
      <c r="NXF682" s="16"/>
      <c r="NXG682" s="16"/>
      <c r="NXH682" s="16"/>
      <c r="NXI682" s="16"/>
      <c r="NXJ682" s="16"/>
      <c r="NXK682" s="16"/>
      <c r="NXL682" s="16"/>
      <c r="NXM682" s="16"/>
      <c r="NXN682" s="16"/>
      <c r="NXO682" s="16"/>
      <c r="NXP682" s="16"/>
      <c r="NXQ682" s="16"/>
      <c r="NXR682" s="16"/>
      <c r="NXS682" s="16"/>
      <c r="NXT682" s="16"/>
      <c r="NXU682" s="16"/>
      <c r="NXV682" s="16"/>
      <c r="NXW682" s="16"/>
      <c r="NXX682" s="16"/>
      <c r="NXY682" s="16"/>
      <c r="NXZ682" s="16"/>
      <c r="NYA682" s="16"/>
      <c r="NYB682" s="16"/>
      <c r="NYC682" s="16"/>
      <c r="NYD682" s="16"/>
      <c r="NYE682" s="16"/>
      <c r="NYF682" s="16"/>
      <c r="NYG682" s="16"/>
      <c r="NYH682" s="16"/>
      <c r="NYI682" s="16"/>
      <c r="NYJ682" s="16"/>
      <c r="NYK682" s="16"/>
      <c r="NYL682" s="16"/>
      <c r="NYM682" s="16"/>
      <c r="NYN682" s="16"/>
      <c r="NYO682" s="16"/>
      <c r="NYP682" s="16"/>
      <c r="NYQ682" s="16"/>
      <c r="NYR682" s="16"/>
      <c r="NYS682" s="16"/>
      <c r="NYT682" s="16"/>
      <c r="NYU682" s="16"/>
      <c r="NYV682" s="16"/>
      <c r="NYW682" s="16"/>
      <c r="NYX682" s="16"/>
      <c r="NYY682" s="16"/>
      <c r="NYZ682" s="16"/>
      <c r="NZA682" s="16"/>
      <c r="NZB682" s="16"/>
      <c r="NZC682" s="16"/>
      <c r="NZD682" s="16"/>
      <c r="NZE682" s="16"/>
      <c r="NZF682" s="16"/>
      <c r="NZG682" s="16"/>
      <c r="NZH682" s="16"/>
      <c r="NZI682" s="16"/>
      <c r="NZJ682" s="16"/>
      <c r="NZK682" s="16"/>
      <c r="NZL682" s="16"/>
      <c r="NZM682" s="16"/>
      <c r="NZN682" s="16"/>
      <c r="NZO682" s="16"/>
      <c r="NZP682" s="16"/>
      <c r="NZQ682" s="16"/>
      <c r="NZR682" s="16"/>
      <c r="NZS682" s="16"/>
      <c r="NZT682" s="16"/>
      <c r="NZU682" s="16"/>
      <c r="NZV682" s="16"/>
      <c r="NZW682" s="16"/>
      <c r="NZX682" s="16"/>
      <c r="NZY682" s="16"/>
      <c r="NZZ682" s="16"/>
      <c r="OAA682" s="16"/>
      <c r="OAB682" s="16"/>
      <c r="OAC682" s="16"/>
      <c r="OAD682" s="16"/>
      <c r="OAE682" s="16"/>
      <c r="OAF682" s="16"/>
      <c r="OAG682" s="16"/>
      <c r="OAH682" s="16"/>
      <c r="OAI682" s="16"/>
      <c r="OAJ682" s="16"/>
      <c r="OAK682" s="16"/>
      <c r="OAL682" s="16"/>
      <c r="OAM682" s="16"/>
      <c r="OAN682" s="16"/>
      <c r="OAO682" s="16"/>
      <c r="OAP682" s="16"/>
      <c r="OAQ682" s="16"/>
      <c r="OAR682" s="16"/>
      <c r="OAS682" s="16"/>
      <c r="OAT682" s="16"/>
      <c r="OAU682" s="16"/>
      <c r="OAV682" s="16"/>
      <c r="OAW682" s="16"/>
      <c r="OAX682" s="16"/>
      <c r="OAY682" s="16"/>
      <c r="OAZ682" s="16"/>
      <c r="OBA682" s="16"/>
      <c r="OBB682" s="16"/>
      <c r="OBC682" s="16"/>
      <c r="OBD682" s="16"/>
      <c r="OBE682" s="16"/>
      <c r="OBF682" s="16"/>
      <c r="OBG682" s="16"/>
      <c r="OBH682" s="16"/>
      <c r="OBI682" s="16"/>
      <c r="OBJ682" s="16"/>
      <c r="OBK682" s="16"/>
      <c r="OBL682" s="16"/>
      <c r="OBM682" s="16"/>
      <c r="OBN682" s="16"/>
      <c r="OBO682" s="16"/>
      <c r="OBP682" s="16"/>
      <c r="OBQ682" s="16"/>
      <c r="OBR682" s="16"/>
      <c r="OBS682" s="16"/>
      <c r="OBT682" s="16"/>
      <c r="OBU682" s="16"/>
      <c r="OBV682" s="16"/>
      <c r="OBW682" s="16"/>
      <c r="OBX682" s="16"/>
      <c r="OBY682" s="16"/>
      <c r="OBZ682" s="16"/>
      <c r="OCA682" s="16"/>
      <c r="OCB682" s="16"/>
      <c r="OCC682" s="16"/>
      <c r="OCD682" s="16"/>
      <c r="OCE682" s="16"/>
      <c r="OCF682" s="16"/>
      <c r="OCG682" s="16"/>
      <c r="OCH682" s="16"/>
      <c r="OCI682" s="16"/>
      <c r="OCJ682" s="16"/>
      <c r="OCK682" s="16"/>
      <c r="OCL682" s="16"/>
      <c r="OCM682" s="16"/>
      <c r="OCN682" s="16"/>
      <c r="OCO682" s="16"/>
      <c r="OCP682" s="16"/>
      <c r="OCQ682" s="16"/>
      <c r="OCR682" s="16"/>
      <c r="OCS682" s="16"/>
      <c r="OCT682" s="16"/>
      <c r="OCU682" s="16"/>
      <c r="OCV682" s="16"/>
      <c r="OCW682" s="16"/>
      <c r="OCX682" s="16"/>
      <c r="OCY682" s="16"/>
      <c r="OCZ682" s="16"/>
      <c r="ODA682" s="16"/>
      <c r="ODB682" s="16"/>
      <c r="ODC682" s="16"/>
      <c r="ODD682" s="16"/>
      <c r="ODE682" s="16"/>
      <c r="ODF682" s="16"/>
      <c r="ODG682" s="16"/>
      <c r="ODH682" s="16"/>
      <c r="ODI682" s="16"/>
      <c r="ODJ682" s="16"/>
      <c r="ODK682" s="16"/>
      <c r="ODL682" s="16"/>
      <c r="ODM682" s="16"/>
      <c r="ODN682" s="16"/>
      <c r="ODO682" s="16"/>
      <c r="ODP682" s="16"/>
      <c r="ODQ682" s="16"/>
      <c r="ODR682" s="16"/>
      <c r="ODS682" s="16"/>
      <c r="ODT682" s="16"/>
      <c r="ODU682" s="16"/>
      <c r="ODV682" s="16"/>
      <c r="ODW682" s="16"/>
      <c r="ODX682" s="16"/>
      <c r="ODY682" s="16"/>
      <c r="ODZ682" s="16"/>
      <c r="OEA682" s="16"/>
      <c r="OEB682" s="16"/>
      <c r="OEC682" s="16"/>
      <c r="OED682" s="16"/>
      <c r="OEE682" s="16"/>
      <c r="OEF682" s="16"/>
      <c r="OEG682" s="16"/>
      <c r="OEH682" s="16"/>
      <c r="OEI682" s="16"/>
      <c r="OEJ682" s="16"/>
      <c r="OEK682" s="16"/>
      <c r="OEL682" s="16"/>
      <c r="OEM682" s="16"/>
      <c r="OEN682" s="16"/>
      <c r="OEO682" s="16"/>
      <c r="OEP682" s="16"/>
      <c r="OEQ682" s="16"/>
      <c r="OER682" s="16"/>
      <c r="OES682" s="16"/>
      <c r="OET682" s="16"/>
      <c r="OEU682" s="16"/>
      <c r="OEV682" s="16"/>
      <c r="OEW682" s="16"/>
      <c r="OEX682" s="16"/>
      <c r="OEY682" s="16"/>
      <c r="OEZ682" s="16"/>
      <c r="OFA682" s="16"/>
      <c r="OFB682" s="16"/>
      <c r="OFC682" s="16"/>
      <c r="OFD682" s="16"/>
      <c r="OFE682" s="16"/>
      <c r="OFF682" s="16"/>
      <c r="OFG682" s="16"/>
      <c r="OFH682" s="16"/>
      <c r="OFI682" s="16"/>
      <c r="OFJ682" s="16"/>
      <c r="OFK682" s="16"/>
      <c r="OFL682" s="16"/>
      <c r="OFM682" s="16"/>
      <c r="OFN682" s="16"/>
      <c r="OFO682" s="16"/>
      <c r="OFP682" s="16"/>
      <c r="OFQ682" s="16"/>
      <c r="OFR682" s="16"/>
      <c r="OFS682" s="16"/>
      <c r="OFT682" s="16"/>
      <c r="OFU682" s="16"/>
      <c r="OFV682" s="16"/>
      <c r="OFW682" s="16"/>
      <c r="OFX682" s="16"/>
      <c r="OFY682" s="16"/>
      <c r="OFZ682" s="16"/>
      <c r="OGA682" s="16"/>
      <c r="OGB682" s="16"/>
      <c r="OGC682" s="16"/>
      <c r="OGD682" s="16"/>
      <c r="OGE682" s="16"/>
      <c r="OGF682" s="16"/>
      <c r="OGG682" s="16"/>
      <c r="OGH682" s="16"/>
      <c r="OGI682" s="16"/>
      <c r="OGJ682" s="16"/>
      <c r="OGK682" s="16"/>
      <c r="OGL682" s="16"/>
      <c r="OGM682" s="16"/>
      <c r="OGN682" s="16"/>
      <c r="OGO682" s="16"/>
      <c r="OGP682" s="16"/>
      <c r="OGQ682" s="16"/>
      <c r="OGR682" s="16"/>
      <c r="OGS682" s="16"/>
      <c r="OGT682" s="16"/>
      <c r="OGU682" s="16"/>
      <c r="OGV682" s="16"/>
      <c r="OGW682" s="16"/>
      <c r="OGX682" s="16"/>
      <c r="OGY682" s="16"/>
      <c r="OGZ682" s="16"/>
      <c r="OHA682" s="16"/>
      <c r="OHB682" s="16"/>
      <c r="OHC682" s="16"/>
      <c r="OHD682" s="16"/>
      <c r="OHE682" s="16"/>
      <c r="OHF682" s="16"/>
      <c r="OHG682" s="16"/>
      <c r="OHH682" s="16"/>
      <c r="OHI682" s="16"/>
      <c r="OHJ682" s="16"/>
      <c r="OHK682" s="16"/>
      <c r="OHL682" s="16"/>
      <c r="OHM682" s="16"/>
      <c r="OHN682" s="16"/>
      <c r="OHO682" s="16"/>
      <c r="OHP682" s="16"/>
      <c r="OHQ682" s="16"/>
      <c r="OHR682" s="16"/>
      <c r="OHS682" s="16"/>
      <c r="OHT682" s="16"/>
      <c r="OHU682" s="16"/>
      <c r="OHV682" s="16"/>
      <c r="OHW682" s="16"/>
      <c r="OHX682" s="16"/>
      <c r="OHY682" s="16"/>
      <c r="OHZ682" s="16"/>
      <c r="OIA682" s="16"/>
      <c r="OIB682" s="16"/>
      <c r="OIC682" s="16"/>
      <c r="OID682" s="16"/>
      <c r="OIE682" s="16"/>
      <c r="OIF682" s="16"/>
      <c r="OIG682" s="16"/>
      <c r="OIH682" s="16"/>
      <c r="OII682" s="16"/>
      <c r="OIJ682" s="16"/>
      <c r="OIK682" s="16"/>
      <c r="OIL682" s="16"/>
      <c r="OIM682" s="16"/>
      <c r="OIN682" s="16"/>
      <c r="OIO682" s="16"/>
      <c r="OIP682" s="16"/>
      <c r="OIQ682" s="16"/>
      <c r="OIR682" s="16"/>
      <c r="OIS682" s="16"/>
      <c r="OIT682" s="16"/>
      <c r="OIU682" s="16"/>
      <c r="OIV682" s="16"/>
      <c r="OIW682" s="16"/>
      <c r="OIX682" s="16"/>
      <c r="OIY682" s="16"/>
      <c r="OIZ682" s="16"/>
      <c r="OJA682" s="16"/>
      <c r="OJB682" s="16"/>
      <c r="OJC682" s="16"/>
      <c r="OJD682" s="16"/>
      <c r="OJE682" s="16"/>
      <c r="OJF682" s="16"/>
      <c r="OJG682" s="16"/>
      <c r="OJH682" s="16"/>
      <c r="OJI682" s="16"/>
      <c r="OJJ682" s="16"/>
      <c r="OJK682" s="16"/>
      <c r="OJL682" s="16"/>
      <c r="OJM682" s="16"/>
      <c r="OJN682" s="16"/>
      <c r="OJO682" s="16"/>
      <c r="OJP682" s="16"/>
      <c r="OJQ682" s="16"/>
      <c r="OJR682" s="16"/>
      <c r="OJS682" s="16"/>
      <c r="OJT682" s="16"/>
      <c r="OJU682" s="16"/>
      <c r="OJV682" s="16"/>
      <c r="OJW682" s="16"/>
      <c r="OJX682" s="16"/>
      <c r="OJY682" s="16"/>
      <c r="OJZ682" s="16"/>
      <c r="OKA682" s="16"/>
      <c r="OKB682" s="16"/>
      <c r="OKC682" s="16"/>
      <c r="OKD682" s="16"/>
      <c r="OKE682" s="16"/>
      <c r="OKF682" s="16"/>
      <c r="OKG682" s="16"/>
      <c r="OKH682" s="16"/>
      <c r="OKI682" s="16"/>
      <c r="OKJ682" s="16"/>
      <c r="OKK682" s="16"/>
      <c r="OKL682" s="16"/>
      <c r="OKM682" s="16"/>
      <c r="OKN682" s="16"/>
      <c r="OKO682" s="16"/>
      <c r="OKP682" s="16"/>
      <c r="OKQ682" s="16"/>
      <c r="OKR682" s="16"/>
      <c r="OKS682" s="16"/>
      <c r="OKT682" s="16"/>
      <c r="OKU682" s="16"/>
      <c r="OKV682" s="16"/>
      <c r="OKW682" s="16"/>
      <c r="OKX682" s="16"/>
      <c r="OKY682" s="16"/>
      <c r="OKZ682" s="16"/>
      <c r="OLA682" s="16"/>
      <c r="OLB682" s="16"/>
      <c r="OLC682" s="16"/>
      <c r="OLD682" s="16"/>
      <c r="OLE682" s="16"/>
      <c r="OLF682" s="16"/>
      <c r="OLG682" s="16"/>
      <c r="OLH682" s="16"/>
      <c r="OLI682" s="16"/>
      <c r="OLJ682" s="16"/>
      <c r="OLK682" s="16"/>
      <c r="OLL682" s="16"/>
      <c r="OLM682" s="16"/>
      <c r="OLN682" s="16"/>
      <c r="OLO682" s="16"/>
      <c r="OLP682" s="16"/>
      <c r="OLQ682" s="16"/>
      <c r="OLR682" s="16"/>
      <c r="OLS682" s="16"/>
      <c r="OLT682" s="16"/>
      <c r="OLU682" s="16"/>
      <c r="OLV682" s="16"/>
      <c r="OLW682" s="16"/>
      <c r="OLX682" s="16"/>
      <c r="OLY682" s="16"/>
      <c r="OLZ682" s="16"/>
      <c r="OMA682" s="16"/>
      <c r="OMB682" s="16"/>
      <c r="OMC682" s="16"/>
      <c r="OMD682" s="16"/>
      <c r="OME682" s="16"/>
      <c r="OMF682" s="16"/>
      <c r="OMG682" s="16"/>
      <c r="OMH682" s="16"/>
      <c r="OMI682" s="16"/>
      <c r="OMJ682" s="16"/>
      <c r="OMK682" s="16"/>
      <c r="OML682" s="16"/>
      <c r="OMM682" s="16"/>
      <c r="OMN682" s="16"/>
      <c r="OMO682" s="16"/>
      <c r="OMP682" s="16"/>
      <c r="OMQ682" s="16"/>
      <c r="OMR682" s="16"/>
      <c r="OMS682" s="16"/>
      <c r="OMT682" s="16"/>
      <c r="OMU682" s="16"/>
      <c r="OMV682" s="16"/>
      <c r="OMW682" s="16"/>
      <c r="OMX682" s="16"/>
      <c r="OMY682" s="16"/>
      <c r="OMZ682" s="16"/>
      <c r="ONA682" s="16"/>
      <c r="ONB682" s="16"/>
      <c r="ONC682" s="16"/>
      <c r="OND682" s="16"/>
      <c r="ONE682" s="16"/>
      <c r="ONF682" s="16"/>
      <c r="ONG682" s="16"/>
      <c r="ONH682" s="16"/>
      <c r="ONI682" s="16"/>
      <c r="ONJ682" s="16"/>
      <c r="ONK682" s="16"/>
      <c r="ONL682" s="16"/>
      <c r="ONM682" s="16"/>
      <c r="ONN682" s="16"/>
      <c r="ONO682" s="16"/>
      <c r="ONP682" s="16"/>
      <c r="ONQ682" s="16"/>
      <c r="ONR682" s="16"/>
      <c r="ONS682" s="16"/>
      <c r="ONT682" s="16"/>
      <c r="ONU682" s="16"/>
      <c r="ONV682" s="16"/>
      <c r="ONW682" s="16"/>
      <c r="ONX682" s="16"/>
      <c r="ONY682" s="16"/>
      <c r="ONZ682" s="16"/>
      <c r="OOA682" s="16"/>
      <c r="OOB682" s="16"/>
      <c r="OOC682" s="16"/>
      <c r="OOD682" s="16"/>
      <c r="OOE682" s="16"/>
      <c r="OOF682" s="16"/>
      <c r="OOG682" s="16"/>
      <c r="OOH682" s="16"/>
      <c r="OOI682" s="16"/>
      <c r="OOJ682" s="16"/>
      <c r="OOK682" s="16"/>
      <c r="OOL682" s="16"/>
      <c r="OOM682" s="16"/>
      <c r="OON682" s="16"/>
      <c r="OOO682" s="16"/>
      <c r="OOP682" s="16"/>
      <c r="OOQ682" s="16"/>
      <c r="OOR682" s="16"/>
      <c r="OOS682" s="16"/>
      <c r="OOT682" s="16"/>
      <c r="OOU682" s="16"/>
      <c r="OOV682" s="16"/>
      <c r="OOW682" s="16"/>
      <c r="OOX682" s="16"/>
      <c r="OOY682" s="16"/>
      <c r="OOZ682" s="16"/>
      <c r="OPA682" s="16"/>
      <c r="OPB682" s="16"/>
      <c r="OPC682" s="16"/>
      <c r="OPD682" s="16"/>
      <c r="OPE682" s="16"/>
      <c r="OPF682" s="16"/>
      <c r="OPG682" s="16"/>
      <c r="OPH682" s="16"/>
      <c r="OPI682" s="16"/>
      <c r="OPJ682" s="16"/>
      <c r="OPK682" s="16"/>
      <c r="OPL682" s="16"/>
      <c r="OPM682" s="16"/>
      <c r="OPN682" s="16"/>
      <c r="OPO682" s="16"/>
      <c r="OPP682" s="16"/>
      <c r="OPQ682" s="16"/>
      <c r="OPR682" s="16"/>
      <c r="OPS682" s="16"/>
      <c r="OPT682" s="16"/>
      <c r="OPU682" s="16"/>
      <c r="OPV682" s="16"/>
      <c r="OPW682" s="16"/>
      <c r="OPX682" s="16"/>
      <c r="OPY682" s="16"/>
      <c r="OPZ682" s="16"/>
      <c r="OQA682" s="16"/>
      <c r="OQB682" s="16"/>
      <c r="OQC682" s="16"/>
      <c r="OQD682" s="16"/>
      <c r="OQE682" s="16"/>
      <c r="OQF682" s="16"/>
      <c r="OQG682" s="16"/>
      <c r="OQH682" s="16"/>
      <c r="OQI682" s="16"/>
      <c r="OQJ682" s="16"/>
      <c r="OQK682" s="16"/>
      <c r="OQL682" s="16"/>
      <c r="OQM682" s="16"/>
      <c r="OQN682" s="16"/>
      <c r="OQO682" s="16"/>
      <c r="OQP682" s="16"/>
      <c r="OQQ682" s="16"/>
      <c r="OQR682" s="16"/>
      <c r="OQS682" s="16"/>
      <c r="OQT682" s="16"/>
      <c r="OQU682" s="16"/>
      <c r="OQV682" s="16"/>
      <c r="OQW682" s="16"/>
      <c r="OQX682" s="16"/>
      <c r="OQY682" s="16"/>
      <c r="OQZ682" s="16"/>
      <c r="ORA682" s="16"/>
      <c r="ORB682" s="16"/>
      <c r="ORC682" s="16"/>
      <c r="ORD682" s="16"/>
      <c r="ORE682" s="16"/>
      <c r="ORF682" s="16"/>
      <c r="ORG682" s="16"/>
      <c r="ORH682" s="16"/>
      <c r="ORI682" s="16"/>
      <c r="ORJ682" s="16"/>
      <c r="ORK682" s="16"/>
      <c r="ORL682" s="16"/>
      <c r="ORM682" s="16"/>
      <c r="ORN682" s="16"/>
      <c r="ORO682" s="16"/>
      <c r="ORP682" s="16"/>
      <c r="ORQ682" s="16"/>
      <c r="ORR682" s="16"/>
      <c r="ORS682" s="16"/>
      <c r="ORT682" s="16"/>
      <c r="ORU682" s="16"/>
      <c r="ORV682" s="16"/>
      <c r="ORW682" s="16"/>
      <c r="ORX682" s="16"/>
      <c r="ORY682" s="16"/>
      <c r="ORZ682" s="16"/>
      <c r="OSA682" s="16"/>
      <c r="OSB682" s="16"/>
      <c r="OSC682" s="16"/>
      <c r="OSD682" s="16"/>
      <c r="OSE682" s="16"/>
      <c r="OSF682" s="16"/>
      <c r="OSG682" s="16"/>
      <c r="OSH682" s="16"/>
      <c r="OSI682" s="16"/>
      <c r="OSJ682" s="16"/>
      <c r="OSK682" s="16"/>
      <c r="OSL682" s="16"/>
      <c r="OSM682" s="16"/>
      <c r="OSN682" s="16"/>
      <c r="OSO682" s="16"/>
      <c r="OSP682" s="16"/>
      <c r="OSQ682" s="16"/>
      <c r="OSR682" s="16"/>
      <c r="OSS682" s="16"/>
      <c r="OST682" s="16"/>
      <c r="OSU682" s="16"/>
      <c r="OSV682" s="16"/>
      <c r="OSW682" s="16"/>
      <c r="OSX682" s="16"/>
      <c r="OSY682" s="16"/>
      <c r="OSZ682" s="16"/>
      <c r="OTA682" s="16"/>
      <c r="OTB682" s="16"/>
      <c r="OTC682" s="16"/>
      <c r="OTD682" s="16"/>
      <c r="OTE682" s="16"/>
      <c r="OTF682" s="16"/>
      <c r="OTG682" s="16"/>
      <c r="OTH682" s="16"/>
      <c r="OTI682" s="16"/>
      <c r="OTJ682" s="16"/>
      <c r="OTK682" s="16"/>
      <c r="OTL682" s="16"/>
      <c r="OTM682" s="16"/>
      <c r="OTN682" s="16"/>
      <c r="OTO682" s="16"/>
      <c r="OTP682" s="16"/>
      <c r="OTQ682" s="16"/>
      <c r="OTR682" s="16"/>
      <c r="OTS682" s="16"/>
      <c r="OTT682" s="16"/>
      <c r="OTU682" s="16"/>
      <c r="OTV682" s="16"/>
      <c r="OTW682" s="16"/>
      <c r="OTX682" s="16"/>
      <c r="OTY682" s="16"/>
      <c r="OTZ682" s="16"/>
      <c r="OUA682" s="16"/>
      <c r="OUB682" s="16"/>
      <c r="OUC682" s="16"/>
      <c r="OUD682" s="16"/>
      <c r="OUE682" s="16"/>
      <c r="OUF682" s="16"/>
      <c r="OUG682" s="16"/>
      <c r="OUH682" s="16"/>
      <c r="OUI682" s="16"/>
      <c r="OUJ682" s="16"/>
      <c r="OUK682" s="16"/>
      <c r="OUL682" s="16"/>
      <c r="OUM682" s="16"/>
      <c r="OUN682" s="16"/>
      <c r="OUO682" s="16"/>
      <c r="OUP682" s="16"/>
      <c r="OUQ682" s="16"/>
      <c r="OUR682" s="16"/>
      <c r="OUS682" s="16"/>
      <c r="OUT682" s="16"/>
      <c r="OUU682" s="16"/>
      <c r="OUV682" s="16"/>
      <c r="OUW682" s="16"/>
      <c r="OUX682" s="16"/>
      <c r="OUY682" s="16"/>
      <c r="OUZ682" s="16"/>
      <c r="OVA682" s="16"/>
      <c r="OVB682" s="16"/>
      <c r="OVC682" s="16"/>
      <c r="OVD682" s="16"/>
      <c r="OVE682" s="16"/>
      <c r="OVF682" s="16"/>
      <c r="OVG682" s="16"/>
      <c r="OVH682" s="16"/>
      <c r="OVI682" s="16"/>
      <c r="OVJ682" s="16"/>
      <c r="OVK682" s="16"/>
      <c r="OVL682" s="16"/>
      <c r="OVM682" s="16"/>
      <c r="OVN682" s="16"/>
      <c r="OVO682" s="16"/>
      <c r="OVP682" s="16"/>
      <c r="OVQ682" s="16"/>
      <c r="OVR682" s="16"/>
      <c r="OVS682" s="16"/>
      <c r="OVT682" s="16"/>
      <c r="OVU682" s="16"/>
      <c r="OVV682" s="16"/>
      <c r="OVW682" s="16"/>
      <c r="OVX682" s="16"/>
      <c r="OVY682" s="16"/>
      <c r="OVZ682" s="16"/>
      <c r="OWA682" s="16"/>
      <c r="OWB682" s="16"/>
      <c r="OWC682" s="16"/>
      <c r="OWD682" s="16"/>
      <c r="OWE682" s="16"/>
      <c r="OWF682" s="16"/>
      <c r="OWG682" s="16"/>
      <c r="OWH682" s="16"/>
      <c r="OWI682" s="16"/>
      <c r="OWJ682" s="16"/>
      <c r="OWK682" s="16"/>
      <c r="OWL682" s="16"/>
      <c r="OWM682" s="16"/>
      <c r="OWN682" s="16"/>
      <c r="OWO682" s="16"/>
      <c r="OWP682" s="16"/>
      <c r="OWQ682" s="16"/>
      <c r="OWR682" s="16"/>
      <c r="OWS682" s="16"/>
      <c r="OWT682" s="16"/>
      <c r="OWU682" s="16"/>
      <c r="OWV682" s="16"/>
      <c r="OWW682" s="16"/>
      <c r="OWX682" s="16"/>
      <c r="OWY682" s="16"/>
      <c r="OWZ682" s="16"/>
      <c r="OXA682" s="16"/>
      <c r="OXB682" s="16"/>
      <c r="OXC682" s="16"/>
      <c r="OXD682" s="16"/>
      <c r="OXE682" s="16"/>
      <c r="OXF682" s="16"/>
      <c r="OXG682" s="16"/>
      <c r="OXH682" s="16"/>
      <c r="OXI682" s="16"/>
      <c r="OXJ682" s="16"/>
      <c r="OXK682" s="16"/>
      <c r="OXL682" s="16"/>
      <c r="OXM682" s="16"/>
      <c r="OXN682" s="16"/>
      <c r="OXO682" s="16"/>
      <c r="OXP682" s="16"/>
      <c r="OXQ682" s="16"/>
      <c r="OXR682" s="16"/>
      <c r="OXS682" s="16"/>
      <c r="OXT682" s="16"/>
      <c r="OXU682" s="16"/>
      <c r="OXV682" s="16"/>
      <c r="OXW682" s="16"/>
      <c r="OXX682" s="16"/>
      <c r="OXY682" s="16"/>
      <c r="OXZ682" s="16"/>
      <c r="OYA682" s="16"/>
      <c r="OYB682" s="16"/>
      <c r="OYC682" s="16"/>
      <c r="OYD682" s="16"/>
      <c r="OYE682" s="16"/>
      <c r="OYF682" s="16"/>
      <c r="OYG682" s="16"/>
      <c r="OYH682" s="16"/>
      <c r="OYI682" s="16"/>
      <c r="OYJ682" s="16"/>
      <c r="OYK682" s="16"/>
      <c r="OYL682" s="16"/>
      <c r="OYM682" s="16"/>
      <c r="OYN682" s="16"/>
      <c r="OYO682" s="16"/>
      <c r="OYP682" s="16"/>
      <c r="OYQ682" s="16"/>
      <c r="OYR682" s="16"/>
      <c r="OYS682" s="16"/>
      <c r="OYT682" s="16"/>
      <c r="OYU682" s="16"/>
      <c r="OYV682" s="16"/>
      <c r="OYW682" s="16"/>
      <c r="OYX682" s="16"/>
      <c r="OYY682" s="16"/>
      <c r="OYZ682" s="16"/>
      <c r="OZA682" s="16"/>
      <c r="OZB682" s="16"/>
      <c r="OZC682" s="16"/>
      <c r="OZD682" s="16"/>
      <c r="OZE682" s="16"/>
      <c r="OZF682" s="16"/>
      <c r="OZG682" s="16"/>
      <c r="OZH682" s="16"/>
      <c r="OZI682" s="16"/>
      <c r="OZJ682" s="16"/>
      <c r="OZK682" s="16"/>
      <c r="OZL682" s="16"/>
      <c r="OZM682" s="16"/>
      <c r="OZN682" s="16"/>
      <c r="OZO682" s="16"/>
      <c r="OZP682" s="16"/>
      <c r="OZQ682" s="16"/>
      <c r="OZR682" s="16"/>
      <c r="OZS682" s="16"/>
      <c r="OZT682" s="16"/>
      <c r="OZU682" s="16"/>
      <c r="OZV682" s="16"/>
      <c r="OZW682" s="16"/>
      <c r="OZX682" s="16"/>
      <c r="OZY682" s="16"/>
      <c r="OZZ682" s="16"/>
      <c r="PAA682" s="16"/>
      <c r="PAB682" s="16"/>
      <c r="PAC682" s="16"/>
      <c r="PAD682" s="16"/>
      <c r="PAE682" s="16"/>
      <c r="PAF682" s="16"/>
      <c r="PAG682" s="16"/>
      <c r="PAH682" s="16"/>
      <c r="PAI682" s="16"/>
      <c r="PAJ682" s="16"/>
      <c r="PAK682" s="16"/>
      <c r="PAL682" s="16"/>
      <c r="PAM682" s="16"/>
      <c r="PAN682" s="16"/>
      <c r="PAO682" s="16"/>
      <c r="PAP682" s="16"/>
      <c r="PAQ682" s="16"/>
      <c r="PAR682" s="16"/>
      <c r="PAS682" s="16"/>
      <c r="PAT682" s="16"/>
      <c r="PAU682" s="16"/>
      <c r="PAV682" s="16"/>
      <c r="PAW682" s="16"/>
      <c r="PAX682" s="16"/>
      <c r="PAY682" s="16"/>
      <c r="PAZ682" s="16"/>
      <c r="PBA682" s="16"/>
      <c r="PBB682" s="16"/>
      <c r="PBC682" s="16"/>
      <c r="PBD682" s="16"/>
      <c r="PBE682" s="16"/>
      <c r="PBF682" s="16"/>
      <c r="PBG682" s="16"/>
      <c r="PBH682" s="16"/>
      <c r="PBI682" s="16"/>
      <c r="PBJ682" s="16"/>
      <c r="PBK682" s="16"/>
      <c r="PBL682" s="16"/>
      <c r="PBM682" s="16"/>
      <c r="PBN682" s="16"/>
      <c r="PBO682" s="16"/>
      <c r="PBP682" s="16"/>
      <c r="PBQ682" s="16"/>
      <c r="PBR682" s="16"/>
      <c r="PBS682" s="16"/>
      <c r="PBT682" s="16"/>
      <c r="PBU682" s="16"/>
      <c r="PBV682" s="16"/>
      <c r="PBW682" s="16"/>
      <c r="PBX682" s="16"/>
      <c r="PBY682" s="16"/>
      <c r="PBZ682" s="16"/>
      <c r="PCA682" s="16"/>
      <c r="PCB682" s="16"/>
      <c r="PCC682" s="16"/>
      <c r="PCD682" s="16"/>
      <c r="PCE682" s="16"/>
      <c r="PCF682" s="16"/>
      <c r="PCG682" s="16"/>
      <c r="PCH682" s="16"/>
      <c r="PCI682" s="16"/>
      <c r="PCJ682" s="16"/>
      <c r="PCK682" s="16"/>
      <c r="PCL682" s="16"/>
      <c r="PCM682" s="16"/>
      <c r="PCN682" s="16"/>
      <c r="PCO682" s="16"/>
      <c r="PCP682" s="16"/>
      <c r="PCQ682" s="16"/>
      <c r="PCR682" s="16"/>
      <c r="PCS682" s="16"/>
      <c r="PCT682" s="16"/>
      <c r="PCU682" s="16"/>
      <c r="PCV682" s="16"/>
      <c r="PCW682" s="16"/>
      <c r="PCX682" s="16"/>
      <c r="PCY682" s="16"/>
      <c r="PCZ682" s="16"/>
      <c r="PDA682" s="16"/>
      <c r="PDB682" s="16"/>
      <c r="PDC682" s="16"/>
      <c r="PDD682" s="16"/>
      <c r="PDE682" s="16"/>
      <c r="PDF682" s="16"/>
      <c r="PDG682" s="16"/>
      <c r="PDH682" s="16"/>
      <c r="PDI682" s="16"/>
      <c r="PDJ682" s="16"/>
      <c r="PDK682" s="16"/>
      <c r="PDL682" s="16"/>
      <c r="PDM682" s="16"/>
      <c r="PDN682" s="16"/>
      <c r="PDO682" s="16"/>
      <c r="PDP682" s="16"/>
      <c r="PDQ682" s="16"/>
      <c r="PDR682" s="16"/>
      <c r="PDS682" s="16"/>
      <c r="PDT682" s="16"/>
      <c r="PDU682" s="16"/>
      <c r="PDV682" s="16"/>
      <c r="PDW682" s="16"/>
      <c r="PDX682" s="16"/>
      <c r="PDY682" s="16"/>
      <c r="PDZ682" s="16"/>
      <c r="PEA682" s="16"/>
      <c r="PEB682" s="16"/>
      <c r="PEC682" s="16"/>
      <c r="PED682" s="16"/>
      <c r="PEE682" s="16"/>
      <c r="PEF682" s="16"/>
      <c r="PEG682" s="16"/>
      <c r="PEH682" s="16"/>
      <c r="PEI682" s="16"/>
      <c r="PEJ682" s="16"/>
      <c r="PEK682" s="16"/>
      <c r="PEL682" s="16"/>
      <c r="PEM682" s="16"/>
      <c r="PEN682" s="16"/>
      <c r="PEO682" s="16"/>
      <c r="PEP682" s="16"/>
      <c r="PEQ682" s="16"/>
      <c r="PER682" s="16"/>
      <c r="PES682" s="16"/>
      <c r="PET682" s="16"/>
      <c r="PEU682" s="16"/>
      <c r="PEV682" s="16"/>
      <c r="PEW682" s="16"/>
      <c r="PEX682" s="16"/>
      <c r="PEY682" s="16"/>
      <c r="PEZ682" s="16"/>
      <c r="PFA682" s="16"/>
      <c r="PFB682" s="16"/>
      <c r="PFC682" s="16"/>
      <c r="PFD682" s="16"/>
      <c r="PFE682" s="16"/>
      <c r="PFF682" s="16"/>
      <c r="PFG682" s="16"/>
      <c r="PFH682" s="16"/>
      <c r="PFI682" s="16"/>
      <c r="PFJ682" s="16"/>
      <c r="PFK682" s="16"/>
      <c r="PFL682" s="16"/>
      <c r="PFM682" s="16"/>
      <c r="PFN682" s="16"/>
      <c r="PFO682" s="16"/>
      <c r="PFP682" s="16"/>
      <c r="PFQ682" s="16"/>
      <c r="PFR682" s="16"/>
      <c r="PFS682" s="16"/>
      <c r="PFT682" s="16"/>
      <c r="PFU682" s="16"/>
      <c r="PFV682" s="16"/>
      <c r="PFW682" s="16"/>
      <c r="PFX682" s="16"/>
      <c r="PFY682" s="16"/>
      <c r="PFZ682" s="16"/>
      <c r="PGA682" s="16"/>
      <c r="PGB682" s="16"/>
      <c r="PGC682" s="16"/>
      <c r="PGD682" s="16"/>
      <c r="PGE682" s="16"/>
      <c r="PGF682" s="16"/>
      <c r="PGG682" s="16"/>
      <c r="PGH682" s="16"/>
      <c r="PGI682" s="16"/>
      <c r="PGJ682" s="16"/>
      <c r="PGK682" s="16"/>
      <c r="PGL682" s="16"/>
      <c r="PGM682" s="16"/>
      <c r="PGN682" s="16"/>
      <c r="PGO682" s="16"/>
      <c r="PGP682" s="16"/>
      <c r="PGQ682" s="16"/>
      <c r="PGR682" s="16"/>
      <c r="PGS682" s="16"/>
      <c r="PGT682" s="16"/>
      <c r="PGU682" s="16"/>
      <c r="PGV682" s="16"/>
      <c r="PGW682" s="16"/>
      <c r="PGX682" s="16"/>
      <c r="PGY682" s="16"/>
      <c r="PGZ682" s="16"/>
      <c r="PHA682" s="16"/>
      <c r="PHB682" s="16"/>
      <c r="PHC682" s="16"/>
      <c r="PHD682" s="16"/>
      <c r="PHE682" s="16"/>
      <c r="PHF682" s="16"/>
      <c r="PHG682" s="16"/>
      <c r="PHH682" s="16"/>
      <c r="PHI682" s="16"/>
      <c r="PHJ682" s="16"/>
      <c r="PHK682" s="16"/>
      <c r="PHL682" s="16"/>
      <c r="PHM682" s="16"/>
      <c r="PHN682" s="16"/>
      <c r="PHO682" s="16"/>
      <c r="PHP682" s="16"/>
      <c r="PHQ682" s="16"/>
      <c r="PHR682" s="16"/>
      <c r="PHS682" s="16"/>
      <c r="PHT682" s="16"/>
      <c r="PHU682" s="16"/>
      <c r="PHV682" s="16"/>
      <c r="PHW682" s="16"/>
      <c r="PHX682" s="16"/>
      <c r="PHY682" s="16"/>
      <c r="PHZ682" s="16"/>
      <c r="PIA682" s="16"/>
      <c r="PIB682" s="16"/>
      <c r="PIC682" s="16"/>
      <c r="PID682" s="16"/>
      <c r="PIE682" s="16"/>
      <c r="PIF682" s="16"/>
      <c r="PIG682" s="16"/>
      <c r="PIH682" s="16"/>
      <c r="PII682" s="16"/>
      <c r="PIJ682" s="16"/>
      <c r="PIK682" s="16"/>
      <c r="PIL682" s="16"/>
      <c r="PIM682" s="16"/>
      <c r="PIN682" s="16"/>
      <c r="PIO682" s="16"/>
      <c r="PIP682" s="16"/>
      <c r="PIQ682" s="16"/>
      <c r="PIR682" s="16"/>
      <c r="PIS682" s="16"/>
      <c r="PIT682" s="16"/>
      <c r="PIU682" s="16"/>
      <c r="PIV682" s="16"/>
      <c r="PIW682" s="16"/>
      <c r="PIX682" s="16"/>
      <c r="PIY682" s="16"/>
      <c r="PIZ682" s="16"/>
      <c r="PJA682" s="16"/>
      <c r="PJB682" s="16"/>
      <c r="PJC682" s="16"/>
      <c r="PJD682" s="16"/>
      <c r="PJE682" s="16"/>
      <c r="PJF682" s="16"/>
      <c r="PJG682" s="16"/>
      <c r="PJH682" s="16"/>
      <c r="PJI682" s="16"/>
      <c r="PJJ682" s="16"/>
      <c r="PJK682" s="16"/>
      <c r="PJL682" s="16"/>
      <c r="PJM682" s="16"/>
      <c r="PJN682" s="16"/>
      <c r="PJO682" s="16"/>
      <c r="PJP682" s="16"/>
      <c r="PJQ682" s="16"/>
      <c r="PJR682" s="16"/>
      <c r="PJS682" s="16"/>
      <c r="PJT682" s="16"/>
      <c r="PJU682" s="16"/>
      <c r="PJV682" s="16"/>
      <c r="PJW682" s="16"/>
      <c r="PJX682" s="16"/>
      <c r="PJY682" s="16"/>
      <c r="PJZ682" s="16"/>
      <c r="PKA682" s="16"/>
      <c r="PKB682" s="16"/>
      <c r="PKC682" s="16"/>
      <c r="PKD682" s="16"/>
      <c r="PKE682" s="16"/>
      <c r="PKF682" s="16"/>
      <c r="PKG682" s="16"/>
      <c r="PKH682" s="16"/>
      <c r="PKI682" s="16"/>
      <c r="PKJ682" s="16"/>
      <c r="PKK682" s="16"/>
      <c r="PKL682" s="16"/>
      <c r="PKM682" s="16"/>
      <c r="PKN682" s="16"/>
      <c r="PKO682" s="16"/>
      <c r="PKP682" s="16"/>
      <c r="PKQ682" s="16"/>
      <c r="PKR682" s="16"/>
      <c r="PKS682" s="16"/>
      <c r="PKT682" s="16"/>
      <c r="PKU682" s="16"/>
      <c r="PKV682" s="16"/>
      <c r="PKW682" s="16"/>
      <c r="PKX682" s="16"/>
      <c r="PKY682" s="16"/>
      <c r="PKZ682" s="16"/>
      <c r="PLA682" s="16"/>
      <c r="PLB682" s="16"/>
      <c r="PLC682" s="16"/>
      <c r="PLD682" s="16"/>
      <c r="PLE682" s="16"/>
      <c r="PLF682" s="16"/>
      <c r="PLG682" s="16"/>
      <c r="PLH682" s="16"/>
      <c r="PLI682" s="16"/>
      <c r="PLJ682" s="16"/>
      <c r="PLK682" s="16"/>
      <c r="PLL682" s="16"/>
      <c r="PLM682" s="16"/>
      <c r="PLN682" s="16"/>
      <c r="PLO682" s="16"/>
      <c r="PLP682" s="16"/>
      <c r="PLQ682" s="16"/>
      <c r="PLR682" s="16"/>
      <c r="PLS682" s="16"/>
      <c r="PLT682" s="16"/>
      <c r="PLU682" s="16"/>
      <c r="PLV682" s="16"/>
      <c r="PLW682" s="16"/>
      <c r="PLX682" s="16"/>
      <c r="PLY682" s="16"/>
      <c r="PLZ682" s="16"/>
      <c r="PMA682" s="16"/>
      <c r="PMB682" s="16"/>
      <c r="PMC682" s="16"/>
      <c r="PMD682" s="16"/>
      <c r="PME682" s="16"/>
      <c r="PMF682" s="16"/>
      <c r="PMG682" s="16"/>
      <c r="PMH682" s="16"/>
      <c r="PMI682" s="16"/>
      <c r="PMJ682" s="16"/>
      <c r="PMK682" s="16"/>
      <c r="PML682" s="16"/>
      <c r="PMM682" s="16"/>
      <c r="PMN682" s="16"/>
      <c r="PMO682" s="16"/>
      <c r="PMP682" s="16"/>
      <c r="PMQ682" s="16"/>
      <c r="PMR682" s="16"/>
      <c r="PMS682" s="16"/>
      <c r="PMT682" s="16"/>
      <c r="PMU682" s="16"/>
      <c r="PMV682" s="16"/>
      <c r="PMW682" s="16"/>
      <c r="PMX682" s="16"/>
      <c r="PMY682" s="16"/>
      <c r="PMZ682" s="16"/>
      <c r="PNA682" s="16"/>
      <c r="PNB682" s="16"/>
      <c r="PNC682" s="16"/>
      <c r="PND682" s="16"/>
      <c r="PNE682" s="16"/>
      <c r="PNF682" s="16"/>
      <c r="PNG682" s="16"/>
      <c r="PNH682" s="16"/>
      <c r="PNI682" s="16"/>
      <c r="PNJ682" s="16"/>
      <c r="PNK682" s="16"/>
      <c r="PNL682" s="16"/>
      <c r="PNM682" s="16"/>
      <c r="PNN682" s="16"/>
      <c r="PNO682" s="16"/>
      <c r="PNP682" s="16"/>
      <c r="PNQ682" s="16"/>
      <c r="PNR682" s="16"/>
      <c r="PNS682" s="16"/>
      <c r="PNT682" s="16"/>
      <c r="PNU682" s="16"/>
      <c r="PNV682" s="16"/>
      <c r="PNW682" s="16"/>
      <c r="PNX682" s="16"/>
      <c r="PNY682" s="16"/>
      <c r="PNZ682" s="16"/>
      <c r="POA682" s="16"/>
      <c r="POB682" s="16"/>
      <c r="POC682" s="16"/>
      <c r="POD682" s="16"/>
      <c r="POE682" s="16"/>
      <c r="POF682" s="16"/>
      <c r="POG682" s="16"/>
      <c r="POH682" s="16"/>
      <c r="POI682" s="16"/>
      <c r="POJ682" s="16"/>
      <c r="POK682" s="16"/>
      <c r="POL682" s="16"/>
      <c r="POM682" s="16"/>
      <c r="PON682" s="16"/>
      <c r="POO682" s="16"/>
      <c r="POP682" s="16"/>
      <c r="POQ682" s="16"/>
      <c r="POR682" s="16"/>
      <c r="POS682" s="16"/>
      <c r="POT682" s="16"/>
      <c r="POU682" s="16"/>
      <c r="POV682" s="16"/>
      <c r="POW682" s="16"/>
      <c r="POX682" s="16"/>
      <c r="POY682" s="16"/>
      <c r="POZ682" s="16"/>
      <c r="PPA682" s="16"/>
      <c r="PPB682" s="16"/>
      <c r="PPC682" s="16"/>
      <c r="PPD682" s="16"/>
      <c r="PPE682" s="16"/>
      <c r="PPF682" s="16"/>
      <c r="PPG682" s="16"/>
      <c r="PPH682" s="16"/>
      <c r="PPI682" s="16"/>
      <c r="PPJ682" s="16"/>
      <c r="PPK682" s="16"/>
      <c r="PPL682" s="16"/>
      <c r="PPM682" s="16"/>
      <c r="PPN682" s="16"/>
      <c r="PPO682" s="16"/>
      <c r="PPP682" s="16"/>
      <c r="PPQ682" s="16"/>
      <c r="PPR682" s="16"/>
      <c r="PPS682" s="16"/>
      <c r="PPT682" s="16"/>
      <c r="PPU682" s="16"/>
      <c r="PPV682" s="16"/>
      <c r="PPW682" s="16"/>
      <c r="PPX682" s="16"/>
      <c r="PPY682" s="16"/>
      <c r="PPZ682" s="16"/>
      <c r="PQA682" s="16"/>
      <c r="PQB682" s="16"/>
      <c r="PQC682" s="16"/>
      <c r="PQD682" s="16"/>
      <c r="PQE682" s="16"/>
      <c r="PQF682" s="16"/>
      <c r="PQG682" s="16"/>
      <c r="PQH682" s="16"/>
      <c r="PQI682" s="16"/>
      <c r="PQJ682" s="16"/>
      <c r="PQK682" s="16"/>
      <c r="PQL682" s="16"/>
      <c r="PQM682" s="16"/>
      <c r="PQN682" s="16"/>
      <c r="PQO682" s="16"/>
      <c r="PQP682" s="16"/>
      <c r="PQQ682" s="16"/>
      <c r="PQR682" s="16"/>
      <c r="PQS682" s="16"/>
      <c r="PQT682" s="16"/>
      <c r="PQU682" s="16"/>
      <c r="PQV682" s="16"/>
      <c r="PQW682" s="16"/>
      <c r="PQX682" s="16"/>
      <c r="PQY682" s="16"/>
      <c r="PQZ682" s="16"/>
      <c r="PRA682" s="16"/>
      <c r="PRB682" s="16"/>
      <c r="PRC682" s="16"/>
      <c r="PRD682" s="16"/>
      <c r="PRE682" s="16"/>
      <c r="PRF682" s="16"/>
      <c r="PRG682" s="16"/>
      <c r="PRH682" s="16"/>
      <c r="PRI682" s="16"/>
      <c r="PRJ682" s="16"/>
      <c r="PRK682" s="16"/>
      <c r="PRL682" s="16"/>
      <c r="PRM682" s="16"/>
      <c r="PRN682" s="16"/>
      <c r="PRO682" s="16"/>
      <c r="PRP682" s="16"/>
      <c r="PRQ682" s="16"/>
      <c r="PRR682" s="16"/>
      <c r="PRS682" s="16"/>
      <c r="PRT682" s="16"/>
      <c r="PRU682" s="16"/>
      <c r="PRV682" s="16"/>
      <c r="PRW682" s="16"/>
      <c r="PRX682" s="16"/>
      <c r="PRY682" s="16"/>
      <c r="PRZ682" s="16"/>
      <c r="PSA682" s="16"/>
      <c r="PSB682" s="16"/>
      <c r="PSC682" s="16"/>
      <c r="PSD682" s="16"/>
      <c r="PSE682" s="16"/>
      <c r="PSF682" s="16"/>
      <c r="PSG682" s="16"/>
      <c r="PSH682" s="16"/>
      <c r="PSI682" s="16"/>
      <c r="PSJ682" s="16"/>
      <c r="PSK682" s="16"/>
      <c r="PSL682" s="16"/>
      <c r="PSM682" s="16"/>
      <c r="PSN682" s="16"/>
      <c r="PSO682" s="16"/>
      <c r="PSP682" s="16"/>
      <c r="PSQ682" s="16"/>
      <c r="PSR682" s="16"/>
      <c r="PSS682" s="16"/>
      <c r="PST682" s="16"/>
      <c r="PSU682" s="16"/>
      <c r="PSV682" s="16"/>
      <c r="PSW682" s="16"/>
      <c r="PSX682" s="16"/>
      <c r="PSY682" s="16"/>
      <c r="PSZ682" s="16"/>
      <c r="PTA682" s="16"/>
      <c r="PTB682" s="16"/>
      <c r="PTC682" s="16"/>
      <c r="PTD682" s="16"/>
      <c r="PTE682" s="16"/>
      <c r="PTF682" s="16"/>
      <c r="PTG682" s="16"/>
      <c r="PTH682" s="16"/>
      <c r="PTI682" s="16"/>
      <c r="PTJ682" s="16"/>
      <c r="PTK682" s="16"/>
      <c r="PTL682" s="16"/>
      <c r="PTM682" s="16"/>
      <c r="PTN682" s="16"/>
      <c r="PTO682" s="16"/>
      <c r="PTP682" s="16"/>
      <c r="PTQ682" s="16"/>
      <c r="PTR682" s="16"/>
      <c r="PTS682" s="16"/>
      <c r="PTT682" s="16"/>
      <c r="PTU682" s="16"/>
      <c r="PTV682" s="16"/>
      <c r="PTW682" s="16"/>
      <c r="PTX682" s="16"/>
      <c r="PTY682" s="16"/>
      <c r="PTZ682" s="16"/>
      <c r="PUA682" s="16"/>
      <c r="PUB682" s="16"/>
      <c r="PUC682" s="16"/>
      <c r="PUD682" s="16"/>
      <c r="PUE682" s="16"/>
      <c r="PUF682" s="16"/>
      <c r="PUG682" s="16"/>
      <c r="PUH682" s="16"/>
      <c r="PUI682" s="16"/>
      <c r="PUJ682" s="16"/>
      <c r="PUK682" s="16"/>
      <c r="PUL682" s="16"/>
      <c r="PUM682" s="16"/>
      <c r="PUN682" s="16"/>
      <c r="PUO682" s="16"/>
      <c r="PUP682" s="16"/>
      <c r="PUQ682" s="16"/>
      <c r="PUR682" s="16"/>
      <c r="PUS682" s="16"/>
      <c r="PUT682" s="16"/>
      <c r="PUU682" s="16"/>
      <c r="PUV682" s="16"/>
      <c r="PUW682" s="16"/>
      <c r="PUX682" s="16"/>
      <c r="PUY682" s="16"/>
      <c r="PUZ682" s="16"/>
      <c r="PVA682" s="16"/>
      <c r="PVB682" s="16"/>
      <c r="PVC682" s="16"/>
      <c r="PVD682" s="16"/>
      <c r="PVE682" s="16"/>
      <c r="PVF682" s="16"/>
      <c r="PVG682" s="16"/>
      <c r="PVH682" s="16"/>
      <c r="PVI682" s="16"/>
      <c r="PVJ682" s="16"/>
      <c r="PVK682" s="16"/>
      <c r="PVL682" s="16"/>
      <c r="PVM682" s="16"/>
      <c r="PVN682" s="16"/>
      <c r="PVO682" s="16"/>
      <c r="PVP682" s="16"/>
      <c r="PVQ682" s="16"/>
      <c r="PVR682" s="16"/>
      <c r="PVS682" s="16"/>
      <c r="PVT682" s="16"/>
      <c r="PVU682" s="16"/>
      <c r="PVV682" s="16"/>
      <c r="PVW682" s="16"/>
      <c r="PVX682" s="16"/>
      <c r="PVY682" s="16"/>
      <c r="PVZ682" s="16"/>
      <c r="PWA682" s="16"/>
      <c r="PWB682" s="16"/>
      <c r="PWC682" s="16"/>
      <c r="PWD682" s="16"/>
      <c r="PWE682" s="16"/>
      <c r="PWF682" s="16"/>
      <c r="PWG682" s="16"/>
      <c r="PWH682" s="16"/>
      <c r="PWI682" s="16"/>
      <c r="PWJ682" s="16"/>
      <c r="PWK682" s="16"/>
      <c r="PWL682" s="16"/>
      <c r="PWM682" s="16"/>
      <c r="PWN682" s="16"/>
      <c r="PWO682" s="16"/>
      <c r="PWP682" s="16"/>
      <c r="PWQ682" s="16"/>
      <c r="PWR682" s="16"/>
      <c r="PWS682" s="16"/>
      <c r="PWT682" s="16"/>
      <c r="PWU682" s="16"/>
      <c r="PWV682" s="16"/>
      <c r="PWW682" s="16"/>
      <c r="PWX682" s="16"/>
      <c r="PWY682" s="16"/>
      <c r="PWZ682" s="16"/>
      <c r="PXA682" s="16"/>
      <c r="PXB682" s="16"/>
      <c r="PXC682" s="16"/>
      <c r="PXD682" s="16"/>
      <c r="PXE682" s="16"/>
      <c r="PXF682" s="16"/>
      <c r="PXG682" s="16"/>
      <c r="PXH682" s="16"/>
      <c r="PXI682" s="16"/>
      <c r="PXJ682" s="16"/>
      <c r="PXK682" s="16"/>
      <c r="PXL682" s="16"/>
      <c r="PXM682" s="16"/>
      <c r="PXN682" s="16"/>
      <c r="PXO682" s="16"/>
      <c r="PXP682" s="16"/>
      <c r="PXQ682" s="16"/>
      <c r="PXR682" s="16"/>
      <c r="PXS682" s="16"/>
      <c r="PXT682" s="16"/>
      <c r="PXU682" s="16"/>
      <c r="PXV682" s="16"/>
      <c r="PXW682" s="16"/>
      <c r="PXX682" s="16"/>
      <c r="PXY682" s="16"/>
      <c r="PXZ682" s="16"/>
      <c r="PYA682" s="16"/>
      <c r="PYB682" s="16"/>
      <c r="PYC682" s="16"/>
      <c r="PYD682" s="16"/>
      <c r="PYE682" s="16"/>
      <c r="PYF682" s="16"/>
      <c r="PYG682" s="16"/>
      <c r="PYH682" s="16"/>
      <c r="PYI682" s="16"/>
      <c r="PYJ682" s="16"/>
      <c r="PYK682" s="16"/>
      <c r="PYL682" s="16"/>
      <c r="PYM682" s="16"/>
      <c r="PYN682" s="16"/>
      <c r="PYO682" s="16"/>
      <c r="PYP682" s="16"/>
      <c r="PYQ682" s="16"/>
      <c r="PYR682" s="16"/>
      <c r="PYS682" s="16"/>
      <c r="PYT682" s="16"/>
      <c r="PYU682" s="16"/>
      <c r="PYV682" s="16"/>
      <c r="PYW682" s="16"/>
      <c r="PYX682" s="16"/>
      <c r="PYY682" s="16"/>
      <c r="PYZ682" s="16"/>
      <c r="PZA682" s="16"/>
      <c r="PZB682" s="16"/>
      <c r="PZC682" s="16"/>
      <c r="PZD682" s="16"/>
      <c r="PZE682" s="16"/>
      <c r="PZF682" s="16"/>
      <c r="PZG682" s="16"/>
      <c r="PZH682" s="16"/>
      <c r="PZI682" s="16"/>
      <c r="PZJ682" s="16"/>
      <c r="PZK682" s="16"/>
      <c r="PZL682" s="16"/>
      <c r="PZM682" s="16"/>
      <c r="PZN682" s="16"/>
      <c r="PZO682" s="16"/>
      <c r="PZP682" s="16"/>
      <c r="PZQ682" s="16"/>
      <c r="PZR682" s="16"/>
      <c r="PZS682" s="16"/>
      <c r="PZT682" s="16"/>
      <c r="PZU682" s="16"/>
      <c r="PZV682" s="16"/>
      <c r="PZW682" s="16"/>
      <c r="PZX682" s="16"/>
      <c r="PZY682" s="16"/>
      <c r="PZZ682" s="16"/>
      <c r="QAA682" s="16"/>
      <c r="QAB682" s="16"/>
      <c r="QAC682" s="16"/>
      <c r="QAD682" s="16"/>
      <c r="QAE682" s="16"/>
      <c r="QAF682" s="16"/>
      <c r="QAG682" s="16"/>
      <c r="QAH682" s="16"/>
      <c r="QAI682" s="16"/>
      <c r="QAJ682" s="16"/>
      <c r="QAK682" s="16"/>
      <c r="QAL682" s="16"/>
      <c r="QAM682" s="16"/>
      <c r="QAN682" s="16"/>
      <c r="QAO682" s="16"/>
      <c r="QAP682" s="16"/>
      <c r="QAQ682" s="16"/>
      <c r="QAR682" s="16"/>
      <c r="QAS682" s="16"/>
      <c r="QAT682" s="16"/>
      <c r="QAU682" s="16"/>
      <c r="QAV682" s="16"/>
      <c r="QAW682" s="16"/>
      <c r="QAX682" s="16"/>
      <c r="QAY682" s="16"/>
      <c r="QAZ682" s="16"/>
      <c r="QBA682" s="16"/>
      <c r="QBB682" s="16"/>
      <c r="QBC682" s="16"/>
      <c r="QBD682" s="16"/>
      <c r="QBE682" s="16"/>
      <c r="QBF682" s="16"/>
      <c r="QBG682" s="16"/>
      <c r="QBH682" s="16"/>
      <c r="QBI682" s="16"/>
      <c r="QBJ682" s="16"/>
      <c r="QBK682" s="16"/>
      <c r="QBL682" s="16"/>
      <c r="QBM682" s="16"/>
      <c r="QBN682" s="16"/>
      <c r="QBO682" s="16"/>
      <c r="QBP682" s="16"/>
      <c r="QBQ682" s="16"/>
      <c r="QBR682" s="16"/>
      <c r="QBS682" s="16"/>
      <c r="QBT682" s="16"/>
      <c r="QBU682" s="16"/>
      <c r="QBV682" s="16"/>
      <c r="QBW682" s="16"/>
      <c r="QBX682" s="16"/>
      <c r="QBY682" s="16"/>
      <c r="QBZ682" s="16"/>
      <c r="QCA682" s="16"/>
      <c r="QCB682" s="16"/>
      <c r="QCC682" s="16"/>
      <c r="QCD682" s="16"/>
      <c r="QCE682" s="16"/>
      <c r="QCF682" s="16"/>
      <c r="QCG682" s="16"/>
      <c r="QCH682" s="16"/>
      <c r="QCI682" s="16"/>
      <c r="QCJ682" s="16"/>
      <c r="QCK682" s="16"/>
      <c r="QCL682" s="16"/>
      <c r="QCM682" s="16"/>
      <c r="QCN682" s="16"/>
      <c r="QCO682" s="16"/>
      <c r="QCP682" s="16"/>
      <c r="QCQ682" s="16"/>
      <c r="QCR682" s="16"/>
      <c r="QCS682" s="16"/>
      <c r="QCT682" s="16"/>
      <c r="QCU682" s="16"/>
      <c r="QCV682" s="16"/>
      <c r="QCW682" s="16"/>
      <c r="QCX682" s="16"/>
      <c r="QCY682" s="16"/>
      <c r="QCZ682" s="16"/>
      <c r="QDA682" s="16"/>
      <c r="QDB682" s="16"/>
      <c r="QDC682" s="16"/>
      <c r="QDD682" s="16"/>
      <c r="QDE682" s="16"/>
      <c r="QDF682" s="16"/>
      <c r="QDG682" s="16"/>
      <c r="QDH682" s="16"/>
      <c r="QDI682" s="16"/>
      <c r="QDJ682" s="16"/>
      <c r="QDK682" s="16"/>
      <c r="QDL682" s="16"/>
      <c r="QDM682" s="16"/>
      <c r="QDN682" s="16"/>
      <c r="QDO682" s="16"/>
      <c r="QDP682" s="16"/>
      <c r="QDQ682" s="16"/>
      <c r="QDR682" s="16"/>
      <c r="QDS682" s="16"/>
      <c r="QDT682" s="16"/>
      <c r="QDU682" s="16"/>
      <c r="QDV682" s="16"/>
      <c r="QDW682" s="16"/>
      <c r="QDX682" s="16"/>
      <c r="QDY682" s="16"/>
      <c r="QDZ682" s="16"/>
      <c r="QEA682" s="16"/>
      <c r="QEB682" s="16"/>
      <c r="QEC682" s="16"/>
      <c r="QED682" s="16"/>
      <c r="QEE682" s="16"/>
      <c r="QEF682" s="16"/>
      <c r="QEG682" s="16"/>
      <c r="QEH682" s="16"/>
      <c r="QEI682" s="16"/>
      <c r="QEJ682" s="16"/>
      <c r="QEK682" s="16"/>
      <c r="QEL682" s="16"/>
      <c r="QEM682" s="16"/>
      <c r="QEN682" s="16"/>
      <c r="QEO682" s="16"/>
      <c r="QEP682" s="16"/>
      <c r="QEQ682" s="16"/>
      <c r="QER682" s="16"/>
      <c r="QES682" s="16"/>
      <c r="QET682" s="16"/>
      <c r="QEU682" s="16"/>
      <c r="QEV682" s="16"/>
      <c r="QEW682" s="16"/>
      <c r="QEX682" s="16"/>
      <c r="QEY682" s="16"/>
      <c r="QEZ682" s="16"/>
      <c r="QFA682" s="16"/>
      <c r="QFB682" s="16"/>
      <c r="QFC682" s="16"/>
      <c r="QFD682" s="16"/>
      <c r="QFE682" s="16"/>
      <c r="QFF682" s="16"/>
      <c r="QFG682" s="16"/>
      <c r="QFH682" s="16"/>
      <c r="QFI682" s="16"/>
      <c r="QFJ682" s="16"/>
      <c r="QFK682" s="16"/>
      <c r="QFL682" s="16"/>
      <c r="QFM682" s="16"/>
      <c r="QFN682" s="16"/>
      <c r="QFO682" s="16"/>
      <c r="QFP682" s="16"/>
      <c r="QFQ682" s="16"/>
      <c r="QFR682" s="16"/>
      <c r="QFS682" s="16"/>
      <c r="QFT682" s="16"/>
      <c r="QFU682" s="16"/>
      <c r="QFV682" s="16"/>
      <c r="QFW682" s="16"/>
      <c r="QFX682" s="16"/>
      <c r="QFY682" s="16"/>
      <c r="QFZ682" s="16"/>
      <c r="QGA682" s="16"/>
      <c r="QGB682" s="16"/>
      <c r="QGC682" s="16"/>
      <c r="QGD682" s="16"/>
      <c r="QGE682" s="16"/>
      <c r="QGF682" s="16"/>
      <c r="QGG682" s="16"/>
      <c r="QGH682" s="16"/>
      <c r="QGI682" s="16"/>
      <c r="QGJ682" s="16"/>
      <c r="QGK682" s="16"/>
      <c r="QGL682" s="16"/>
      <c r="QGM682" s="16"/>
      <c r="QGN682" s="16"/>
      <c r="QGO682" s="16"/>
      <c r="QGP682" s="16"/>
      <c r="QGQ682" s="16"/>
      <c r="QGR682" s="16"/>
      <c r="QGS682" s="16"/>
      <c r="QGT682" s="16"/>
      <c r="QGU682" s="16"/>
      <c r="QGV682" s="16"/>
      <c r="QGW682" s="16"/>
      <c r="QGX682" s="16"/>
      <c r="QGY682" s="16"/>
      <c r="QGZ682" s="16"/>
      <c r="QHA682" s="16"/>
      <c r="QHB682" s="16"/>
      <c r="QHC682" s="16"/>
      <c r="QHD682" s="16"/>
      <c r="QHE682" s="16"/>
      <c r="QHF682" s="16"/>
      <c r="QHG682" s="16"/>
      <c r="QHH682" s="16"/>
      <c r="QHI682" s="16"/>
      <c r="QHJ682" s="16"/>
      <c r="QHK682" s="16"/>
      <c r="QHL682" s="16"/>
      <c r="QHM682" s="16"/>
      <c r="QHN682" s="16"/>
      <c r="QHO682" s="16"/>
      <c r="QHP682" s="16"/>
      <c r="QHQ682" s="16"/>
      <c r="QHR682" s="16"/>
      <c r="QHS682" s="16"/>
      <c r="QHT682" s="16"/>
      <c r="QHU682" s="16"/>
      <c r="QHV682" s="16"/>
      <c r="QHW682" s="16"/>
      <c r="QHX682" s="16"/>
      <c r="QHY682" s="16"/>
      <c r="QHZ682" s="16"/>
      <c r="QIA682" s="16"/>
      <c r="QIB682" s="16"/>
      <c r="QIC682" s="16"/>
      <c r="QID682" s="16"/>
      <c r="QIE682" s="16"/>
      <c r="QIF682" s="16"/>
      <c r="QIG682" s="16"/>
      <c r="QIH682" s="16"/>
      <c r="QII682" s="16"/>
      <c r="QIJ682" s="16"/>
      <c r="QIK682" s="16"/>
      <c r="QIL682" s="16"/>
      <c r="QIM682" s="16"/>
      <c r="QIN682" s="16"/>
      <c r="QIO682" s="16"/>
      <c r="QIP682" s="16"/>
      <c r="QIQ682" s="16"/>
      <c r="QIR682" s="16"/>
      <c r="QIS682" s="16"/>
      <c r="QIT682" s="16"/>
      <c r="QIU682" s="16"/>
      <c r="QIV682" s="16"/>
      <c r="QIW682" s="16"/>
      <c r="QIX682" s="16"/>
      <c r="QIY682" s="16"/>
      <c r="QIZ682" s="16"/>
      <c r="QJA682" s="16"/>
      <c r="QJB682" s="16"/>
      <c r="QJC682" s="16"/>
      <c r="QJD682" s="16"/>
      <c r="QJE682" s="16"/>
      <c r="QJF682" s="16"/>
      <c r="QJG682" s="16"/>
      <c r="QJH682" s="16"/>
      <c r="QJI682" s="16"/>
      <c r="QJJ682" s="16"/>
      <c r="QJK682" s="16"/>
      <c r="QJL682" s="16"/>
      <c r="QJM682" s="16"/>
      <c r="QJN682" s="16"/>
      <c r="QJO682" s="16"/>
      <c r="QJP682" s="16"/>
      <c r="QJQ682" s="16"/>
      <c r="QJR682" s="16"/>
      <c r="QJS682" s="16"/>
      <c r="QJT682" s="16"/>
      <c r="QJU682" s="16"/>
      <c r="QJV682" s="16"/>
      <c r="QJW682" s="16"/>
      <c r="QJX682" s="16"/>
      <c r="QJY682" s="16"/>
      <c r="QJZ682" s="16"/>
      <c r="QKA682" s="16"/>
      <c r="QKB682" s="16"/>
      <c r="QKC682" s="16"/>
      <c r="QKD682" s="16"/>
      <c r="QKE682" s="16"/>
      <c r="QKF682" s="16"/>
      <c r="QKG682" s="16"/>
      <c r="QKH682" s="16"/>
      <c r="QKI682" s="16"/>
      <c r="QKJ682" s="16"/>
      <c r="QKK682" s="16"/>
      <c r="QKL682" s="16"/>
      <c r="QKM682" s="16"/>
      <c r="QKN682" s="16"/>
      <c r="QKO682" s="16"/>
      <c r="QKP682" s="16"/>
      <c r="QKQ682" s="16"/>
      <c r="QKR682" s="16"/>
      <c r="QKS682" s="16"/>
      <c r="QKT682" s="16"/>
      <c r="QKU682" s="16"/>
      <c r="QKV682" s="16"/>
      <c r="QKW682" s="16"/>
      <c r="QKX682" s="16"/>
      <c r="QKY682" s="16"/>
      <c r="QKZ682" s="16"/>
      <c r="QLA682" s="16"/>
      <c r="QLB682" s="16"/>
      <c r="QLC682" s="16"/>
      <c r="QLD682" s="16"/>
      <c r="QLE682" s="16"/>
      <c r="QLF682" s="16"/>
      <c r="QLG682" s="16"/>
      <c r="QLH682" s="16"/>
      <c r="QLI682" s="16"/>
      <c r="QLJ682" s="16"/>
      <c r="QLK682" s="16"/>
      <c r="QLL682" s="16"/>
      <c r="QLM682" s="16"/>
      <c r="QLN682" s="16"/>
      <c r="QLO682" s="16"/>
      <c r="QLP682" s="16"/>
      <c r="QLQ682" s="16"/>
      <c r="QLR682" s="16"/>
      <c r="QLS682" s="16"/>
      <c r="QLT682" s="16"/>
      <c r="QLU682" s="16"/>
      <c r="QLV682" s="16"/>
      <c r="QLW682" s="16"/>
      <c r="QLX682" s="16"/>
      <c r="QLY682" s="16"/>
      <c r="QLZ682" s="16"/>
      <c r="QMA682" s="16"/>
      <c r="QMB682" s="16"/>
      <c r="QMC682" s="16"/>
      <c r="QMD682" s="16"/>
      <c r="QME682" s="16"/>
      <c r="QMF682" s="16"/>
      <c r="QMG682" s="16"/>
      <c r="QMH682" s="16"/>
      <c r="QMI682" s="16"/>
      <c r="QMJ682" s="16"/>
      <c r="QMK682" s="16"/>
      <c r="QML682" s="16"/>
      <c r="QMM682" s="16"/>
      <c r="QMN682" s="16"/>
      <c r="QMO682" s="16"/>
      <c r="QMP682" s="16"/>
      <c r="QMQ682" s="16"/>
      <c r="QMR682" s="16"/>
      <c r="QMS682" s="16"/>
      <c r="QMT682" s="16"/>
      <c r="QMU682" s="16"/>
      <c r="QMV682" s="16"/>
      <c r="QMW682" s="16"/>
      <c r="QMX682" s="16"/>
      <c r="QMY682" s="16"/>
      <c r="QMZ682" s="16"/>
      <c r="QNA682" s="16"/>
      <c r="QNB682" s="16"/>
      <c r="QNC682" s="16"/>
      <c r="QND682" s="16"/>
      <c r="QNE682" s="16"/>
      <c r="QNF682" s="16"/>
      <c r="QNG682" s="16"/>
      <c r="QNH682" s="16"/>
      <c r="QNI682" s="16"/>
      <c r="QNJ682" s="16"/>
      <c r="QNK682" s="16"/>
      <c r="QNL682" s="16"/>
      <c r="QNM682" s="16"/>
      <c r="QNN682" s="16"/>
      <c r="QNO682" s="16"/>
      <c r="QNP682" s="16"/>
      <c r="QNQ682" s="16"/>
      <c r="QNR682" s="16"/>
      <c r="QNS682" s="16"/>
      <c r="QNT682" s="16"/>
      <c r="QNU682" s="16"/>
      <c r="QNV682" s="16"/>
      <c r="QNW682" s="16"/>
      <c r="QNX682" s="16"/>
      <c r="QNY682" s="16"/>
      <c r="QNZ682" s="16"/>
      <c r="QOA682" s="16"/>
      <c r="QOB682" s="16"/>
      <c r="QOC682" s="16"/>
      <c r="QOD682" s="16"/>
      <c r="QOE682" s="16"/>
      <c r="QOF682" s="16"/>
      <c r="QOG682" s="16"/>
      <c r="QOH682" s="16"/>
      <c r="QOI682" s="16"/>
      <c r="QOJ682" s="16"/>
      <c r="QOK682" s="16"/>
      <c r="QOL682" s="16"/>
      <c r="QOM682" s="16"/>
      <c r="QON682" s="16"/>
      <c r="QOO682" s="16"/>
      <c r="QOP682" s="16"/>
      <c r="QOQ682" s="16"/>
      <c r="QOR682" s="16"/>
      <c r="QOS682" s="16"/>
      <c r="QOT682" s="16"/>
      <c r="QOU682" s="16"/>
      <c r="QOV682" s="16"/>
      <c r="QOW682" s="16"/>
      <c r="QOX682" s="16"/>
      <c r="QOY682" s="16"/>
      <c r="QOZ682" s="16"/>
      <c r="QPA682" s="16"/>
      <c r="QPB682" s="16"/>
      <c r="QPC682" s="16"/>
      <c r="QPD682" s="16"/>
      <c r="QPE682" s="16"/>
      <c r="QPF682" s="16"/>
      <c r="QPG682" s="16"/>
      <c r="QPH682" s="16"/>
      <c r="QPI682" s="16"/>
      <c r="QPJ682" s="16"/>
      <c r="QPK682" s="16"/>
      <c r="QPL682" s="16"/>
      <c r="QPM682" s="16"/>
      <c r="QPN682" s="16"/>
      <c r="QPO682" s="16"/>
      <c r="QPP682" s="16"/>
      <c r="QPQ682" s="16"/>
      <c r="QPR682" s="16"/>
      <c r="QPS682" s="16"/>
      <c r="QPT682" s="16"/>
      <c r="QPU682" s="16"/>
      <c r="QPV682" s="16"/>
      <c r="QPW682" s="16"/>
      <c r="QPX682" s="16"/>
      <c r="QPY682" s="16"/>
      <c r="QPZ682" s="16"/>
      <c r="QQA682" s="16"/>
      <c r="QQB682" s="16"/>
      <c r="QQC682" s="16"/>
      <c r="QQD682" s="16"/>
      <c r="QQE682" s="16"/>
      <c r="QQF682" s="16"/>
      <c r="QQG682" s="16"/>
      <c r="QQH682" s="16"/>
      <c r="QQI682" s="16"/>
      <c r="QQJ682" s="16"/>
      <c r="QQK682" s="16"/>
      <c r="QQL682" s="16"/>
      <c r="QQM682" s="16"/>
      <c r="QQN682" s="16"/>
      <c r="QQO682" s="16"/>
      <c r="QQP682" s="16"/>
      <c r="QQQ682" s="16"/>
      <c r="QQR682" s="16"/>
      <c r="QQS682" s="16"/>
      <c r="QQT682" s="16"/>
      <c r="QQU682" s="16"/>
      <c r="QQV682" s="16"/>
      <c r="QQW682" s="16"/>
      <c r="QQX682" s="16"/>
      <c r="QQY682" s="16"/>
      <c r="QQZ682" s="16"/>
      <c r="QRA682" s="16"/>
      <c r="QRB682" s="16"/>
      <c r="QRC682" s="16"/>
      <c r="QRD682" s="16"/>
      <c r="QRE682" s="16"/>
      <c r="QRF682" s="16"/>
      <c r="QRG682" s="16"/>
      <c r="QRH682" s="16"/>
      <c r="QRI682" s="16"/>
      <c r="QRJ682" s="16"/>
      <c r="QRK682" s="16"/>
      <c r="QRL682" s="16"/>
      <c r="QRM682" s="16"/>
      <c r="QRN682" s="16"/>
      <c r="QRO682" s="16"/>
      <c r="QRP682" s="16"/>
      <c r="QRQ682" s="16"/>
      <c r="QRR682" s="16"/>
      <c r="QRS682" s="16"/>
      <c r="QRT682" s="16"/>
      <c r="QRU682" s="16"/>
      <c r="QRV682" s="16"/>
      <c r="QRW682" s="16"/>
      <c r="QRX682" s="16"/>
      <c r="QRY682" s="16"/>
      <c r="QRZ682" s="16"/>
      <c r="QSA682" s="16"/>
      <c r="QSB682" s="16"/>
      <c r="QSC682" s="16"/>
      <c r="QSD682" s="16"/>
      <c r="QSE682" s="16"/>
      <c r="QSF682" s="16"/>
      <c r="QSG682" s="16"/>
      <c r="QSH682" s="16"/>
      <c r="QSI682" s="16"/>
      <c r="QSJ682" s="16"/>
      <c r="QSK682" s="16"/>
      <c r="QSL682" s="16"/>
      <c r="QSM682" s="16"/>
      <c r="QSN682" s="16"/>
      <c r="QSO682" s="16"/>
      <c r="QSP682" s="16"/>
      <c r="QSQ682" s="16"/>
      <c r="QSR682" s="16"/>
      <c r="QSS682" s="16"/>
      <c r="QST682" s="16"/>
      <c r="QSU682" s="16"/>
      <c r="QSV682" s="16"/>
      <c r="QSW682" s="16"/>
      <c r="QSX682" s="16"/>
      <c r="QSY682" s="16"/>
      <c r="QSZ682" s="16"/>
      <c r="QTA682" s="16"/>
      <c r="QTB682" s="16"/>
      <c r="QTC682" s="16"/>
      <c r="QTD682" s="16"/>
      <c r="QTE682" s="16"/>
      <c r="QTF682" s="16"/>
      <c r="QTG682" s="16"/>
      <c r="QTH682" s="16"/>
      <c r="QTI682" s="16"/>
      <c r="QTJ682" s="16"/>
      <c r="QTK682" s="16"/>
      <c r="QTL682" s="16"/>
      <c r="QTM682" s="16"/>
      <c r="QTN682" s="16"/>
      <c r="QTO682" s="16"/>
      <c r="QTP682" s="16"/>
      <c r="QTQ682" s="16"/>
      <c r="QTR682" s="16"/>
      <c r="QTS682" s="16"/>
      <c r="QTT682" s="16"/>
      <c r="QTU682" s="16"/>
      <c r="QTV682" s="16"/>
      <c r="QTW682" s="16"/>
      <c r="QTX682" s="16"/>
      <c r="QTY682" s="16"/>
      <c r="QTZ682" s="16"/>
      <c r="QUA682" s="16"/>
      <c r="QUB682" s="16"/>
      <c r="QUC682" s="16"/>
      <c r="QUD682" s="16"/>
      <c r="QUE682" s="16"/>
      <c r="QUF682" s="16"/>
      <c r="QUG682" s="16"/>
      <c r="QUH682" s="16"/>
      <c r="QUI682" s="16"/>
      <c r="QUJ682" s="16"/>
      <c r="QUK682" s="16"/>
      <c r="QUL682" s="16"/>
      <c r="QUM682" s="16"/>
      <c r="QUN682" s="16"/>
      <c r="QUO682" s="16"/>
      <c r="QUP682" s="16"/>
      <c r="QUQ682" s="16"/>
      <c r="QUR682" s="16"/>
      <c r="QUS682" s="16"/>
      <c r="QUT682" s="16"/>
      <c r="QUU682" s="16"/>
      <c r="QUV682" s="16"/>
      <c r="QUW682" s="16"/>
      <c r="QUX682" s="16"/>
      <c r="QUY682" s="16"/>
      <c r="QUZ682" s="16"/>
      <c r="QVA682" s="16"/>
      <c r="QVB682" s="16"/>
      <c r="QVC682" s="16"/>
      <c r="QVD682" s="16"/>
      <c r="QVE682" s="16"/>
      <c r="QVF682" s="16"/>
      <c r="QVG682" s="16"/>
      <c r="QVH682" s="16"/>
      <c r="QVI682" s="16"/>
      <c r="QVJ682" s="16"/>
      <c r="QVK682" s="16"/>
      <c r="QVL682" s="16"/>
      <c r="QVM682" s="16"/>
      <c r="QVN682" s="16"/>
      <c r="QVO682" s="16"/>
      <c r="QVP682" s="16"/>
      <c r="QVQ682" s="16"/>
      <c r="QVR682" s="16"/>
      <c r="QVS682" s="16"/>
      <c r="QVT682" s="16"/>
      <c r="QVU682" s="16"/>
      <c r="QVV682" s="16"/>
      <c r="QVW682" s="16"/>
      <c r="QVX682" s="16"/>
      <c r="QVY682" s="16"/>
      <c r="QVZ682" s="16"/>
      <c r="QWA682" s="16"/>
      <c r="QWB682" s="16"/>
      <c r="QWC682" s="16"/>
      <c r="QWD682" s="16"/>
      <c r="QWE682" s="16"/>
      <c r="QWF682" s="16"/>
      <c r="QWG682" s="16"/>
      <c r="QWH682" s="16"/>
      <c r="QWI682" s="16"/>
      <c r="QWJ682" s="16"/>
      <c r="QWK682" s="16"/>
      <c r="QWL682" s="16"/>
      <c r="QWM682" s="16"/>
      <c r="QWN682" s="16"/>
      <c r="QWO682" s="16"/>
      <c r="QWP682" s="16"/>
      <c r="QWQ682" s="16"/>
      <c r="QWR682" s="16"/>
      <c r="QWS682" s="16"/>
      <c r="QWT682" s="16"/>
      <c r="QWU682" s="16"/>
      <c r="QWV682" s="16"/>
      <c r="QWW682" s="16"/>
      <c r="QWX682" s="16"/>
      <c r="QWY682" s="16"/>
      <c r="QWZ682" s="16"/>
      <c r="QXA682" s="16"/>
      <c r="QXB682" s="16"/>
      <c r="QXC682" s="16"/>
      <c r="QXD682" s="16"/>
      <c r="QXE682" s="16"/>
      <c r="QXF682" s="16"/>
      <c r="QXG682" s="16"/>
      <c r="QXH682" s="16"/>
      <c r="QXI682" s="16"/>
      <c r="QXJ682" s="16"/>
      <c r="QXK682" s="16"/>
      <c r="QXL682" s="16"/>
      <c r="QXM682" s="16"/>
      <c r="QXN682" s="16"/>
      <c r="QXO682" s="16"/>
      <c r="QXP682" s="16"/>
      <c r="QXQ682" s="16"/>
      <c r="QXR682" s="16"/>
      <c r="QXS682" s="16"/>
      <c r="QXT682" s="16"/>
      <c r="QXU682" s="16"/>
      <c r="QXV682" s="16"/>
      <c r="QXW682" s="16"/>
      <c r="QXX682" s="16"/>
      <c r="QXY682" s="16"/>
      <c r="QXZ682" s="16"/>
      <c r="QYA682" s="16"/>
      <c r="QYB682" s="16"/>
      <c r="QYC682" s="16"/>
      <c r="QYD682" s="16"/>
      <c r="QYE682" s="16"/>
      <c r="QYF682" s="16"/>
      <c r="QYG682" s="16"/>
      <c r="QYH682" s="16"/>
      <c r="QYI682" s="16"/>
      <c r="QYJ682" s="16"/>
      <c r="QYK682" s="16"/>
      <c r="QYL682" s="16"/>
      <c r="QYM682" s="16"/>
      <c r="QYN682" s="16"/>
      <c r="QYO682" s="16"/>
      <c r="QYP682" s="16"/>
      <c r="QYQ682" s="16"/>
      <c r="QYR682" s="16"/>
      <c r="QYS682" s="16"/>
      <c r="QYT682" s="16"/>
      <c r="QYU682" s="16"/>
      <c r="QYV682" s="16"/>
      <c r="QYW682" s="16"/>
      <c r="QYX682" s="16"/>
      <c r="QYY682" s="16"/>
      <c r="QYZ682" s="16"/>
      <c r="QZA682" s="16"/>
      <c r="QZB682" s="16"/>
      <c r="QZC682" s="16"/>
      <c r="QZD682" s="16"/>
      <c r="QZE682" s="16"/>
      <c r="QZF682" s="16"/>
      <c r="QZG682" s="16"/>
      <c r="QZH682" s="16"/>
      <c r="QZI682" s="16"/>
      <c r="QZJ682" s="16"/>
      <c r="QZK682" s="16"/>
      <c r="QZL682" s="16"/>
      <c r="QZM682" s="16"/>
      <c r="QZN682" s="16"/>
      <c r="QZO682" s="16"/>
      <c r="QZP682" s="16"/>
      <c r="QZQ682" s="16"/>
      <c r="QZR682" s="16"/>
      <c r="QZS682" s="16"/>
      <c r="QZT682" s="16"/>
      <c r="QZU682" s="16"/>
      <c r="QZV682" s="16"/>
      <c r="QZW682" s="16"/>
      <c r="QZX682" s="16"/>
      <c r="QZY682" s="16"/>
      <c r="QZZ682" s="16"/>
      <c r="RAA682" s="16"/>
      <c r="RAB682" s="16"/>
      <c r="RAC682" s="16"/>
      <c r="RAD682" s="16"/>
      <c r="RAE682" s="16"/>
      <c r="RAF682" s="16"/>
      <c r="RAG682" s="16"/>
      <c r="RAH682" s="16"/>
      <c r="RAI682" s="16"/>
      <c r="RAJ682" s="16"/>
      <c r="RAK682" s="16"/>
      <c r="RAL682" s="16"/>
      <c r="RAM682" s="16"/>
      <c r="RAN682" s="16"/>
      <c r="RAO682" s="16"/>
      <c r="RAP682" s="16"/>
      <c r="RAQ682" s="16"/>
      <c r="RAR682" s="16"/>
      <c r="RAS682" s="16"/>
      <c r="RAT682" s="16"/>
      <c r="RAU682" s="16"/>
      <c r="RAV682" s="16"/>
      <c r="RAW682" s="16"/>
      <c r="RAX682" s="16"/>
      <c r="RAY682" s="16"/>
      <c r="RAZ682" s="16"/>
      <c r="RBA682" s="16"/>
      <c r="RBB682" s="16"/>
      <c r="RBC682" s="16"/>
      <c r="RBD682" s="16"/>
      <c r="RBE682" s="16"/>
      <c r="RBF682" s="16"/>
      <c r="RBG682" s="16"/>
      <c r="RBH682" s="16"/>
      <c r="RBI682" s="16"/>
      <c r="RBJ682" s="16"/>
      <c r="RBK682" s="16"/>
      <c r="RBL682" s="16"/>
      <c r="RBM682" s="16"/>
      <c r="RBN682" s="16"/>
      <c r="RBO682" s="16"/>
      <c r="RBP682" s="16"/>
      <c r="RBQ682" s="16"/>
      <c r="RBR682" s="16"/>
      <c r="RBS682" s="16"/>
      <c r="RBT682" s="16"/>
      <c r="RBU682" s="16"/>
      <c r="RBV682" s="16"/>
      <c r="RBW682" s="16"/>
      <c r="RBX682" s="16"/>
      <c r="RBY682" s="16"/>
      <c r="RBZ682" s="16"/>
      <c r="RCA682" s="16"/>
      <c r="RCB682" s="16"/>
      <c r="RCC682" s="16"/>
      <c r="RCD682" s="16"/>
      <c r="RCE682" s="16"/>
      <c r="RCF682" s="16"/>
      <c r="RCG682" s="16"/>
      <c r="RCH682" s="16"/>
      <c r="RCI682" s="16"/>
      <c r="RCJ682" s="16"/>
      <c r="RCK682" s="16"/>
      <c r="RCL682" s="16"/>
      <c r="RCM682" s="16"/>
      <c r="RCN682" s="16"/>
      <c r="RCO682" s="16"/>
      <c r="RCP682" s="16"/>
      <c r="RCQ682" s="16"/>
      <c r="RCR682" s="16"/>
      <c r="RCS682" s="16"/>
      <c r="RCT682" s="16"/>
      <c r="RCU682" s="16"/>
      <c r="RCV682" s="16"/>
      <c r="RCW682" s="16"/>
      <c r="RCX682" s="16"/>
      <c r="RCY682" s="16"/>
      <c r="RCZ682" s="16"/>
      <c r="RDA682" s="16"/>
      <c r="RDB682" s="16"/>
      <c r="RDC682" s="16"/>
      <c r="RDD682" s="16"/>
      <c r="RDE682" s="16"/>
      <c r="RDF682" s="16"/>
      <c r="RDG682" s="16"/>
      <c r="RDH682" s="16"/>
      <c r="RDI682" s="16"/>
      <c r="RDJ682" s="16"/>
      <c r="RDK682" s="16"/>
      <c r="RDL682" s="16"/>
      <c r="RDM682" s="16"/>
      <c r="RDN682" s="16"/>
      <c r="RDO682" s="16"/>
      <c r="RDP682" s="16"/>
      <c r="RDQ682" s="16"/>
      <c r="RDR682" s="16"/>
      <c r="RDS682" s="16"/>
      <c r="RDT682" s="16"/>
      <c r="RDU682" s="16"/>
      <c r="RDV682" s="16"/>
      <c r="RDW682" s="16"/>
      <c r="RDX682" s="16"/>
      <c r="RDY682" s="16"/>
      <c r="RDZ682" s="16"/>
      <c r="REA682" s="16"/>
      <c r="REB682" s="16"/>
      <c r="REC682" s="16"/>
      <c r="RED682" s="16"/>
      <c r="REE682" s="16"/>
      <c r="REF682" s="16"/>
      <c r="REG682" s="16"/>
      <c r="REH682" s="16"/>
      <c r="REI682" s="16"/>
      <c r="REJ682" s="16"/>
      <c r="REK682" s="16"/>
      <c r="REL682" s="16"/>
      <c r="REM682" s="16"/>
      <c r="REN682" s="16"/>
      <c r="REO682" s="16"/>
      <c r="REP682" s="16"/>
      <c r="REQ682" s="16"/>
      <c r="RER682" s="16"/>
      <c r="RES682" s="16"/>
      <c r="RET682" s="16"/>
      <c r="REU682" s="16"/>
      <c r="REV682" s="16"/>
      <c r="REW682" s="16"/>
      <c r="REX682" s="16"/>
      <c r="REY682" s="16"/>
      <c r="REZ682" s="16"/>
      <c r="RFA682" s="16"/>
      <c r="RFB682" s="16"/>
      <c r="RFC682" s="16"/>
      <c r="RFD682" s="16"/>
      <c r="RFE682" s="16"/>
      <c r="RFF682" s="16"/>
      <c r="RFG682" s="16"/>
      <c r="RFH682" s="16"/>
      <c r="RFI682" s="16"/>
      <c r="RFJ682" s="16"/>
      <c r="RFK682" s="16"/>
      <c r="RFL682" s="16"/>
      <c r="RFM682" s="16"/>
      <c r="RFN682" s="16"/>
      <c r="RFO682" s="16"/>
      <c r="RFP682" s="16"/>
      <c r="RFQ682" s="16"/>
      <c r="RFR682" s="16"/>
      <c r="RFS682" s="16"/>
      <c r="RFT682" s="16"/>
      <c r="RFU682" s="16"/>
      <c r="RFV682" s="16"/>
      <c r="RFW682" s="16"/>
      <c r="RFX682" s="16"/>
      <c r="RFY682" s="16"/>
      <c r="RFZ682" s="16"/>
      <c r="RGA682" s="16"/>
      <c r="RGB682" s="16"/>
      <c r="RGC682" s="16"/>
      <c r="RGD682" s="16"/>
      <c r="RGE682" s="16"/>
      <c r="RGF682" s="16"/>
      <c r="RGG682" s="16"/>
      <c r="RGH682" s="16"/>
      <c r="RGI682" s="16"/>
      <c r="RGJ682" s="16"/>
      <c r="RGK682" s="16"/>
      <c r="RGL682" s="16"/>
      <c r="RGM682" s="16"/>
      <c r="RGN682" s="16"/>
      <c r="RGO682" s="16"/>
      <c r="RGP682" s="16"/>
      <c r="RGQ682" s="16"/>
      <c r="RGR682" s="16"/>
      <c r="RGS682" s="16"/>
      <c r="RGT682" s="16"/>
      <c r="RGU682" s="16"/>
      <c r="RGV682" s="16"/>
      <c r="RGW682" s="16"/>
      <c r="RGX682" s="16"/>
      <c r="RGY682" s="16"/>
      <c r="RGZ682" s="16"/>
      <c r="RHA682" s="16"/>
      <c r="RHB682" s="16"/>
      <c r="RHC682" s="16"/>
      <c r="RHD682" s="16"/>
      <c r="RHE682" s="16"/>
      <c r="RHF682" s="16"/>
      <c r="RHG682" s="16"/>
      <c r="RHH682" s="16"/>
      <c r="RHI682" s="16"/>
      <c r="RHJ682" s="16"/>
      <c r="RHK682" s="16"/>
      <c r="RHL682" s="16"/>
      <c r="RHM682" s="16"/>
      <c r="RHN682" s="16"/>
      <c r="RHO682" s="16"/>
      <c r="RHP682" s="16"/>
      <c r="RHQ682" s="16"/>
      <c r="RHR682" s="16"/>
      <c r="RHS682" s="16"/>
      <c r="RHT682" s="16"/>
      <c r="RHU682" s="16"/>
      <c r="RHV682" s="16"/>
      <c r="RHW682" s="16"/>
      <c r="RHX682" s="16"/>
      <c r="RHY682" s="16"/>
      <c r="RHZ682" s="16"/>
      <c r="RIA682" s="16"/>
      <c r="RIB682" s="16"/>
      <c r="RIC682" s="16"/>
      <c r="RID682" s="16"/>
      <c r="RIE682" s="16"/>
      <c r="RIF682" s="16"/>
      <c r="RIG682" s="16"/>
      <c r="RIH682" s="16"/>
      <c r="RII682" s="16"/>
      <c r="RIJ682" s="16"/>
      <c r="RIK682" s="16"/>
      <c r="RIL682" s="16"/>
      <c r="RIM682" s="16"/>
      <c r="RIN682" s="16"/>
      <c r="RIO682" s="16"/>
      <c r="RIP682" s="16"/>
      <c r="RIQ682" s="16"/>
      <c r="RIR682" s="16"/>
      <c r="RIS682" s="16"/>
      <c r="RIT682" s="16"/>
      <c r="RIU682" s="16"/>
      <c r="RIV682" s="16"/>
      <c r="RIW682" s="16"/>
      <c r="RIX682" s="16"/>
      <c r="RIY682" s="16"/>
      <c r="RIZ682" s="16"/>
      <c r="RJA682" s="16"/>
      <c r="RJB682" s="16"/>
      <c r="RJC682" s="16"/>
      <c r="RJD682" s="16"/>
      <c r="RJE682" s="16"/>
      <c r="RJF682" s="16"/>
      <c r="RJG682" s="16"/>
      <c r="RJH682" s="16"/>
      <c r="RJI682" s="16"/>
      <c r="RJJ682" s="16"/>
      <c r="RJK682" s="16"/>
      <c r="RJL682" s="16"/>
      <c r="RJM682" s="16"/>
      <c r="RJN682" s="16"/>
      <c r="RJO682" s="16"/>
      <c r="RJP682" s="16"/>
      <c r="RJQ682" s="16"/>
      <c r="RJR682" s="16"/>
      <c r="RJS682" s="16"/>
      <c r="RJT682" s="16"/>
      <c r="RJU682" s="16"/>
      <c r="RJV682" s="16"/>
      <c r="RJW682" s="16"/>
      <c r="RJX682" s="16"/>
      <c r="RJY682" s="16"/>
      <c r="RJZ682" s="16"/>
      <c r="RKA682" s="16"/>
      <c r="RKB682" s="16"/>
      <c r="RKC682" s="16"/>
      <c r="RKD682" s="16"/>
      <c r="RKE682" s="16"/>
      <c r="RKF682" s="16"/>
      <c r="RKG682" s="16"/>
      <c r="RKH682" s="16"/>
      <c r="RKI682" s="16"/>
      <c r="RKJ682" s="16"/>
      <c r="RKK682" s="16"/>
      <c r="RKL682" s="16"/>
      <c r="RKM682" s="16"/>
      <c r="RKN682" s="16"/>
      <c r="RKO682" s="16"/>
      <c r="RKP682" s="16"/>
      <c r="RKQ682" s="16"/>
      <c r="RKR682" s="16"/>
      <c r="RKS682" s="16"/>
      <c r="RKT682" s="16"/>
      <c r="RKU682" s="16"/>
      <c r="RKV682" s="16"/>
      <c r="RKW682" s="16"/>
      <c r="RKX682" s="16"/>
      <c r="RKY682" s="16"/>
      <c r="RKZ682" s="16"/>
      <c r="RLA682" s="16"/>
      <c r="RLB682" s="16"/>
      <c r="RLC682" s="16"/>
      <c r="RLD682" s="16"/>
      <c r="RLE682" s="16"/>
      <c r="RLF682" s="16"/>
      <c r="RLG682" s="16"/>
      <c r="RLH682" s="16"/>
      <c r="RLI682" s="16"/>
      <c r="RLJ682" s="16"/>
      <c r="RLK682" s="16"/>
      <c r="RLL682" s="16"/>
      <c r="RLM682" s="16"/>
      <c r="RLN682" s="16"/>
      <c r="RLO682" s="16"/>
      <c r="RLP682" s="16"/>
      <c r="RLQ682" s="16"/>
      <c r="RLR682" s="16"/>
      <c r="RLS682" s="16"/>
      <c r="RLT682" s="16"/>
      <c r="RLU682" s="16"/>
      <c r="RLV682" s="16"/>
      <c r="RLW682" s="16"/>
      <c r="RLX682" s="16"/>
      <c r="RLY682" s="16"/>
      <c r="RLZ682" s="16"/>
      <c r="RMA682" s="16"/>
      <c r="RMB682" s="16"/>
      <c r="RMC682" s="16"/>
      <c r="RMD682" s="16"/>
      <c r="RME682" s="16"/>
      <c r="RMF682" s="16"/>
      <c r="RMG682" s="16"/>
      <c r="RMH682" s="16"/>
      <c r="RMI682" s="16"/>
      <c r="RMJ682" s="16"/>
      <c r="RMK682" s="16"/>
      <c r="RML682" s="16"/>
      <c r="RMM682" s="16"/>
      <c r="RMN682" s="16"/>
      <c r="RMO682" s="16"/>
      <c r="RMP682" s="16"/>
      <c r="RMQ682" s="16"/>
      <c r="RMR682" s="16"/>
      <c r="RMS682" s="16"/>
      <c r="RMT682" s="16"/>
      <c r="RMU682" s="16"/>
      <c r="RMV682" s="16"/>
      <c r="RMW682" s="16"/>
      <c r="RMX682" s="16"/>
      <c r="RMY682" s="16"/>
      <c r="RMZ682" s="16"/>
      <c r="RNA682" s="16"/>
      <c r="RNB682" s="16"/>
      <c r="RNC682" s="16"/>
      <c r="RND682" s="16"/>
      <c r="RNE682" s="16"/>
      <c r="RNF682" s="16"/>
      <c r="RNG682" s="16"/>
      <c r="RNH682" s="16"/>
      <c r="RNI682" s="16"/>
      <c r="RNJ682" s="16"/>
      <c r="RNK682" s="16"/>
      <c r="RNL682" s="16"/>
      <c r="RNM682" s="16"/>
      <c r="RNN682" s="16"/>
      <c r="RNO682" s="16"/>
      <c r="RNP682" s="16"/>
      <c r="RNQ682" s="16"/>
      <c r="RNR682" s="16"/>
      <c r="RNS682" s="16"/>
      <c r="RNT682" s="16"/>
      <c r="RNU682" s="16"/>
      <c r="RNV682" s="16"/>
      <c r="RNW682" s="16"/>
      <c r="RNX682" s="16"/>
      <c r="RNY682" s="16"/>
      <c r="RNZ682" s="16"/>
      <c r="ROA682" s="16"/>
      <c r="ROB682" s="16"/>
      <c r="ROC682" s="16"/>
      <c r="ROD682" s="16"/>
      <c r="ROE682" s="16"/>
      <c r="ROF682" s="16"/>
      <c r="ROG682" s="16"/>
      <c r="ROH682" s="16"/>
      <c r="ROI682" s="16"/>
      <c r="ROJ682" s="16"/>
      <c r="ROK682" s="16"/>
      <c r="ROL682" s="16"/>
      <c r="ROM682" s="16"/>
      <c r="RON682" s="16"/>
      <c r="ROO682" s="16"/>
      <c r="ROP682" s="16"/>
      <c r="ROQ682" s="16"/>
      <c r="ROR682" s="16"/>
      <c r="ROS682" s="16"/>
      <c r="ROT682" s="16"/>
      <c r="ROU682" s="16"/>
      <c r="ROV682" s="16"/>
      <c r="ROW682" s="16"/>
      <c r="ROX682" s="16"/>
      <c r="ROY682" s="16"/>
      <c r="ROZ682" s="16"/>
      <c r="RPA682" s="16"/>
      <c r="RPB682" s="16"/>
      <c r="RPC682" s="16"/>
      <c r="RPD682" s="16"/>
      <c r="RPE682" s="16"/>
      <c r="RPF682" s="16"/>
      <c r="RPG682" s="16"/>
      <c r="RPH682" s="16"/>
      <c r="RPI682" s="16"/>
      <c r="RPJ682" s="16"/>
      <c r="RPK682" s="16"/>
      <c r="RPL682" s="16"/>
      <c r="RPM682" s="16"/>
      <c r="RPN682" s="16"/>
      <c r="RPO682" s="16"/>
      <c r="RPP682" s="16"/>
      <c r="RPQ682" s="16"/>
      <c r="RPR682" s="16"/>
      <c r="RPS682" s="16"/>
      <c r="RPT682" s="16"/>
      <c r="RPU682" s="16"/>
      <c r="RPV682" s="16"/>
      <c r="RPW682" s="16"/>
      <c r="RPX682" s="16"/>
      <c r="RPY682" s="16"/>
      <c r="RPZ682" s="16"/>
      <c r="RQA682" s="16"/>
      <c r="RQB682" s="16"/>
      <c r="RQC682" s="16"/>
      <c r="RQD682" s="16"/>
      <c r="RQE682" s="16"/>
      <c r="RQF682" s="16"/>
      <c r="RQG682" s="16"/>
      <c r="RQH682" s="16"/>
      <c r="RQI682" s="16"/>
      <c r="RQJ682" s="16"/>
      <c r="RQK682" s="16"/>
      <c r="RQL682" s="16"/>
      <c r="RQM682" s="16"/>
      <c r="RQN682" s="16"/>
      <c r="RQO682" s="16"/>
      <c r="RQP682" s="16"/>
      <c r="RQQ682" s="16"/>
      <c r="RQR682" s="16"/>
      <c r="RQS682" s="16"/>
      <c r="RQT682" s="16"/>
      <c r="RQU682" s="16"/>
      <c r="RQV682" s="16"/>
      <c r="RQW682" s="16"/>
      <c r="RQX682" s="16"/>
      <c r="RQY682" s="16"/>
      <c r="RQZ682" s="16"/>
      <c r="RRA682" s="16"/>
      <c r="RRB682" s="16"/>
      <c r="RRC682" s="16"/>
      <c r="RRD682" s="16"/>
      <c r="RRE682" s="16"/>
      <c r="RRF682" s="16"/>
      <c r="RRG682" s="16"/>
      <c r="RRH682" s="16"/>
      <c r="RRI682" s="16"/>
      <c r="RRJ682" s="16"/>
      <c r="RRK682" s="16"/>
      <c r="RRL682" s="16"/>
      <c r="RRM682" s="16"/>
      <c r="RRN682" s="16"/>
      <c r="RRO682" s="16"/>
      <c r="RRP682" s="16"/>
      <c r="RRQ682" s="16"/>
      <c r="RRR682" s="16"/>
      <c r="RRS682" s="16"/>
      <c r="RRT682" s="16"/>
      <c r="RRU682" s="16"/>
      <c r="RRV682" s="16"/>
      <c r="RRW682" s="16"/>
      <c r="RRX682" s="16"/>
      <c r="RRY682" s="16"/>
      <c r="RRZ682" s="16"/>
      <c r="RSA682" s="16"/>
      <c r="RSB682" s="16"/>
      <c r="RSC682" s="16"/>
      <c r="RSD682" s="16"/>
      <c r="RSE682" s="16"/>
      <c r="RSF682" s="16"/>
      <c r="RSG682" s="16"/>
      <c r="RSH682" s="16"/>
      <c r="RSI682" s="16"/>
      <c r="RSJ682" s="16"/>
      <c r="RSK682" s="16"/>
      <c r="RSL682" s="16"/>
      <c r="RSM682" s="16"/>
      <c r="RSN682" s="16"/>
      <c r="RSO682" s="16"/>
      <c r="RSP682" s="16"/>
      <c r="RSQ682" s="16"/>
      <c r="RSR682" s="16"/>
      <c r="RSS682" s="16"/>
      <c r="RST682" s="16"/>
      <c r="RSU682" s="16"/>
      <c r="RSV682" s="16"/>
      <c r="RSW682" s="16"/>
      <c r="RSX682" s="16"/>
      <c r="RSY682" s="16"/>
      <c r="RSZ682" s="16"/>
      <c r="RTA682" s="16"/>
      <c r="RTB682" s="16"/>
      <c r="RTC682" s="16"/>
      <c r="RTD682" s="16"/>
      <c r="RTE682" s="16"/>
      <c r="RTF682" s="16"/>
      <c r="RTG682" s="16"/>
      <c r="RTH682" s="16"/>
      <c r="RTI682" s="16"/>
      <c r="RTJ682" s="16"/>
      <c r="RTK682" s="16"/>
      <c r="RTL682" s="16"/>
      <c r="RTM682" s="16"/>
      <c r="RTN682" s="16"/>
      <c r="RTO682" s="16"/>
      <c r="RTP682" s="16"/>
      <c r="RTQ682" s="16"/>
      <c r="RTR682" s="16"/>
      <c r="RTS682" s="16"/>
      <c r="RTT682" s="16"/>
      <c r="RTU682" s="16"/>
      <c r="RTV682" s="16"/>
      <c r="RTW682" s="16"/>
      <c r="RTX682" s="16"/>
      <c r="RTY682" s="16"/>
      <c r="RTZ682" s="16"/>
      <c r="RUA682" s="16"/>
      <c r="RUB682" s="16"/>
      <c r="RUC682" s="16"/>
      <c r="RUD682" s="16"/>
      <c r="RUE682" s="16"/>
      <c r="RUF682" s="16"/>
      <c r="RUG682" s="16"/>
      <c r="RUH682" s="16"/>
      <c r="RUI682" s="16"/>
      <c r="RUJ682" s="16"/>
      <c r="RUK682" s="16"/>
      <c r="RUL682" s="16"/>
      <c r="RUM682" s="16"/>
      <c r="RUN682" s="16"/>
      <c r="RUO682" s="16"/>
      <c r="RUP682" s="16"/>
      <c r="RUQ682" s="16"/>
      <c r="RUR682" s="16"/>
      <c r="RUS682" s="16"/>
      <c r="RUT682" s="16"/>
      <c r="RUU682" s="16"/>
      <c r="RUV682" s="16"/>
      <c r="RUW682" s="16"/>
      <c r="RUX682" s="16"/>
      <c r="RUY682" s="16"/>
      <c r="RUZ682" s="16"/>
      <c r="RVA682" s="16"/>
      <c r="RVB682" s="16"/>
      <c r="RVC682" s="16"/>
      <c r="RVD682" s="16"/>
      <c r="RVE682" s="16"/>
      <c r="RVF682" s="16"/>
      <c r="RVG682" s="16"/>
      <c r="RVH682" s="16"/>
      <c r="RVI682" s="16"/>
      <c r="RVJ682" s="16"/>
      <c r="RVK682" s="16"/>
      <c r="RVL682" s="16"/>
      <c r="RVM682" s="16"/>
      <c r="RVN682" s="16"/>
      <c r="RVO682" s="16"/>
      <c r="RVP682" s="16"/>
      <c r="RVQ682" s="16"/>
      <c r="RVR682" s="16"/>
      <c r="RVS682" s="16"/>
      <c r="RVT682" s="16"/>
      <c r="RVU682" s="16"/>
      <c r="RVV682" s="16"/>
      <c r="RVW682" s="16"/>
      <c r="RVX682" s="16"/>
      <c r="RVY682" s="16"/>
      <c r="RVZ682" s="16"/>
      <c r="RWA682" s="16"/>
      <c r="RWB682" s="16"/>
      <c r="RWC682" s="16"/>
      <c r="RWD682" s="16"/>
      <c r="RWE682" s="16"/>
      <c r="RWF682" s="16"/>
      <c r="RWG682" s="16"/>
      <c r="RWH682" s="16"/>
      <c r="RWI682" s="16"/>
      <c r="RWJ682" s="16"/>
      <c r="RWK682" s="16"/>
      <c r="RWL682" s="16"/>
      <c r="RWM682" s="16"/>
      <c r="RWN682" s="16"/>
      <c r="RWO682" s="16"/>
      <c r="RWP682" s="16"/>
      <c r="RWQ682" s="16"/>
      <c r="RWR682" s="16"/>
      <c r="RWS682" s="16"/>
      <c r="RWT682" s="16"/>
      <c r="RWU682" s="16"/>
      <c r="RWV682" s="16"/>
      <c r="RWW682" s="16"/>
      <c r="RWX682" s="16"/>
      <c r="RWY682" s="16"/>
      <c r="RWZ682" s="16"/>
      <c r="RXA682" s="16"/>
      <c r="RXB682" s="16"/>
      <c r="RXC682" s="16"/>
      <c r="RXD682" s="16"/>
      <c r="RXE682" s="16"/>
      <c r="RXF682" s="16"/>
      <c r="RXG682" s="16"/>
      <c r="RXH682" s="16"/>
      <c r="RXI682" s="16"/>
      <c r="RXJ682" s="16"/>
      <c r="RXK682" s="16"/>
      <c r="RXL682" s="16"/>
      <c r="RXM682" s="16"/>
      <c r="RXN682" s="16"/>
      <c r="RXO682" s="16"/>
      <c r="RXP682" s="16"/>
      <c r="RXQ682" s="16"/>
      <c r="RXR682" s="16"/>
      <c r="RXS682" s="16"/>
      <c r="RXT682" s="16"/>
      <c r="RXU682" s="16"/>
      <c r="RXV682" s="16"/>
      <c r="RXW682" s="16"/>
      <c r="RXX682" s="16"/>
      <c r="RXY682" s="16"/>
      <c r="RXZ682" s="16"/>
      <c r="RYA682" s="16"/>
      <c r="RYB682" s="16"/>
      <c r="RYC682" s="16"/>
      <c r="RYD682" s="16"/>
      <c r="RYE682" s="16"/>
      <c r="RYF682" s="16"/>
      <c r="RYG682" s="16"/>
      <c r="RYH682" s="16"/>
      <c r="RYI682" s="16"/>
      <c r="RYJ682" s="16"/>
      <c r="RYK682" s="16"/>
      <c r="RYL682" s="16"/>
      <c r="RYM682" s="16"/>
      <c r="RYN682" s="16"/>
      <c r="RYO682" s="16"/>
      <c r="RYP682" s="16"/>
      <c r="RYQ682" s="16"/>
      <c r="RYR682" s="16"/>
      <c r="RYS682" s="16"/>
      <c r="RYT682" s="16"/>
      <c r="RYU682" s="16"/>
      <c r="RYV682" s="16"/>
      <c r="RYW682" s="16"/>
      <c r="RYX682" s="16"/>
      <c r="RYY682" s="16"/>
      <c r="RYZ682" s="16"/>
      <c r="RZA682" s="16"/>
      <c r="RZB682" s="16"/>
      <c r="RZC682" s="16"/>
      <c r="RZD682" s="16"/>
      <c r="RZE682" s="16"/>
      <c r="RZF682" s="16"/>
      <c r="RZG682" s="16"/>
      <c r="RZH682" s="16"/>
      <c r="RZI682" s="16"/>
      <c r="RZJ682" s="16"/>
      <c r="RZK682" s="16"/>
      <c r="RZL682" s="16"/>
      <c r="RZM682" s="16"/>
      <c r="RZN682" s="16"/>
      <c r="RZO682" s="16"/>
      <c r="RZP682" s="16"/>
      <c r="RZQ682" s="16"/>
      <c r="RZR682" s="16"/>
      <c r="RZS682" s="16"/>
      <c r="RZT682" s="16"/>
      <c r="RZU682" s="16"/>
      <c r="RZV682" s="16"/>
      <c r="RZW682" s="16"/>
      <c r="RZX682" s="16"/>
      <c r="RZY682" s="16"/>
      <c r="RZZ682" s="16"/>
      <c r="SAA682" s="16"/>
      <c r="SAB682" s="16"/>
      <c r="SAC682" s="16"/>
      <c r="SAD682" s="16"/>
      <c r="SAE682" s="16"/>
      <c r="SAF682" s="16"/>
      <c r="SAG682" s="16"/>
      <c r="SAH682" s="16"/>
      <c r="SAI682" s="16"/>
      <c r="SAJ682" s="16"/>
      <c r="SAK682" s="16"/>
      <c r="SAL682" s="16"/>
      <c r="SAM682" s="16"/>
      <c r="SAN682" s="16"/>
      <c r="SAO682" s="16"/>
      <c r="SAP682" s="16"/>
      <c r="SAQ682" s="16"/>
      <c r="SAR682" s="16"/>
      <c r="SAS682" s="16"/>
      <c r="SAT682" s="16"/>
      <c r="SAU682" s="16"/>
      <c r="SAV682" s="16"/>
      <c r="SAW682" s="16"/>
      <c r="SAX682" s="16"/>
      <c r="SAY682" s="16"/>
      <c r="SAZ682" s="16"/>
      <c r="SBA682" s="16"/>
      <c r="SBB682" s="16"/>
      <c r="SBC682" s="16"/>
      <c r="SBD682" s="16"/>
      <c r="SBE682" s="16"/>
      <c r="SBF682" s="16"/>
      <c r="SBG682" s="16"/>
      <c r="SBH682" s="16"/>
      <c r="SBI682" s="16"/>
      <c r="SBJ682" s="16"/>
      <c r="SBK682" s="16"/>
      <c r="SBL682" s="16"/>
      <c r="SBM682" s="16"/>
      <c r="SBN682" s="16"/>
      <c r="SBO682" s="16"/>
      <c r="SBP682" s="16"/>
      <c r="SBQ682" s="16"/>
      <c r="SBR682" s="16"/>
      <c r="SBS682" s="16"/>
      <c r="SBT682" s="16"/>
      <c r="SBU682" s="16"/>
      <c r="SBV682" s="16"/>
      <c r="SBW682" s="16"/>
      <c r="SBX682" s="16"/>
      <c r="SBY682" s="16"/>
      <c r="SBZ682" s="16"/>
      <c r="SCA682" s="16"/>
      <c r="SCB682" s="16"/>
      <c r="SCC682" s="16"/>
      <c r="SCD682" s="16"/>
      <c r="SCE682" s="16"/>
      <c r="SCF682" s="16"/>
      <c r="SCG682" s="16"/>
      <c r="SCH682" s="16"/>
      <c r="SCI682" s="16"/>
      <c r="SCJ682" s="16"/>
      <c r="SCK682" s="16"/>
      <c r="SCL682" s="16"/>
      <c r="SCM682" s="16"/>
      <c r="SCN682" s="16"/>
      <c r="SCO682" s="16"/>
      <c r="SCP682" s="16"/>
      <c r="SCQ682" s="16"/>
      <c r="SCR682" s="16"/>
      <c r="SCS682" s="16"/>
      <c r="SCT682" s="16"/>
      <c r="SCU682" s="16"/>
      <c r="SCV682" s="16"/>
      <c r="SCW682" s="16"/>
      <c r="SCX682" s="16"/>
      <c r="SCY682" s="16"/>
      <c r="SCZ682" s="16"/>
      <c r="SDA682" s="16"/>
      <c r="SDB682" s="16"/>
      <c r="SDC682" s="16"/>
      <c r="SDD682" s="16"/>
      <c r="SDE682" s="16"/>
      <c r="SDF682" s="16"/>
      <c r="SDG682" s="16"/>
      <c r="SDH682" s="16"/>
      <c r="SDI682" s="16"/>
      <c r="SDJ682" s="16"/>
      <c r="SDK682" s="16"/>
      <c r="SDL682" s="16"/>
      <c r="SDM682" s="16"/>
      <c r="SDN682" s="16"/>
      <c r="SDO682" s="16"/>
      <c r="SDP682" s="16"/>
      <c r="SDQ682" s="16"/>
      <c r="SDR682" s="16"/>
      <c r="SDS682" s="16"/>
      <c r="SDT682" s="16"/>
      <c r="SDU682" s="16"/>
      <c r="SDV682" s="16"/>
      <c r="SDW682" s="16"/>
      <c r="SDX682" s="16"/>
      <c r="SDY682" s="16"/>
      <c r="SDZ682" s="16"/>
      <c r="SEA682" s="16"/>
      <c r="SEB682" s="16"/>
      <c r="SEC682" s="16"/>
      <c r="SED682" s="16"/>
      <c r="SEE682" s="16"/>
      <c r="SEF682" s="16"/>
      <c r="SEG682" s="16"/>
      <c r="SEH682" s="16"/>
      <c r="SEI682" s="16"/>
      <c r="SEJ682" s="16"/>
      <c r="SEK682" s="16"/>
      <c r="SEL682" s="16"/>
      <c r="SEM682" s="16"/>
      <c r="SEN682" s="16"/>
      <c r="SEO682" s="16"/>
      <c r="SEP682" s="16"/>
      <c r="SEQ682" s="16"/>
      <c r="SER682" s="16"/>
      <c r="SES682" s="16"/>
      <c r="SET682" s="16"/>
      <c r="SEU682" s="16"/>
      <c r="SEV682" s="16"/>
      <c r="SEW682" s="16"/>
      <c r="SEX682" s="16"/>
      <c r="SEY682" s="16"/>
      <c r="SEZ682" s="16"/>
      <c r="SFA682" s="16"/>
      <c r="SFB682" s="16"/>
      <c r="SFC682" s="16"/>
      <c r="SFD682" s="16"/>
      <c r="SFE682" s="16"/>
      <c r="SFF682" s="16"/>
      <c r="SFG682" s="16"/>
      <c r="SFH682" s="16"/>
      <c r="SFI682" s="16"/>
      <c r="SFJ682" s="16"/>
      <c r="SFK682" s="16"/>
      <c r="SFL682" s="16"/>
      <c r="SFM682" s="16"/>
      <c r="SFN682" s="16"/>
      <c r="SFO682" s="16"/>
      <c r="SFP682" s="16"/>
      <c r="SFQ682" s="16"/>
      <c r="SFR682" s="16"/>
      <c r="SFS682" s="16"/>
      <c r="SFT682" s="16"/>
      <c r="SFU682" s="16"/>
      <c r="SFV682" s="16"/>
      <c r="SFW682" s="16"/>
      <c r="SFX682" s="16"/>
      <c r="SFY682" s="16"/>
      <c r="SFZ682" s="16"/>
      <c r="SGA682" s="16"/>
      <c r="SGB682" s="16"/>
      <c r="SGC682" s="16"/>
      <c r="SGD682" s="16"/>
      <c r="SGE682" s="16"/>
      <c r="SGF682" s="16"/>
      <c r="SGG682" s="16"/>
      <c r="SGH682" s="16"/>
      <c r="SGI682" s="16"/>
      <c r="SGJ682" s="16"/>
      <c r="SGK682" s="16"/>
      <c r="SGL682" s="16"/>
      <c r="SGM682" s="16"/>
      <c r="SGN682" s="16"/>
      <c r="SGO682" s="16"/>
      <c r="SGP682" s="16"/>
      <c r="SGQ682" s="16"/>
      <c r="SGR682" s="16"/>
      <c r="SGS682" s="16"/>
      <c r="SGT682" s="16"/>
      <c r="SGU682" s="16"/>
      <c r="SGV682" s="16"/>
      <c r="SGW682" s="16"/>
      <c r="SGX682" s="16"/>
      <c r="SGY682" s="16"/>
      <c r="SGZ682" s="16"/>
      <c r="SHA682" s="16"/>
      <c r="SHB682" s="16"/>
      <c r="SHC682" s="16"/>
      <c r="SHD682" s="16"/>
      <c r="SHE682" s="16"/>
      <c r="SHF682" s="16"/>
      <c r="SHG682" s="16"/>
      <c r="SHH682" s="16"/>
      <c r="SHI682" s="16"/>
      <c r="SHJ682" s="16"/>
      <c r="SHK682" s="16"/>
      <c r="SHL682" s="16"/>
      <c r="SHM682" s="16"/>
      <c r="SHN682" s="16"/>
      <c r="SHO682" s="16"/>
      <c r="SHP682" s="16"/>
      <c r="SHQ682" s="16"/>
      <c r="SHR682" s="16"/>
      <c r="SHS682" s="16"/>
      <c r="SHT682" s="16"/>
      <c r="SHU682" s="16"/>
      <c r="SHV682" s="16"/>
      <c r="SHW682" s="16"/>
      <c r="SHX682" s="16"/>
      <c r="SHY682" s="16"/>
      <c r="SHZ682" s="16"/>
      <c r="SIA682" s="16"/>
      <c r="SIB682" s="16"/>
      <c r="SIC682" s="16"/>
      <c r="SID682" s="16"/>
      <c r="SIE682" s="16"/>
      <c r="SIF682" s="16"/>
      <c r="SIG682" s="16"/>
      <c r="SIH682" s="16"/>
      <c r="SII682" s="16"/>
      <c r="SIJ682" s="16"/>
      <c r="SIK682" s="16"/>
      <c r="SIL682" s="16"/>
      <c r="SIM682" s="16"/>
      <c r="SIN682" s="16"/>
      <c r="SIO682" s="16"/>
      <c r="SIP682" s="16"/>
      <c r="SIQ682" s="16"/>
      <c r="SIR682" s="16"/>
      <c r="SIS682" s="16"/>
      <c r="SIT682" s="16"/>
      <c r="SIU682" s="16"/>
      <c r="SIV682" s="16"/>
      <c r="SIW682" s="16"/>
      <c r="SIX682" s="16"/>
      <c r="SIY682" s="16"/>
      <c r="SIZ682" s="16"/>
      <c r="SJA682" s="16"/>
      <c r="SJB682" s="16"/>
      <c r="SJC682" s="16"/>
      <c r="SJD682" s="16"/>
      <c r="SJE682" s="16"/>
      <c r="SJF682" s="16"/>
      <c r="SJG682" s="16"/>
      <c r="SJH682" s="16"/>
      <c r="SJI682" s="16"/>
      <c r="SJJ682" s="16"/>
      <c r="SJK682" s="16"/>
      <c r="SJL682" s="16"/>
      <c r="SJM682" s="16"/>
      <c r="SJN682" s="16"/>
      <c r="SJO682" s="16"/>
      <c r="SJP682" s="16"/>
      <c r="SJQ682" s="16"/>
      <c r="SJR682" s="16"/>
      <c r="SJS682" s="16"/>
      <c r="SJT682" s="16"/>
      <c r="SJU682" s="16"/>
      <c r="SJV682" s="16"/>
      <c r="SJW682" s="16"/>
      <c r="SJX682" s="16"/>
      <c r="SJY682" s="16"/>
      <c r="SJZ682" s="16"/>
      <c r="SKA682" s="16"/>
      <c r="SKB682" s="16"/>
      <c r="SKC682" s="16"/>
      <c r="SKD682" s="16"/>
      <c r="SKE682" s="16"/>
      <c r="SKF682" s="16"/>
      <c r="SKG682" s="16"/>
      <c r="SKH682" s="16"/>
      <c r="SKI682" s="16"/>
      <c r="SKJ682" s="16"/>
      <c r="SKK682" s="16"/>
      <c r="SKL682" s="16"/>
      <c r="SKM682" s="16"/>
      <c r="SKN682" s="16"/>
      <c r="SKO682" s="16"/>
      <c r="SKP682" s="16"/>
      <c r="SKQ682" s="16"/>
      <c r="SKR682" s="16"/>
      <c r="SKS682" s="16"/>
      <c r="SKT682" s="16"/>
      <c r="SKU682" s="16"/>
      <c r="SKV682" s="16"/>
      <c r="SKW682" s="16"/>
      <c r="SKX682" s="16"/>
      <c r="SKY682" s="16"/>
      <c r="SKZ682" s="16"/>
      <c r="SLA682" s="16"/>
      <c r="SLB682" s="16"/>
      <c r="SLC682" s="16"/>
      <c r="SLD682" s="16"/>
      <c r="SLE682" s="16"/>
      <c r="SLF682" s="16"/>
      <c r="SLG682" s="16"/>
      <c r="SLH682" s="16"/>
      <c r="SLI682" s="16"/>
      <c r="SLJ682" s="16"/>
      <c r="SLK682" s="16"/>
      <c r="SLL682" s="16"/>
      <c r="SLM682" s="16"/>
      <c r="SLN682" s="16"/>
      <c r="SLO682" s="16"/>
      <c r="SLP682" s="16"/>
      <c r="SLQ682" s="16"/>
      <c r="SLR682" s="16"/>
      <c r="SLS682" s="16"/>
      <c r="SLT682" s="16"/>
      <c r="SLU682" s="16"/>
      <c r="SLV682" s="16"/>
      <c r="SLW682" s="16"/>
      <c r="SLX682" s="16"/>
      <c r="SLY682" s="16"/>
      <c r="SLZ682" s="16"/>
      <c r="SMA682" s="16"/>
      <c r="SMB682" s="16"/>
      <c r="SMC682" s="16"/>
      <c r="SMD682" s="16"/>
      <c r="SME682" s="16"/>
      <c r="SMF682" s="16"/>
      <c r="SMG682" s="16"/>
      <c r="SMH682" s="16"/>
      <c r="SMI682" s="16"/>
      <c r="SMJ682" s="16"/>
      <c r="SMK682" s="16"/>
      <c r="SML682" s="16"/>
      <c r="SMM682" s="16"/>
      <c r="SMN682" s="16"/>
      <c r="SMO682" s="16"/>
      <c r="SMP682" s="16"/>
      <c r="SMQ682" s="16"/>
      <c r="SMR682" s="16"/>
      <c r="SMS682" s="16"/>
      <c r="SMT682" s="16"/>
      <c r="SMU682" s="16"/>
      <c r="SMV682" s="16"/>
      <c r="SMW682" s="16"/>
      <c r="SMX682" s="16"/>
      <c r="SMY682" s="16"/>
      <c r="SMZ682" s="16"/>
      <c r="SNA682" s="16"/>
      <c r="SNB682" s="16"/>
      <c r="SNC682" s="16"/>
      <c r="SND682" s="16"/>
      <c r="SNE682" s="16"/>
      <c r="SNF682" s="16"/>
      <c r="SNG682" s="16"/>
      <c r="SNH682" s="16"/>
      <c r="SNI682" s="16"/>
      <c r="SNJ682" s="16"/>
      <c r="SNK682" s="16"/>
      <c r="SNL682" s="16"/>
      <c r="SNM682" s="16"/>
      <c r="SNN682" s="16"/>
      <c r="SNO682" s="16"/>
      <c r="SNP682" s="16"/>
      <c r="SNQ682" s="16"/>
      <c r="SNR682" s="16"/>
      <c r="SNS682" s="16"/>
      <c r="SNT682" s="16"/>
      <c r="SNU682" s="16"/>
      <c r="SNV682" s="16"/>
      <c r="SNW682" s="16"/>
      <c r="SNX682" s="16"/>
      <c r="SNY682" s="16"/>
      <c r="SNZ682" s="16"/>
      <c r="SOA682" s="16"/>
      <c r="SOB682" s="16"/>
      <c r="SOC682" s="16"/>
      <c r="SOD682" s="16"/>
      <c r="SOE682" s="16"/>
      <c r="SOF682" s="16"/>
      <c r="SOG682" s="16"/>
      <c r="SOH682" s="16"/>
      <c r="SOI682" s="16"/>
      <c r="SOJ682" s="16"/>
      <c r="SOK682" s="16"/>
      <c r="SOL682" s="16"/>
      <c r="SOM682" s="16"/>
      <c r="SON682" s="16"/>
      <c r="SOO682" s="16"/>
      <c r="SOP682" s="16"/>
      <c r="SOQ682" s="16"/>
      <c r="SOR682" s="16"/>
      <c r="SOS682" s="16"/>
      <c r="SOT682" s="16"/>
      <c r="SOU682" s="16"/>
      <c r="SOV682" s="16"/>
      <c r="SOW682" s="16"/>
      <c r="SOX682" s="16"/>
      <c r="SOY682" s="16"/>
      <c r="SOZ682" s="16"/>
      <c r="SPA682" s="16"/>
      <c r="SPB682" s="16"/>
      <c r="SPC682" s="16"/>
      <c r="SPD682" s="16"/>
      <c r="SPE682" s="16"/>
      <c r="SPF682" s="16"/>
      <c r="SPG682" s="16"/>
      <c r="SPH682" s="16"/>
      <c r="SPI682" s="16"/>
      <c r="SPJ682" s="16"/>
      <c r="SPK682" s="16"/>
      <c r="SPL682" s="16"/>
      <c r="SPM682" s="16"/>
      <c r="SPN682" s="16"/>
      <c r="SPO682" s="16"/>
      <c r="SPP682" s="16"/>
      <c r="SPQ682" s="16"/>
      <c r="SPR682" s="16"/>
      <c r="SPS682" s="16"/>
      <c r="SPT682" s="16"/>
      <c r="SPU682" s="16"/>
      <c r="SPV682" s="16"/>
      <c r="SPW682" s="16"/>
      <c r="SPX682" s="16"/>
      <c r="SPY682" s="16"/>
      <c r="SPZ682" s="16"/>
      <c r="SQA682" s="16"/>
      <c r="SQB682" s="16"/>
      <c r="SQC682" s="16"/>
      <c r="SQD682" s="16"/>
      <c r="SQE682" s="16"/>
      <c r="SQF682" s="16"/>
      <c r="SQG682" s="16"/>
      <c r="SQH682" s="16"/>
      <c r="SQI682" s="16"/>
      <c r="SQJ682" s="16"/>
      <c r="SQK682" s="16"/>
      <c r="SQL682" s="16"/>
      <c r="SQM682" s="16"/>
      <c r="SQN682" s="16"/>
      <c r="SQO682" s="16"/>
      <c r="SQP682" s="16"/>
      <c r="SQQ682" s="16"/>
      <c r="SQR682" s="16"/>
      <c r="SQS682" s="16"/>
      <c r="SQT682" s="16"/>
      <c r="SQU682" s="16"/>
      <c r="SQV682" s="16"/>
      <c r="SQW682" s="16"/>
      <c r="SQX682" s="16"/>
      <c r="SQY682" s="16"/>
      <c r="SQZ682" s="16"/>
      <c r="SRA682" s="16"/>
      <c r="SRB682" s="16"/>
      <c r="SRC682" s="16"/>
      <c r="SRD682" s="16"/>
      <c r="SRE682" s="16"/>
      <c r="SRF682" s="16"/>
      <c r="SRG682" s="16"/>
      <c r="SRH682" s="16"/>
      <c r="SRI682" s="16"/>
      <c r="SRJ682" s="16"/>
      <c r="SRK682" s="16"/>
      <c r="SRL682" s="16"/>
      <c r="SRM682" s="16"/>
      <c r="SRN682" s="16"/>
      <c r="SRO682" s="16"/>
      <c r="SRP682" s="16"/>
      <c r="SRQ682" s="16"/>
      <c r="SRR682" s="16"/>
      <c r="SRS682" s="16"/>
      <c r="SRT682" s="16"/>
      <c r="SRU682" s="16"/>
      <c r="SRV682" s="16"/>
      <c r="SRW682" s="16"/>
      <c r="SRX682" s="16"/>
      <c r="SRY682" s="16"/>
      <c r="SRZ682" s="16"/>
      <c r="SSA682" s="16"/>
      <c r="SSB682" s="16"/>
      <c r="SSC682" s="16"/>
      <c r="SSD682" s="16"/>
      <c r="SSE682" s="16"/>
      <c r="SSF682" s="16"/>
      <c r="SSG682" s="16"/>
      <c r="SSH682" s="16"/>
      <c r="SSI682" s="16"/>
      <c r="SSJ682" s="16"/>
      <c r="SSK682" s="16"/>
      <c r="SSL682" s="16"/>
      <c r="SSM682" s="16"/>
      <c r="SSN682" s="16"/>
      <c r="SSO682" s="16"/>
      <c r="SSP682" s="16"/>
      <c r="SSQ682" s="16"/>
      <c r="SSR682" s="16"/>
      <c r="SSS682" s="16"/>
      <c r="SST682" s="16"/>
      <c r="SSU682" s="16"/>
      <c r="SSV682" s="16"/>
      <c r="SSW682" s="16"/>
      <c r="SSX682" s="16"/>
      <c r="SSY682" s="16"/>
      <c r="SSZ682" s="16"/>
      <c r="STA682" s="16"/>
      <c r="STB682" s="16"/>
      <c r="STC682" s="16"/>
      <c r="STD682" s="16"/>
      <c r="STE682" s="16"/>
      <c r="STF682" s="16"/>
      <c r="STG682" s="16"/>
      <c r="STH682" s="16"/>
      <c r="STI682" s="16"/>
      <c r="STJ682" s="16"/>
      <c r="STK682" s="16"/>
      <c r="STL682" s="16"/>
      <c r="STM682" s="16"/>
      <c r="STN682" s="16"/>
      <c r="STO682" s="16"/>
      <c r="STP682" s="16"/>
      <c r="STQ682" s="16"/>
      <c r="STR682" s="16"/>
      <c r="STS682" s="16"/>
      <c r="STT682" s="16"/>
      <c r="STU682" s="16"/>
      <c r="STV682" s="16"/>
      <c r="STW682" s="16"/>
      <c r="STX682" s="16"/>
      <c r="STY682" s="16"/>
      <c r="STZ682" s="16"/>
      <c r="SUA682" s="16"/>
      <c r="SUB682" s="16"/>
      <c r="SUC682" s="16"/>
      <c r="SUD682" s="16"/>
      <c r="SUE682" s="16"/>
      <c r="SUF682" s="16"/>
      <c r="SUG682" s="16"/>
      <c r="SUH682" s="16"/>
      <c r="SUI682" s="16"/>
      <c r="SUJ682" s="16"/>
      <c r="SUK682" s="16"/>
      <c r="SUL682" s="16"/>
      <c r="SUM682" s="16"/>
      <c r="SUN682" s="16"/>
      <c r="SUO682" s="16"/>
      <c r="SUP682" s="16"/>
      <c r="SUQ682" s="16"/>
      <c r="SUR682" s="16"/>
      <c r="SUS682" s="16"/>
      <c r="SUT682" s="16"/>
      <c r="SUU682" s="16"/>
      <c r="SUV682" s="16"/>
      <c r="SUW682" s="16"/>
      <c r="SUX682" s="16"/>
      <c r="SUY682" s="16"/>
      <c r="SUZ682" s="16"/>
      <c r="SVA682" s="16"/>
      <c r="SVB682" s="16"/>
      <c r="SVC682" s="16"/>
      <c r="SVD682" s="16"/>
      <c r="SVE682" s="16"/>
      <c r="SVF682" s="16"/>
      <c r="SVG682" s="16"/>
      <c r="SVH682" s="16"/>
      <c r="SVI682" s="16"/>
      <c r="SVJ682" s="16"/>
      <c r="SVK682" s="16"/>
      <c r="SVL682" s="16"/>
      <c r="SVM682" s="16"/>
      <c r="SVN682" s="16"/>
      <c r="SVO682" s="16"/>
      <c r="SVP682" s="16"/>
      <c r="SVQ682" s="16"/>
      <c r="SVR682" s="16"/>
      <c r="SVS682" s="16"/>
      <c r="SVT682" s="16"/>
      <c r="SVU682" s="16"/>
      <c r="SVV682" s="16"/>
      <c r="SVW682" s="16"/>
      <c r="SVX682" s="16"/>
      <c r="SVY682" s="16"/>
      <c r="SVZ682" s="16"/>
      <c r="SWA682" s="16"/>
      <c r="SWB682" s="16"/>
      <c r="SWC682" s="16"/>
      <c r="SWD682" s="16"/>
      <c r="SWE682" s="16"/>
      <c r="SWF682" s="16"/>
      <c r="SWG682" s="16"/>
      <c r="SWH682" s="16"/>
      <c r="SWI682" s="16"/>
      <c r="SWJ682" s="16"/>
      <c r="SWK682" s="16"/>
      <c r="SWL682" s="16"/>
      <c r="SWM682" s="16"/>
      <c r="SWN682" s="16"/>
      <c r="SWO682" s="16"/>
      <c r="SWP682" s="16"/>
      <c r="SWQ682" s="16"/>
      <c r="SWR682" s="16"/>
      <c r="SWS682" s="16"/>
      <c r="SWT682" s="16"/>
      <c r="SWU682" s="16"/>
      <c r="SWV682" s="16"/>
      <c r="SWW682" s="16"/>
      <c r="SWX682" s="16"/>
      <c r="SWY682" s="16"/>
      <c r="SWZ682" s="16"/>
      <c r="SXA682" s="16"/>
      <c r="SXB682" s="16"/>
      <c r="SXC682" s="16"/>
      <c r="SXD682" s="16"/>
      <c r="SXE682" s="16"/>
      <c r="SXF682" s="16"/>
      <c r="SXG682" s="16"/>
      <c r="SXH682" s="16"/>
      <c r="SXI682" s="16"/>
      <c r="SXJ682" s="16"/>
      <c r="SXK682" s="16"/>
      <c r="SXL682" s="16"/>
      <c r="SXM682" s="16"/>
      <c r="SXN682" s="16"/>
      <c r="SXO682" s="16"/>
      <c r="SXP682" s="16"/>
      <c r="SXQ682" s="16"/>
      <c r="SXR682" s="16"/>
      <c r="SXS682" s="16"/>
      <c r="SXT682" s="16"/>
      <c r="SXU682" s="16"/>
      <c r="SXV682" s="16"/>
      <c r="SXW682" s="16"/>
      <c r="SXX682" s="16"/>
      <c r="SXY682" s="16"/>
      <c r="SXZ682" s="16"/>
      <c r="SYA682" s="16"/>
      <c r="SYB682" s="16"/>
      <c r="SYC682" s="16"/>
      <c r="SYD682" s="16"/>
      <c r="SYE682" s="16"/>
      <c r="SYF682" s="16"/>
      <c r="SYG682" s="16"/>
      <c r="SYH682" s="16"/>
      <c r="SYI682" s="16"/>
      <c r="SYJ682" s="16"/>
      <c r="SYK682" s="16"/>
      <c r="SYL682" s="16"/>
      <c r="SYM682" s="16"/>
      <c r="SYN682" s="16"/>
      <c r="SYO682" s="16"/>
      <c r="SYP682" s="16"/>
      <c r="SYQ682" s="16"/>
      <c r="SYR682" s="16"/>
      <c r="SYS682" s="16"/>
      <c r="SYT682" s="16"/>
      <c r="SYU682" s="16"/>
      <c r="SYV682" s="16"/>
      <c r="SYW682" s="16"/>
      <c r="SYX682" s="16"/>
      <c r="SYY682" s="16"/>
      <c r="SYZ682" s="16"/>
      <c r="SZA682" s="16"/>
      <c r="SZB682" s="16"/>
      <c r="SZC682" s="16"/>
      <c r="SZD682" s="16"/>
      <c r="SZE682" s="16"/>
      <c r="SZF682" s="16"/>
      <c r="SZG682" s="16"/>
      <c r="SZH682" s="16"/>
      <c r="SZI682" s="16"/>
      <c r="SZJ682" s="16"/>
      <c r="SZK682" s="16"/>
      <c r="SZL682" s="16"/>
      <c r="SZM682" s="16"/>
      <c r="SZN682" s="16"/>
      <c r="SZO682" s="16"/>
      <c r="SZP682" s="16"/>
      <c r="SZQ682" s="16"/>
      <c r="SZR682" s="16"/>
      <c r="SZS682" s="16"/>
      <c r="SZT682" s="16"/>
      <c r="SZU682" s="16"/>
      <c r="SZV682" s="16"/>
      <c r="SZW682" s="16"/>
      <c r="SZX682" s="16"/>
      <c r="SZY682" s="16"/>
      <c r="SZZ682" s="16"/>
      <c r="TAA682" s="16"/>
      <c r="TAB682" s="16"/>
      <c r="TAC682" s="16"/>
      <c r="TAD682" s="16"/>
      <c r="TAE682" s="16"/>
      <c r="TAF682" s="16"/>
      <c r="TAG682" s="16"/>
      <c r="TAH682" s="16"/>
      <c r="TAI682" s="16"/>
      <c r="TAJ682" s="16"/>
      <c r="TAK682" s="16"/>
      <c r="TAL682" s="16"/>
      <c r="TAM682" s="16"/>
      <c r="TAN682" s="16"/>
      <c r="TAO682" s="16"/>
      <c r="TAP682" s="16"/>
      <c r="TAQ682" s="16"/>
      <c r="TAR682" s="16"/>
      <c r="TAS682" s="16"/>
      <c r="TAT682" s="16"/>
      <c r="TAU682" s="16"/>
      <c r="TAV682" s="16"/>
      <c r="TAW682" s="16"/>
      <c r="TAX682" s="16"/>
      <c r="TAY682" s="16"/>
      <c r="TAZ682" s="16"/>
      <c r="TBA682" s="16"/>
      <c r="TBB682" s="16"/>
      <c r="TBC682" s="16"/>
      <c r="TBD682" s="16"/>
      <c r="TBE682" s="16"/>
      <c r="TBF682" s="16"/>
      <c r="TBG682" s="16"/>
      <c r="TBH682" s="16"/>
      <c r="TBI682" s="16"/>
      <c r="TBJ682" s="16"/>
      <c r="TBK682" s="16"/>
      <c r="TBL682" s="16"/>
      <c r="TBM682" s="16"/>
      <c r="TBN682" s="16"/>
      <c r="TBO682" s="16"/>
      <c r="TBP682" s="16"/>
      <c r="TBQ682" s="16"/>
      <c r="TBR682" s="16"/>
      <c r="TBS682" s="16"/>
      <c r="TBT682" s="16"/>
      <c r="TBU682" s="16"/>
      <c r="TBV682" s="16"/>
      <c r="TBW682" s="16"/>
      <c r="TBX682" s="16"/>
      <c r="TBY682" s="16"/>
      <c r="TBZ682" s="16"/>
      <c r="TCA682" s="16"/>
      <c r="TCB682" s="16"/>
      <c r="TCC682" s="16"/>
      <c r="TCD682" s="16"/>
      <c r="TCE682" s="16"/>
      <c r="TCF682" s="16"/>
      <c r="TCG682" s="16"/>
      <c r="TCH682" s="16"/>
      <c r="TCI682" s="16"/>
      <c r="TCJ682" s="16"/>
      <c r="TCK682" s="16"/>
      <c r="TCL682" s="16"/>
      <c r="TCM682" s="16"/>
      <c r="TCN682" s="16"/>
      <c r="TCO682" s="16"/>
      <c r="TCP682" s="16"/>
      <c r="TCQ682" s="16"/>
      <c r="TCR682" s="16"/>
      <c r="TCS682" s="16"/>
      <c r="TCT682" s="16"/>
      <c r="TCU682" s="16"/>
      <c r="TCV682" s="16"/>
      <c r="TCW682" s="16"/>
      <c r="TCX682" s="16"/>
      <c r="TCY682" s="16"/>
      <c r="TCZ682" s="16"/>
      <c r="TDA682" s="16"/>
      <c r="TDB682" s="16"/>
      <c r="TDC682" s="16"/>
      <c r="TDD682" s="16"/>
      <c r="TDE682" s="16"/>
      <c r="TDF682" s="16"/>
      <c r="TDG682" s="16"/>
      <c r="TDH682" s="16"/>
      <c r="TDI682" s="16"/>
      <c r="TDJ682" s="16"/>
      <c r="TDK682" s="16"/>
      <c r="TDL682" s="16"/>
      <c r="TDM682" s="16"/>
      <c r="TDN682" s="16"/>
      <c r="TDO682" s="16"/>
      <c r="TDP682" s="16"/>
      <c r="TDQ682" s="16"/>
      <c r="TDR682" s="16"/>
      <c r="TDS682" s="16"/>
      <c r="TDT682" s="16"/>
      <c r="TDU682" s="16"/>
      <c r="TDV682" s="16"/>
      <c r="TDW682" s="16"/>
      <c r="TDX682" s="16"/>
      <c r="TDY682" s="16"/>
      <c r="TDZ682" s="16"/>
      <c r="TEA682" s="16"/>
      <c r="TEB682" s="16"/>
      <c r="TEC682" s="16"/>
      <c r="TED682" s="16"/>
      <c r="TEE682" s="16"/>
      <c r="TEF682" s="16"/>
      <c r="TEG682" s="16"/>
      <c r="TEH682" s="16"/>
      <c r="TEI682" s="16"/>
      <c r="TEJ682" s="16"/>
      <c r="TEK682" s="16"/>
      <c r="TEL682" s="16"/>
      <c r="TEM682" s="16"/>
      <c r="TEN682" s="16"/>
      <c r="TEO682" s="16"/>
      <c r="TEP682" s="16"/>
      <c r="TEQ682" s="16"/>
      <c r="TER682" s="16"/>
      <c r="TES682" s="16"/>
      <c r="TET682" s="16"/>
      <c r="TEU682" s="16"/>
      <c r="TEV682" s="16"/>
      <c r="TEW682" s="16"/>
      <c r="TEX682" s="16"/>
      <c r="TEY682" s="16"/>
      <c r="TEZ682" s="16"/>
      <c r="TFA682" s="16"/>
      <c r="TFB682" s="16"/>
      <c r="TFC682" s="16"/>
      <c r="TFD682" s="16"/>
      <c r="TFE682" s="16"/>
      <c r="TFF682" s="16"/>
      <c r="TFG682" s="16"/>
      <c r="TFH682" s="16"/>
      <c r="TFI682" s="16"/>
      <c r="TFJ682" s="16"/>
      <c r="TFK682" s="16"/>
      <c r="TFL682" s="16"/>
      <c r="TFM682" s="16"/>
      <c r="TFN682" s="16"/>
      <c r="TFO682" s="16"/>
      <c r="TFP682" s="16"/>
      <c r="TFQ682" s="16"/>
      <c r="TFR682" s="16"/>
      <c r="TFS682" s="16"/>
      <c r="TFT682" s="16"/>
      <c r="TFU682" s="16"/>
      <c r="TFV682" s="16"/>
      <c r="TFW682" s="16"/>
      <c r="TFX682" s="16"/>
      <c r="TFY682" s="16"/>
      <c r="TFZ682" s="16"/>
      <c r="TGA682" s="16"/>
      <c r="TGB682" s="16"/>
      <c r="TGC682" s="16"/>
      <c r="TGD682" s="16"/>
      <c r="TGE682" s="16"/>
      <c r="TGF682" s="16"/>
      <c r="TGG682" s="16"/>
      <c r="TGH682" s="16"/>
      <c r="TGI682" s="16"/>
      <c r="TGJ682" s="16"/>
      <c r="TGK682" s="16"/>
      <c r="TGL682" s="16"/>
      <c r="TGM682" s="16"/>
      <c r="TGN682" s="16"/>
      <c r="TGO682" s="16"/>
      <c r="TGP682" s="16"/>
      <c r="TGQ682" s="16"/>
      <c r="TGR682" s="16"/>
      <c r="TGS682" s="16"/>
      <c r="TGT682" s="16"/>
      <c r="TGU682" s="16"/>
      <c r="TGV682" s="16"/>
      <c r="TGW682" s="16"/>
      <c r="TGX682" s="16"/>
      <c r="TGY682" s="16"/>
      <c r="TGZ682" s="16"/>
      <c r="THA682" s="16"/>
      <c r="THB682" s="16"/>
      <c r="THC682" s="16"/>
      <c r="THD682" s="16"/>
      <c r="THE682" s="16"/>
      <c r="THF682" s="16"/>
      <c r="THG682" s="16"/>
      <c r="THH682" s="16"/>
      <c r="THI682" s="16"/>
      <c r="THJ682" s="16"/>
      <c r="THK682" s="16"/>
      <c r="THL682" s="16"/>
      <c r="THM682" s="16"/>
      <c r="THN682" s="16"/>
      <c r="THO682" s="16"/>
      <c r="THP682" s="16"/>
      <c r="THQ682" s="16"/>
      <c r="THR682" s="16"/>
      <c r="THS682" s="16"/>
      <c r="THT682" s="16"/>
      <c r="THU682" s="16"/>
      <c r="THV682" s="16"/>
      <c r="THW682" s="16"/>
      <c r="THX682" s="16"/>
      <c r="THY682" s="16"/>
      <c r="THZ682" s="16"/>
      <c r="TIA682" s="16"/>
      <c r="TIB682" s="16"/>
      <c r="TIC682" s="16"/>
      <c r="TID682" s="16"/>
      <c r="TIE682" s="16"/>
      <c r="TIF682" s="16"/>
      <c r="TIG682" s="16"/>
      <c r="TIH682" s="16"/>
      <c r="TII682" s="16"/>
      <c r="TIJ682" s="16"/>
      <c r="TIK682" s="16"/>
      <c r="TIL682" s="16"/>
      <c r="TIM682" s="16"/>
      <c r="TIN682" s="16"/>
      <c r="TIO682" s="16"/>
      <c r="TIP682" s="16"/>
      <c r="TIQ682" s="16"/>
      <c r="TIR682" s="16"/>
      <c r="TIS682" s="16"/>
      <c r="TIT682" s="16"/>
      <c r="TIU682" s="16"/>
      <c r="TIV682" s="16"/>
      <c r="TIW682" s="16"/>
      <c r="TIX682" s="16"/>
      <c r="TIY682" s="16"/>
      <c r="TIZ682" s="16"/>
      <c r="TJA682" s="16"/>
      <c r="TJB682" s="16"/>
      <c r="TJC682" s="16"/>
      <c r="TJD682" s="16"/>
      <c r="TJE682" s="16"/>
      <c r="TJF682" s="16"/>
      <c r="TJG682" s="16"/>
      <c r="TJH682" s="16"/>
      <c r="TJI682" s="16"/>
      <c r="TJJ682" s="16"/>
      <c r="TJK682" s="16"/>
      <c r="TJL682" s="16"/>
      <c r="TJM682" s="16"/>
      <c r="TJN682" s="16"/>
      <c r="TJO682" s="16"/>
      <c r="TJP682" s="16"/>
      <c r="TJQ682" s="16"/>
      <c r="TJR682" s="16"/>
      <c r="TJS682" s="16"/>
      <c r="TJT682" s="16"/>
      <c r="TJU682" s="16"/>
      <c r="TJV682" s="16"/>
      <c r="TJW682" s="16"/>
      <c r="TJX682" s="16"/>
      <c r="TJY682" s="16"/>
      <c r="TJZ682" s="16"/>
      <c r="TKA682" s="16"/>
      <c r="TKB682" s="16"/>
      <c r="TKC682" s="16"/>
      <c r="TKD682" s="16"/>
      <c r="TKE682" s="16"/>
      <c r="TKF682" s="16"/>
      <c r="TKG682" s="16"/>
      <c r="TKH682" s="16"/>
      <c r="TKI682" s="16"/>
      <c r="TKJ682" s="16"/>
      <c r="TKK682" s="16"/>
      <c r="TKL682" s="16"/>
      <c r="TKM682" s="16"/>
      <c r="TKN682" s="16"/>
      <c r="TKO682" s="16"/>
      <c r="TKP682" s="16"/>
      <c r="TKQ682" s="16"/>
      <c r="TKR682" s="16"/>
      <c r="TKS682" s="16"/>
      <c r="TKT682" s="16"/>
      <c r="TKU682" s="16"/>
      <c r="TKV682" s="16"/>
      <c r="TKW682" s="16"/>
      <c r="TKX682" s="16"/>
      <c r="TKY682" s="16"/>
      <c r="TKZ682" s="16"/>
      <c r="TLA682" s="16"/>
      <c r="TLB682" s="16"/>
      <c r="TLC682" s="16"/>
      <c r="TLD682" s="16"/>
      <c r="TLE682" s="16"/>
      <c r="TLF682" s="16"/>
      <c r="TLG682" s="16"/>
      <c r="TLH682" s="16"/>
      <c r="TLI682" s="16"/>
      <c r="TLJ682" s="16"/>
      <c r="TLK682" s="16"/>
      <c r="TLL682" s="16"/>
      <c r="TLM682" s="16"/>
      <c r="TLN682" s="16"/>
      <c r="TLO682" s="16"/>
      <c r="TLP682" s="16"/>
      <c r="TLQ682" s="16"/>
      <c r="TLR682" s="16"/>
      <c r="TLS682" s="16"/>
      <c r="TLT682" s="16"/>
      <c r="TLU682" s="16"/>
      <c r="TLV682" s="16"/>
      <c r="TLW682" s="16"/>
      <c r="TLX682" s="16"/>
      <c r="TLY682" s="16"/>
      <c r="TLZ682" s="16"/>
      <c r="TMA682" s="16"/>
      <c r="TMB682" s="16"/>
      <c r="TMC682" s="16"/>
      <c r="TMD682" s="16"/>
      <c r="TME682" s="16"/>
      <c r="TMF682" s="16"/>
      <c r="TMG682" s="16"/>
      <c r="TMH682" s="16"/>
      <c r="TMI682" s="16"/>
      <c r="TMJ682" s="16"/>
      <c r="TMK682" s="16"/>
      <c r="TML682" s="16"/>
      <c r="TMM682" s="16"/>
      <c r="TMN682" s="16"/>
      <c r="TMO682" s="16"/>
      <c r="TMP682" s="16"/>
      <c r="TMQ682" s="16"/>
      <c r="TMR682" s="16"/>
      <c r="TMS682" s="16"/>
      <c r="TMT682" s="16"/>
      <c r="TMU682" s="16"/>
      <c r="TMV682" s="16"/>
      <c r="TMW682" s="16"/>
      <c r="TMX682" s="16"/>
      <c r="TMY682" s="16"/>
      <c r="TMZ682" s="16"/>
      <c r="TNA682" s="16"/>
      <c r="TNB682" s="16"/>
      <c r="TNC682" s="16"/>
      <c r="TND682" s="16"/>
      <c r="TNE682" s="16"/>
      <c r="TNF682" s="16"/>
      <c r="TNG682" s="16"/>
      <c r="TNH682" s="16"/>
      <c r="TNI682" s="16"/>
      <c r="TNJ682" s="16"/>
      <c r="TNK682" s="16"/>
      <c r="TNL682" s="16"/>
      <c r="TNM682" s="16"/>
      <c r="TNN682" s="16"/>
      <c r="TNO682" s="16"/>
      <c r="TNP682" s="16"/>
      <c r="TNQ682" s="16"/>
      <c r="TNR682" s="16"/>
      <c r="TNS682" s="16"/>
      <c r="TNT682" s="16"/>
      <c r="TNU682" s="16"/>
      <c r="TNV682" s="16"/>
      <c r="TNW682" s="16"/>
      <c r="TNX682" s="16"/>
      <c r="TNY682" s="16"/>
      <c r="TNZ682" s="16"/>
      <c r="TOA682" s="16"/>
      <c r="TOB682" s="16"/>
      <c r="TOC682" s="16"/>
      <c r="TOD682" s="16"/>
      <c r="TOE682" s="16"/>
      <c r="TOF682" s="16"/>
      <c r="TOG682" s="16"/>
      <c r="TOH682" s="16"/>
      <c r="TOI682" s="16"/>
      <c r="TOJ682" s="16"/>
      <c r="TOK682" s="16"/>
      <c r="TOL682" s="16"/>
      <c r="TOM682" s="16"/>
      <c r="TON682" s="16"/>
      <c r="TOO682" s="16"/>
      <c r="TOP682" s="16"/>
      <c r="TOQ682" s="16"/>
      <c r="TOR682" s="16"/>
      <c r="TOS682" s="16"/>
      <c r="TOT682" s="16"/>
      <c r="TOU682" s="16"/>
      <c r="TOV682" s="16"/>
      <c r="TOW682" s="16"/>
      <c r="TOX682" s="16"/>
      <c r="TOY682" s="16"/>
      <c r="TOZ682" s="16"/>
      <c r="TPA682" s="16"/>
      <c r="TPB682" s="16"/>
      <c r="TPC682" s="16"/>
      <c r="TPD682" s="16"/>
      <c r="TPE682" s="16"/>
      <c r="TPF682" s="16"/>
      <c r="TPG682" s="16"/>
      <c r="TPH682" s="16"/>
      <c r="TPI682" s="16"/>
      <c r="TPJ682" s="16"/>
      <c r="TPK682" s="16"/>
      <c r="TPL682" s="16"/>
      <c r="TPM682" s="16"/>
      <c r="TPN682" s="16"/>
      <c r="TPO682" s="16"/>
      <c r="TPP682" s="16"/>
      <c r="TPQ682" s="16"/>
      <c r="TPR682" s="16"/>
      <c r="TPS682" s="16"/>
      <c r="TPT682" s="16"/>
      <c r="TPU682" s="16"/>
      <c r="TPV682" s="16"/>
      <c r="TPW682" s="16"/>
      <c r="TPX682" s="16"/>
      <c r="TPY682" s="16"/>
      <c r="TPZ682" s="16"/>
      <c r="TQA682" s="16"/>
      <c r="TQB682" s="16"/>
      <c r="TQC682" s="16"/>
      <c r="TQD682" s="16"/>
      <c r="TQE682" s="16"/>
      <c r="TQF682" s="16"/>
      <c r="TQG682" s="16"/>
      <c r="TQH682" s="16"/>
      <c r="TQI682" s="16"/>
      <c r="TQJ682" s="16"/>
      <c r="TQK682" s="16"/>
      <c r="TQL682" s="16"/>
      <c r="TQM682" s="16"/>
      <c r="TQN682" s="16"/>
      <c r="TQO682" s="16"/>
      <c r="TQP682" s="16"/>
      <c r="TQQ682" s="16"/>
      <c r="TQR682" s="16"/>
      <c r="TQS682" s="16"/>
      <c r="TQT682" s="16"/>
      <c r="TQU682" s="16"/>
      <c r="TQV682" s="16"/>
      <c r="TQW682" s="16"/>
      <c r="TQX682" s="16"/>
      <c r="TQY682" s="16"/>
      <c r="TQZ682" s="16"/>
      <c r="TRA682" s="16"/>
      <c r="TRB682" s="16"/>
      <c r="TRC682" s="16"/>
      <c r="TRD682" s="16"/>
      <c r="TRE682" s="16"/>
      <c r="TRF682" s="16"/>
      <c r="TRG682" s="16"/>
      <c r="TRH682" s="16"/>
      <c r="TRI682" s="16"/>
      <c r="TRJ682" s="16"/>
      <c r="TRK682" s="16"/>
      <c r="TRL682" s="16"/>
      <c r="TRM682" s="16"/>
      <c r="TRN682" s="16"/>
      <c r="TRO682" s="16"/>
      <c r="TRP682" s="16"/>
      <c r="TRQ682" s="16"/>
      <c r="TRR682" s="16"/>
      <c r="TRS682" s="16"/>
      <c r="TRT682" s="16"/>
      <c r="TRU682" s="16"/>
      <c r="TRV682" s="16"/>
      <c r="TRW682" s="16"/>
      <c r="TRX682" s="16"/>
      <c r="TRY682" s="16"/>
      <c r="TRZ682" s="16"/>
      <c r="TSA682" s="16"/>
      <c r="TSB682" s="16"/>
      <c r="TSC682" s="16"/>
      <c r="TSD682" s="16"/>
      <c r="TSE682" s="16"/>
      <c r="TSF682" s="16"/>
      <c r="TSG682" s="16"/>
      <c r="TSH682" s="16"/>
      <c r="TSI682" s="16"/>
      <c r="TSJ682" s="16"/>
      <c r="TSK682" s="16"/>
      <c r="TSL682" s="16"/>
      <c r="TSM682" s="16"/>
      <c r="TSN682" s="16"/>
      <c r="TSO682" s="16"/>
      <c r="TSP682" s="16"/>
      <c r="TSQ682" s="16"/>
      <c r="TSR682" s="16"/>
      <c r="TSS682" s="16"/>
      <c r="TST682" s="16"/>
      <c r="TSU682" s="16"/>
      <c r="TSV682" s="16"/>
      <c r="TSW682" s="16"/>
      <c r="TSX682" s="16"/>
      <c r="TSY682" s="16"/>
      <c r="TSZ682" s="16"/>
      <c r="TTA682" s="16"/>
      <c r="TTB682" s="16"/>
      <c r="TTC682" s="16"/>
      <c r="TTD682" s="16"/>
      <c r="TTE682" s="16"/>
      <c r="TTF682" s="16"/>
      <c r="TTG682" s="16"/>
      <c r="TTH682" s="16"/>
      <c r="TTI682" s="16"/>
      <c r="TTJ682" s="16"/>
      <c r="TTK682" s="16"/>
      <c r="TTL682" s="16"/>
      <c r="TTM682" s="16"/>
      <c r="TTN682" s="16"/>
      <c r="TTO682" s="16"/>
      <c r="TTP682" s="16"/>
      <c r="TTQ682" s="16"/>
      <c r="TTR682" s="16"/>
      <c r="TTS682" s="16"/>
      <c r="TTT682" s="16"/>
      <c r="TTU682" s="16"/>
      <c r="TTV682" s="16"/>
      <c r="TTW682" s="16"/>
      <c r="TTX682" s="16"/>
      <c r="TTY682" s="16"/>
      <c r="TTZ682" s="16"/>
      <c r="TUA682" s="16"/>
      <c r="TUB682" s="16"/>
      <c r="TUC682" s="16"/>
      <c r="TUD682" s="16"/>
      <c r="TUE682" s="16"/>
      <c r="TUF682" s="16"/>
      <c r="TUG682" s="16"/>
      <c r="TUH682" s="16"/>
      <c r="TUI682" s="16"/>
      <c r="TUJ682" s="16"/>
      <c r="TUK682" s="16"/>
      <c r="TUL682" s="16"/>
      <c r="TUM682" s="16"/>
      <c r="TUN682" s="16"/>
      <c r="TUO682" s="16"/>
      <c r="TUP682" s="16"/>
      <c r="TUQ682" s="16"/>
      <c r="TUR682" s="16"/>
      <c r="TUS682" s="16"/>
      <c r="TUT682" s="16"/>
      <c r="TUU682" s="16"/>
      <c r="TUV682" s="16"/>
      <c r="TUW682" s="16"/>
      <c r="TUX682" s="16"/>
      <c r="TUY682" s="16"/>
      <c r="TUZ682" s="16"/>
      <c r="TVA682" s="16"/>
      <c r="TVB682" s="16"/>
      <c r="TVC682" s="16"/>
      <c r="TVD682" s="16"/>
      <c r="TVE682" s="16"/>
      <c r="TVF682" s="16"/>
      <c r="TVG682" s="16"/>
      <c r="TVH682" s="16"/>
      <c r="TVI682" s="16"/>
      <c r="TVJ682" s="16"/>
      <c r="TVK682" s="16"/>
      <c r="TVL682" s="16"/>
      <c r="TVM682" s="16"/>
      <c r="TVN682" s="16"/>
      <c r="TVO682" s="16"/>
      <c r="TVP682" s="16"/>
      <c r="TVQ682" s="16"/>
      <c r="TVR682" s="16"/>
      <c r="TVS682" s="16"/>
      <c r="TVT682" s="16"/>
      <c r="TVU682" s="16"/>
      <c r="TVV682" s="16"/>
      <c r="TVW682" s="16"/>
      <c r="TVX682" s="16"/>
      <c r="TVY682" s="16"/>
      <c r="TVZ682" s="16"/>
      <c r="TWA682" s="16"/>
      <c r="TWB682" s="16"/>
      <c r="TWC682" s="16"/>
      <c r="TWD682" s="16"/>
      <c r="TWE682" s="16"/>
      <c r="TWF682" s="16"/>
      <c r="TWG682" s="16"/>
      <c r="TWH682" s="16"/>
      <c r="TWI682" s="16"/>
      <c r="TWJ682" s="16"/>
      <c r="TWK682" s="16"/>
      <c r="TWL682" s="16"/>
      <c r="TWM682" s="16"/>
      <c r="TWN682" s="16"/>
      <c r="TWO682" s="16"/>
      <c r="TWP682" s="16"/>
      <c r="TWQ682" s="16"/>
      <c r="TWR682" s="16"/>
      <c r="TWS682" s="16"/>
      <c r="TWT682" s="16"/>
      <c r="TWU682" s="16"/>
      <c r="TWV682" s="16"/>
      <c r="TWW682" s="16"/>
      <c r="TWX682" s="16"/>
      <c r="TWY682" s="16"/>
      <c r="TWZ682" s="16"/>
      <c r="TXA682" s="16"/>
      <c r="TXB682" s="16"/>
      <c r="TXC682" s="16"/>
      <c r="TXD682" s="16"/>
      <c r="TXE682" s="16"/>
      <c r="TXF682" s="16"/>
      <c r="TXG682" s="16"/>
      <c r="TXH682" s="16"/>
      <c r="TXI682" s="16"/>
      <c r="TXJ682" s="16"/>
      <c r="TXK682" s="16"/>
      <c r="TXL682" s="16"/>
      <c r="TXM682" s="16"/>
      <c r="TXN682" s="16"/>
      <c r="TXO682" s="16"/>
      <c r="TXP682" s="16"/>
      <c r="TXQ682" s="16"/>
      <c r="TXR682" s="16"/>
      <c r="TXS682" s="16"/>
      <c r="TXT682" s="16"/>
      <c r="TXU682" s="16"/>
      <c r="TXV682" s="16"/>
      <c r="TXW682" s="16"/>
      <c r="TXX682" s="16"/>
      <c r="TXY682" s="16"/>
      <c r="TXZ682" s="16"/>
      <c r="TYA682" s="16"/>
      <c r="TYB682" s="16"/>
      <c r="TYC682" s="16"/>
      <c r="TYD682" s="16"/>
      <c r="TYE682" s="16"/>
      <c r="TYF682" s="16"/>
      <c r="TYG682" s="16"/>
      <c r="TYH682" s="16"/>
      <c r="TYI682" s="16"/>
      <c r="TYJ682" s="16"/>
      <c r="TYK682" s="16"/>
      <c r="TYL682" s="16"/>
      <c r="TYM682" s="16"/>
      <c r="TYN682" s="16"/>
      <c r="TYO682" s="16"/>
      <c r="TYP682" s="16"/>
      <c r="TYQ682" s="16"/>
      <c r="TYR682" s="16"/>
      <c r="TYS682" s="16"/>
      <c r="TYT682" s="16"/>
      <c r="TYU682" s="16"/>
      <c r="TYV682" s="16"/>
      <c r="TYW682" s="16"/>
      <c r="TYX682" s="16"/>
      <c r="TYY682" s="16"/>
      <c r="TYZ682" s="16"/>
      <c r="TZA682" s="16"/>
      <c r="TZB682" s="16"/>
      <c r="TZC682" s="16"/>
      <c r="TZD682" s="16"/>
      <c r="TZE682" s="16"/>
      <c r="TZF682" s="16"/>
      <c r="TZG682" s="16"/>
      <c r="TZH682" s="16"/>
      <c r="TZI682" s="16"/>
      <c r="TZJ682" s="16"/>
      <c r="TZK682" s="16"/>
      <c r="TZL682" s="16"/>
      <c r="TZM682" s="16"/>
      <c r="TZN682" s="16"/>
      <c r="TZO682" s="16"/>
      <c r="TZP682" s="16"/>
      <c r="TZQ682" s="16"/>
      <c r="TZR682" s="16"/>
      <c r="TZS682" s="16"/>
      <c r="TZT682" s="16"/>
      <c r="TZU682" s="16"/>
      <c r="TZV682" s="16"/>
      <c r="TZW682" s="16"/>
      <c r="TZX682" s="16"/>
      <c r="TZY682" s="16"/>
      <c r="TZZ682" s="16"/>
      <c r="UAA682" s="16"/>
      <c r="UAB682" s="16"/>
      <c r="UAC682" s="16"/>
      <c r="UAD682" s="16"/>
      <c r="UAE682" s="16"/>
      <c r="UAF682" s="16"/>
      <c r="UAG682" s="16"/>
      <c r="UAH682" s="16"/>
      <c r="UAI682" s="16"/>
      <c r="UAJ682" s="16"/>
      <c r="UAK682" s="16"/>
      <c r="UAL682" s="16"/>
      <c r="UAM682" s="16"/>
      <c r="UAN682" s="16"/>
      <c r="UAO682" s="16"/>
      <c r="UAP682" s="16"/>
      <c r="UAQ682" s="16"/>
      <c r="UAR682" s="16"/>
      <c r="UAS682" s="16"/>
      <c r="UAT682" s="16"/>
      <c r="UAU682" s="16"/>
      <c r="UAV682" s="16"/>
      <c r="UAW682" s="16"/>
      <c r="UAX682" s="16"/>
      <c r="UAY682" s="16"/>
      <c r="UAZ682" s="16"/>
      <c r="UBA682" s="16"/>
      <c r="UBB682" s="16"/>
      <c r="UBC682" s="16"/>
      <c r="UBD682" s="16"/>
      <c r="UBE682" s="16"/>
      <c r="UBF682" s="16"/>
      <c r="UBG682" s="16"/>
      <c r="UBH682" s="16"/>
      <c r="UBI682" s="16"/>
      <c r="UBJ682" s="16"/>
      <c r="UBK682" s="16"/>
      <c r="UBL682" s="16"/>
      <c r="UBM682" s="16"/>
      <c r="UBN682" s="16"/>
      <c r="UBO682" s="16"/>
      <c r="UBP682" s="16"/>
      <c r="UBQ682" s="16"/>
      <c r="UBR682" s="16"/>
      <c r="UBS682" s="16"/>
      <c r="UBT682" s="16"/>
      <c r="UBU682" s="16"/>
      <c r="UBV682" s="16"/>
      <c r="UBW682" s="16"/>
      <c r="UBX682" s="16"/>
      <c r="UBY682" s="16"/>
      <c r="UBZ682" s="16"/>
      <c r="UCA682" s="16"/>
      <c r="UCB682" s="16"/>
      <c r="UCC682" s="16"/>
      <c r="UCD682" s="16"/>
      <c r="UCE682" s="16"/>
      <c r="UCF682" s="16"/>
      <c r="UCG682" s="16"/>
      <c r="UCH682" s="16"/>
      <c r="UCI682" s="16"/>
      <c r="UCJ682" s="16"/>
      <c r="UCK682" s="16"/>
      <c r="UCL682" s="16"/>
      <c r="UCM682" s="16"/>
      <c r="UCN682" s="16"/>
      <c r="UCO682" s="16"/>
      <c r="UCP682" s="16"/>
      <c r="UCQ682" s="16"/>
      <c r="UCR682" s="16"/>
      <c r="UCS682" s="16"/>
      <c r="UCT682" s="16"/>
      <c r="UCU682" s="16"/>
      <c r="UCV682" s="16"/>
      <c r="UCW682" s="16"/>
      <c r="UCX682" s="16"/>
      <c r="UCY682" s="16"/>
      <c r="UCZ682" s="16"/>
      <c r="UDA682" s="16"/>
      <c r="UDB682" s="16"/>
      <c r="UDC682" s="16"/>
      <c r="UDD682" s="16"/>
      <c r="UDE682" s="16"/>
      <c r="UDF682" s="16"/>
      <c r="UDG682" s="16"/>
      <c r="UDH682" s="16"/>
      <c r="UDI682" s="16"/>
      <c r="UDJ682" s="16"/>
      <c r="UDK682" s="16"/>
      <c r="UDL682" s="16"/>
      <c r="UDM682" s="16"/>
      <c r="UDN682" s="16"/>
      <c r="UDO682" s="16"/>
      <c r="UDP682" s="16"/>
      <c r="UDQ682" s="16"/>
      <c r="UDR682" s="16"/>
      <c r="UDS682" s="16"/>
      <c r="UDT682" s="16"/>
      <c r="UDU682" s="16"/>
      <c r="UDV682" s="16"/>
      <c r="UDW682" s="16"/>
      <c r="UDX682" s="16"/>
      <c r="UDY682" s="16"/>
      <c r="UDZ682" s="16"/>
      <c r="UEA682" s="16"/>
      <c r="UEB682" s="16"/>
      <c r="UEC682" s="16"/>
      <c r="UED682" s="16"/>
      <c r="UEE682" s="16"/>
      <c r="UEF682" s="16"/>
      <c r="UEG682" s="16"/>
      <c r="UEH682" s="16"/>
      <c r="UEI682" s="16"/>
      <c r="UEJ682" s="16"/>
      <c r="UEK682" s="16"/>
      <c r="UEL682" s="16"/>
      <c r="UEM682" s="16"/>
      <c r="UEN682" s="16"/>
      <c r="UEO682" s="16"/>
      <c r="UEP682" s="16"/>
      <c r="UEQ682" s="16"/>
      <c r="UER682" s="16"/>
      <c r="UES682" s="16"/>
      <c r="UET682" s="16"/>
      <c r="UEU682" s="16"/>
      <c r="UEV682" s="16"/>
      <c r="UEW682" s="16"/>
      <c r="UEX682" s="16"/>
      <c r="UEY682" s="16"/>
      <c r="UEZ682" s="16"/>
      <c r="UFA682" s="16"/>
      <c r="UFB682" s="16"/>
      <c r="UFC682" s="16"/>
      <c r="UFD682" s="16"/>
      <c r="UFE682" s="16"/>
      <c r="UFF682" s="16"/>
      <c r="UFG682" s="16"/>
      <c r="UFH682" s="16"/>
      <c r="UFI682" s="16"/>
      <c r="UFJ682" s="16"/>
      <c r="UFK682" s="16"/>
      <c r="UFL682" s="16"/>
      <c r="UFM682" s="16"/>
      <c r="UFN682" s="16"/>
      <c r="UFO682" s="16"/>
      <c r="UFP682" s="16"/>
      <c r="UFQ682" s="16"/>
      <c r="UFR682" s="16"/>
      <c r="UFS682" s="16"/>
      <c r="UFT682" s="16"/>
      <c r="UFU682" s="16"/>
      <c r="UFV682" s="16"/>
      <c r="UFW682" s="16"/>
      <c r="UFX682" s="16"/>
      <c r="UFY682" s="16"/>
      <c r="UFZ682" s="16"/>
      <c r="UGA682" s="16"/>
      <c r="UGB682" s="16"/>
      <c r="UGC682" s="16"/>
      <c r="UGD682" s="16"/>
      <c r="UGE682" s="16"/>
      <c r="UGF682" s="16"/>
      <c r="UGG682" s="16"/>
      <c r="UGH682" s="16"/>
      <c r="UGI682" s="16"/>
      <c r="UGJ682" s="16"/>
      <c r="UGK682" s="16"/>
      <c r="UGL682" s="16"/>
      <c r="UGM682" s="16"/>
      <c r="UGN682" s="16"/>
      <c r="UGO682" s="16"/>
      <c r="UGP682" s="16"/>
      <c r="UGQ682" s="16"/>
      <c r="UGR682" s="16"/>
      <c r="UGS682" s="16"/>
      <c r="UGT682" s="16"/>
      <c r="UGU682" s="16"/>
      <c r="UGV682" s="16"/>
      <c r="UGW682" s="16"/>
      <c r="UGX682" s="16"/>
      <c r="UGY682" s="16"/>
      <c r="UGZ682" s="16"/>
      <c r="UHA682" s="16"/>
      <c r="UHB682" s="16"/>
      <c r="UHC682" s="16"/>
      <c r="UHD682" s="16"/>
      <c r="UHE682" s="16"/>
      <c r="UHF682" s="16"/>
      <c r="UHG682" s="16"/>
      <c r="UHH682" s="16"/>
      <c r="UHI682" s="16"/>
      <c r="UHJ682" s="16"/>
      <c r="UHK682" s="16"/>
      <c r="UHL682" s="16"/>
      <c r="UHM682" s="16"/>
      <c r="UHN682" s="16"/>
      <c r="UHO682" s="16"/>
      <c r="UHP682" s="16"/>
      <c r="UHQ682" s="16"/>
      <c r="UHR682" s="16"/>
      <c r="UHS682" s="16"/>
      <c r="UHT682" s="16"/>
      <c r="UHU682" s="16"/>
      <c r="UHV682" s="16"/>
      <c r="UHW682" s="16"/>
      <c r="UHX682" s="16"/>
      <c r="UHY682" s="16"/>
      <c r="UHZ682" s="16"/>
      <c r="UIA682" s="16"/>
      <c r="UIB682" s="16"/>
      <c r="UIC682" s="16"/>
      <c r="UID682" s="16"/>
      <c r="UIE682" s="16"/>
      <c r="UIF682" s="16"/>
      <c r="UIG682" s="16"/>
      <c r="UIH682" s="16"/>
      <c r="UII682" s="16"/>
      <c r="UIJ682" s="16"/>
      <c r="UIK682" s="16"/>
      <c r="UIL682" s="16"/>
      <c r="UIM682" s="16"/>
      <c r="UIN682" s="16"/>
      <c r="UIO682" s="16"/>
      <c r="UIP682" s="16"/>
      <c r="UIQ682" s="16"/>
      <c r="UIR682" s="16"/>
      <c r="UIS682" s="16"/>
      <c r="UIT682" s="16"/>
      <c r="UIU682" s="16"/>
      <c r="UIV682" s="16"/>
      <c r="UIW682" s="16"/>
      <c r="UIX682" s="16"/>
      <c r="UIY682" s="16"/>
      <c r="UIZ682" s="16"/>
      <c r="UJA682" s="16"/>
      <c r="UJB682" s="16"/>
      <c r="UJC682" s="16"/>
      <c r="UJD682" s="16"/>
      <c r="UJE682" s="16"/>
      <c r="UJF682" s="16"/>
      <c r="UJG682" s="16"/>
      <c r="UJH682" s="16"/>
      <c r="UJI682" s="16"/>
      <c r="UJJ682" s="16"/>
      <c r="UJK682" s="16"/>
      <c r="UJL682" s="16"/>
      <c r="UJM682" s="16"/>
      <c r="UJN682" s="16"/>
      <c r="UJO682" s="16"/>
      <c r="UJP682" s="16"/>
      <c r="UJQ682" s="16"/>
      <c r="UJR682" s="16"/>
      <c r="UJS682" s="16"/>
      <c r="UJT682" s="16"/>
      <c r="UJU682" s="16"/>
      <c r="UJV682" s="16"/>
      <c r="UJW682" s="16"/>
      <c r="UJX682" s="16"/>
      <c r="UJY682" s="16"/>
      <c r="UJZ682" s="16"/>
      <c r="UKA682" s="16"/>
      <c r="UKB682" s="16"/>
      <c r="UKC682" s="16"/>
      <c r="UKD682" s="16"/>
      <c r="UKE682" s="16"/>
      <c r="UKF682" s="16"/>
      <c r="UKG682" s="16"/>
      <c r="UKH682" s="16"/>
      <c r="UKI682" s="16"/>
      <c r="UKJ682" s="16"/>
      <c r="UKK682" s="16"/>
      <c r="UKL682" s="16"/>
      <c r="UKM682" s="16"/>
      <c r="UKN682" s="16"/>
      <c r="UKO682" s="16"/>
      <c r="UKP682" s="16"/>
      <c r="UKQ682" s="16"/>
      <c r="UKR682" s="16"/>
      <c r="UKS682" s="16"/>
      <c r="UKT682" s="16"/>
      <c r="UKU682" s="16"/>
      <c r="UKV682" s="16"/>
      <c r="UKW682" s="16"/>
      <c r="UKX682" s="16"/>
      <c r="UKY682" s="16"/>
      <c r="UKZ682" s="16"/>
      <c r="ULA682" s="16"/>
      <c r="ULB682" s="16"/>
      <c r="ULC682" s="16"/>
      <c r="ULD682" s="16"/>
      <c r="ULE682" s="16"/>
      <c r="ULF682" s="16"/>
      <c r="ULG682" s="16"/>
      <c r="ULH682" s="16"/>
      <c r="ULI682" s="16"/>
      <c r="ULJ682" s="16"/>
      <c r="ULK682" s="16"/>
      <c r="ULL682" s="16"/>
      <c r="ULM682" s="16"/>
      <c r="ULN682" s="16"/>
      <c r="ULO682" s="16"/>
      <c r="ULP682" s="16"/>
      <c r="ULQ682" s="16"/>
      <c r="ULR682" s="16"/>
      <c r="ULS682" s="16"/>
      <c r="ULT682" s="16"/>
      <c r="ULU682" s="16"/>
      <c r="ULV682" s="16"/>
      <c r="ULW682" s="16"/>
      <c r="ULX682" s="16"/>
      <c r="ULY682" s="16"/>
      <c r="ULZ682" s="16"/>
      <c r="UMA682" s="16"/>
      <c r="UMB682" s="16"/>
      <c r="UMC682" s="16"/>
      <c r="UMD682" s="16"/>
      <c r="UME682" s="16"/>
      <c r="UMF682" s="16"/>
      <c r="UMG682" s="16"/>
      <c r="UMH682" s="16"/>
      <c r="UMI682" s="16"/>
      <c r="UMJ682" s="16"/>
      <c r="UMK682" s="16"/>
      <c r="UML682" s="16"/>
      <c r="UMM682" s="16"/>
      <c r="UMN682" s="16"/>
      <c r="UMO682" s="16"/>
      <c r="UMP682" s="16"/>
      <c r="UMQ682" s="16"/>
      <c r="UMR682" s="16"/>
      <c r="UMS682" s="16"/>
      <c r="UMT682" s="16"/>
      <c r="UMU682" s="16"/>
      <c r="UMV682" s="16"/>
      <c r="UMW682" s="16"/>
      <c r="UMX682" s="16"/>
      <c r="UMY682" s="16"/>
      <c r="UMZ682" s="16"/>
      <c r="UNA682" s="16"/>
      <c r="UNB682" s="16"/>
      <c r="UNC682" s="16"/>
      <c r="UND682" s="16"/>
      <c r="UNE682" s="16"/>
      <c r="UNF682" s="16"/>
      <c r="UNG682" s="16"/>
      <c r="UNH682" s="16"/>
      <c r="UNI682" s="16"/>
      <c r="UNJ682" s="16"/>
      <c r="UNK682" s="16"/>
      <c r="UNL682" s="16"/>
      <c r="UNM682" s="16"/>
      <c r="UNN682" s="16"/>
      <c r="UNO682" s="16"/>
      <c r="UNP682" s="16"/>
      <c r="UNQ682" s="16"/>
      <c r="UNR682" s="16"/>
      <c r="UNS682" s="16"/>
      <c r="UNT682" s="16"/>
      <c r="UNU682" s="16"/>
      <c r="UNV682" s="16"/>
      <c r="UNW682" s="16"/>
      <c r="UNX682" s="16"/>
      <c r="UNY682" s="16"/>
      <c r="UNZ682" s="16"/>
      <c r="UOA682" s="16"/>
      <c r="UOB682" s="16"/>
      <c r="UOC682" s="16"/>
      <c r="UOD682" s="16"/>
      <c r="UOE682" s="16"/>
      <c r="UOF682" s="16"/>
      <c r="UOG682" s="16"/>
      <c r="UOH682" s="16"/>
      <c r="UOI682" s="16"/>
      <c r="UOJ682" s="16"/>
      <c r="UOK682" s="16"/>
      <c r="UOL682" s="16"/>
      <c r="UOM682" s="16"/>
      <c r="UON682" s="16"/>
      <c r="UOO682" s="16"/>
      <c r="UOP682" s="16"/>
      <c r="UOQ682" s="16"/>
      <c r="UOR682" s="16"/>
      <c r="UOS682" s="16"/>
      <c r="UOT682" s="16"/>
      <c r="UOU682" s="16"/>
      <c r="UOV682" s="16"/>
      <c r="UOW682" s="16"/>
      <c r="UOX682" s="16"/>
      <c r="UOY682" s="16"/>
      <c r="UOZ682" s="16"/>
      <c r="UPA682" s="16"/>
      <c r="UPB682" s="16"/>
      <c r="UPC682" s="16"/>
      <c r="UPD682" s="16"/>
      <c r="UPE682" s="16"/>
      <c r="UPF682" s="16"/>
      <c r="UPG682" s="16"/>
      <c r="UPH682" s="16"/>
      <c r="UPI682" s="16"/>
      <c r="UPJ682" s="16"/>
      <c r="UPK682" s="16"/>
      <c r="UPL682" s="16"/>
      <c r="UPM682" s="16"/>
      <c r="UPN682" s="16"/>
      <c r="UPO682" s="16"/>
      <c r="UPP682" s="16"/>
      <c r="UPQ682" s="16"/>
      <c r="UPR682" s="16"/>
      <c r="UPS682" s="16"/>
      <c r="UPT682" s="16"/>
      <c r="UPU682" s="16"/>
      <c r="UPV682" s="16"/>
      <c r="UPW682" s="16"/>
      <c r="UPX682" s="16"/>
      <c r="UPY682" s="16"/>
      <c r="UPZ682" s="16"/>
      <c r="UQA682" s="16"/>
      <c r="UQB682" s="16"/>
      <c r="UQC682" s="16"/>
      <c r="UQD682" s="16"/>
      <c r="UQE682" s="16"/>
      <c r="UQF682" s="16"/>
      <c r="UQG682" s="16"/>
      <c r="UQH682" s="16"/>
      <c r="UQI682" s="16"/>
      <c r="UQJ682" s="16"/>
      <c r="UQK682" s="16"/>
      <c r="UQL682" s="16"/>
      <c r="UQM682" s="16"/>
      <c r="UQN682" s="16"/>
      <c r="UQO682" s="16"/>
      <c r="UQP682" s="16"/>
      <c r="UQQ682" s="16"/>
      <c r="UQR682" s="16"/>
      <c r="UQS682" s="16"/>
      <c r="UQT682" s="16"/>
      <c r="UQU682" s="16"/>
      <c r="UQV682" s="16"/>
      <c r="UQW682" s="16"/>
      <c r="UQX682" s="16"/>
      <c r="UQY682" s="16"/>
      <c r="UQZ682" s="16"/>
      <c r="URA682" s="16"/>
      <c r="URB682" s="16"/>
      <c r="URC682" s="16"/>
      <c r="URD682" s="16"/>
      <c r="URE682" s="16"/>
      <c r="URF682" s="16"/>
      <c r="URG682" s="16"/>
      <c r="URH682" s="16"/>
      <c r="URI682" s="16"/>
      <c r="URJ682" s="16"/>
      <c r="URK682" s="16"/>
      <c r="URL682" s="16"/>
      <c r="URM682" s="16"/>
      <c r="URN682" s="16"/>
      <c r="URO682" s="16"/>
      <c r="URP682" s="16"/>
      <c r="URQ682" s="16"/>
      <c r="URR682" s="16"/>
      <c r="URS682" s="16"/>
      <c r="URT682" s="16"/>
      <c r="URU682" s="16"/>
      <c r="URV682" s="16"/>
      <c r="URW682" s="16"/>
      <c r="URX682" s="16"/>
      <c r="URY682" s="16"/>
      <c r="URZ682" s="16"/>
      <c r="USA682" s="16"/>
      <c r="USB682" s="16"/>
      <c r="USC682" s="16"/>
      <c r="USD682" s="16"/>
      <c r="USE682" s="16"/>
      <c r="USF682" s="16"/>
      <c r="USG682" s="16"/>
      <c r="USH682" s="16"/>
      <c r="USI682" s="16"/>
      <c r="USJ682" s="16"/>
      <c r="USK682" s="16"/>
      <c r="USL682" s="16"/>
      <c r="USM682" s="16"/>
      <c r="USN682" s="16"/>
      <c r="USO682" s="16"/>
      <c r="USP682" s="16"/>
      <c r="USQ682" s="16"/>
      <c r="USR682" s="16"/>
      <c r="USS682" s="16"/>
      <c r="UST682" s="16"/>
      <c r="USU682" s="16"/>
      <c r="USV682" s="16"/>
      <c r="USW682" s="16"/>
      <c r="USX682" s="16"/>
      <c r="USY682" s="16"/>
      <c r="USZ682" s="16"/>
      <c r="UTA682" s="16"/>
      <c r="UTB682" s="16"/>
      <c r="UTC682" s="16"/>
      <c r="UTD682" s="16"/>
      <c r="UTE682" s="16"/>
      <c r="UTF682" s="16"/>
      <c r="UTG682" s="16"/>
      <c r="UTH682" s="16"/>
      <c r="UTI682" s="16"/>
      <c r="UTJ682" s="16"/>
      <c r="UTK682" s="16"/>
      <c r="UTL682" s="16"/>
      <c r="UTM682" s="16"/>
      <c r="UTN682" s="16"/>
      <c r="UTO682" s="16"/>
      <c r="UTP682" s="16"/>
      <c r="UTQ682" s="16"/>
      <c r="UTR682" s="16"/>
      <c r="UTS682" s="16"/>
      <c r="UTT682" s="16"/>
      <c r="UTU682" s="16"/>
      <c r="UTV682" s="16"/>
      <c r="UTW682" s="16"/>
      <c r="UTX682" s="16"/>
      <c r="UTY682" s="16"/>
      <c r="UTZ682" s="16"/>
      <c r="UUA682" s="16"/>
      <c r="UUB682" s="16"/>
      <c r="UUC682" s="16"/>
      <c r="UUD682" s="16"/>
      <c r="UUE682" s="16"/>
      <c r="UUF682" s="16"/>
      <c r="UUG682" s="16"/>
      <c r="UUH682" s="16"/>
      <c r="UUI682" s="16"/>
      <c r="UUJ682" s="16"/>
      <c r="UUK682" s="16"/>
      <c r="UUL682" s="16"/>
      <c r="UUM682" s="16"/>
      <c r="UUN682" s="16"/>
      <c r="UUO682" s="16"/>
      <c r="UUP682" s="16"/>
      <c r="UUQ682" s="16"/>
      <c r="UUR682" s="16"/>
      <c r="UUS682" s="16"/>
      <c r="UUT682" s="16"/>
      <c r="UUU682" s="16"/>
      <c r="UUV682" s="16"/>
      <c r="UUW682" s="16"/>
      <c r="UUX682" s="16"/>
      <c r="UUY682" s="16"/>
      <c r="UUZ682" s="16"/>
      <c r="UVA682" s="16"/>
      <c r="UVB682" s="16"/>
      <c r="UVC682" s="16"/>
      <c r="UVD682" s="16"/>
      <c r="UVE682" s="16"/>
      <c r="UVF682" s="16"/>
      <c r="UVG682" s="16"/>
      <c r="UVH682" s="16"/>
      <c r="UVI682" s="16"/>
      <c r="UVJ682" s="16"/>
      <c r="UVK682" s="16"/>
      <c r="UVL682" s="16"/>
      <c r="UVM682" s="16"/>
      <c r="UVN682" s="16"/>
      <c r="UVO682" s="16"/>
      <c r="UVP682" s="16"/>
      <c r="UVQ682" s="16"/>
      <c r="UVR682" s="16"/>
      <c r="UVS682" s="16"/>
      <c r="UVT682" s="16"/>
      <c r="UVU682" s="16"/>
      <c r="UVV682" s="16"/>
      <c r="UVW682" s="16"/>
      <c r="UVX682" s="16"/>
      <c r="UVY682" s="16"/>
      <c r="UVZ682" s="16"/>
      <c r="UWA682" s="16"/>
      <c r="UWB682" s="16"/>
      <c r="UWC682" s="16"/>
      <c r="UWD682" s="16"/>
      <c r="UWE682" s="16"/>
      <c r="UWF682" s="16"/>
      <c r="UWG682" s="16"/>
      <c r="UWH682" s="16"/>
      <c r="UWI682" s="16"/>
      <c r="UWJ682" s="16"/>
      <c r="UWK682" s="16"/>
      <c r="UWL682" s="16"/>
      <c r="UWM682" s="16"/>
      <c r="UWN682" s="16"/>
      <c r="UWO682" s="16"/>
      <c r="UWP682" s="16"/>
      <c r="UWQ682" s="16"/>
      <c r="UWR682" s="16"/>
      <c r="UWS682" s="16"/>
      <c r="UWT682" s="16"/>
      <c r="UWU682" s="16"/>
      <c r="UWV682" s="16"/>
      <c r="UWW682" s="16"/>
      <c r="UWX682" s="16"/>
      <c r="UWY682" s="16"/>
      <c r="UWZ682" s="16"/>
      <c r="UXA682" s="16"/>
      <c r="UXB682" s="16"/>
      <c r="UXC682" s="16"/>
      <c r="UXD682" s="16"/>
      <c r="UXE682" s="16"/>
      <c r="UXF682" s="16"/>
      <c r="UXG682" s="16"/>
      <c r="UXH682" s="16"/>
      <c r="UXI682" s="16"/>
      <c r="UXJ682" s="16"/>
      <c r="UXK682" s="16"/>
      <c r="UXL682" s="16"/>
      <c r="UXM682" s="16"/>
      <c r="UXN682" s="16"/>
      <c r="UXO682" s="16"/>
      <c r="UXP682" s="16"/>
      <c r="UXQ682" s="16"/>
      <c r="UXR682" s="16"/>
      <c r="UXS682" s="16"/>
      <c r="UXT682" s="16"/>
      <c r="UXU682" s="16"/>
      <c r="UXV682" s="16"/>
      <c r="UXW682" s="16"/>
      <c r="UXX682" s="16"/>
      <c r="UXY682" s="16"/>
      <c r="UXZ682" s="16"/>
      <c r="UYA682" s="16"/>
      <c r="UYB682" s="16"/>
      <c r="UYC682" s="16"/>
      <c r="UYD682" s="16"/>
      <c r="UYE682" s="16"/>
      <c r="UYF682" s="16"/>
      <c r="UYG682" s="16"/>
      <c r="UYH682" s="16"/>
      <c r="UYI682" s="16"/>
      <c r="UYJ682" s="16"/>
      <c r="UYK682" s="16"/>
      <c r="UYL682" s="16"/>
      <c r="UYM682" s="16"/>
      <c r="UYN682" s="16"/>
      <c r="UYO682" s="16"/>
      <c r="UYP682" s="16"/>
      <c r="UYQ682" s="16"/>
      <c r="UYR682" s="16"/>
      <c r="UYS682" s="16"/>
      <c r="UYT682" s="16"/>
      <c r="UYU682" s="16"/>
      <c r="UYV682" s="16"/>
      <c r="UYW682" s="16"/>
      <c r="UYX682" s="16"/>
      <c r="UYY682" s="16"/>
      <c r="UYZ682" s="16"/>
      <c r="UZA682" s="16"/>
      <c r="UZB682" s="16"/>
      <c r="UZC682" s="16"/>
      <c r="UZD682" s="16"/>
      <c r="UZE682" s="16"/>
      <c r="UZF682" s="16"/>
      <c r="UZG682" s="16"/>
      <c r="UZH682" s="16"/>
      <c r="UZI682" s="16"/>
      <c r="UZJ682" s="16"/>
      <c r="UZK682" s="16"/>
      <c r="UZL682" s="16"/>
      <c r="UZM682" s="16"/>
      <c r="UZN682" s="16"/>
      <c r="UZO682" s="16"/>
      <c r="UZP682" s="16"/>
      <c r="UZQ682" s="16"/>
      <c r="UZR682" s="16"/>
      <c r="UZS682" s="16"/>
      <c r="UZT682" s="16"/>
      <c r="UZU682" s="16"/>
      <c r="UZV682" s="16"/>
      <c r="UZW682" s="16"/>
      <c r="UZX682" s="16"/>
      <c r="UZY682" s="16"/>
      <c r="UZZ682" s="16"/>
      <c r="VAA682" s="16"/>
      <c r="VAB682" s="16"/>
      <c r="VAC682" s="16"/>
      <c r="VAD682" s="16"/>
      <c r="VAE682" s="16"/>
      <c r="VAF682" s="16"/>
      <c r="VAG682" s="16"/>
      <c r="VAH682" s="16"/>
      <c r="VAI682" s="16"/>
      <c r="VAJ682" s="16"/>
      <c r="VAK682" s="16"/>
      <c r="VAL682" s="16"/>
      <c r="VAM682" s="16"/>
      <c r="VAN682" s="16"/>
      <c r="VAO682" s="16"/>
      <c r="VAP682" s="16"/>
      <c r="VAQ682" s="16"/>
      <c r="VAR682" s="16"/>
      <c r="VAS682" s="16"/>
      <c r="VAT682" s="16"/>
      <c r="VAU682" s="16"/>
      <c r="VAV682" s="16"/>
      <c r="VAW682" s="16"/>
      <c r="VAX682" s="16"/>
      <c r="VAY682" s="16"/>
      <c r="VAZ682" s="16"/>
      <c r="VBA682" s="16"/>
      <c r="VBB682" s="16"/>
      <c r="VBC682" s="16"/>
      <c r="VBD682" s="16"/>
      <c r="VBE682" s="16"/>
      <c r="VBF682" s="16"/>
      <c r="VBG682" s="16"/>
      <c r="VBH682" s="16"/>
      <c r="VBI682" s="16"/>
      <c r="VBJ682" s="16"/>
      <c r="VBK682" s="16"/>
      <c r="VBL682" s="16"/>
      <c r="VBM682" s="16"/>
      <c r="VBN682" s="16"/>
      <c r="VBO682" s="16"/>
      <c r="VBP682" s="16"/>
      <c r="VBQ682" s="16"/>
      <c r="VBR682" s="16"/>
      <c r="VBS682" s="16"/>
      <c r="VBT682" s="16"/>
      <c r="VBU682" s="16"/>
      <c r="VBV682" s="16"/>
      <c r="VBW682" s="16"/>
      <c r="VBX682" s="16"/>
      <c r="VBY682" s="16"/>
      <c r="VBZ682" s="16"/>
      <c r="VCA682" s="16"/>
      <c r="VCB682" s="16"/>
      <c r="VCC682" s="16"/>
      <c r="VCD682" s="16"/>
      <c r="VCE682" s="16"/>
      <c r="VCF682" s="16"/>
      <c r="VCG682" s="16"/>
      <c r="VCH682" s="16"/>
      <c r="VCI682" s="16"/>
      <c r="VCJ682" s="16"/>
      <c r="VCK682" s="16"/>
      <c r="VCL682" s="16"/>
      <c r="VCM682" s="16"/>
      <c r="VCN682" s="16"/>
      <c r="VCO682" s="16"/>
      <c r="VCP682" s="16"/>
      <c r="VCQ682" s="16"/>
      <c r="VCR682" s="16"/>
      <c r="VCS682" s="16"/>
      <c r="VCT682" s="16"/>
      <c r="VCU682" s="16"/>
      <c r="VCV682" s="16"/>
      <c r="VCW682" s="16"/>
      <c r="VCX682" s="16"/>
      <c r="VCY682" s="16"/>
      <c r="VCZ682" s="16"/>
      <c r="VDA682" s="16"/>
      <c r="VDB682" s="16"/>
      <c r="VDC682" s="16"/>
      <c r="VDD682" s="16"/>
      <c r="VDE682" s="16"/>
      <c r="VDF682" s="16"/>
      <c r="VDG682" s="16"/>
      <c r="VDH682" s="16"/>
      <c r="VDI682" s="16"/>
      <c r="VDJ682" s="16"/>
      <c r="VDK682" s="16"/>
      <c r="VDL682" s="16"/>
      <c r="VDM682" s="16"/>
      <c r="VDN682" s="16"/>
      <c r="VDO682" s="16"/>
      <c r="VDP682" s="16"/>
      <c r="VDQ682" s="16"/>
      <c r="VDR682" s="16"/>
      <c r="VDS682" s="16"/>
      <c r="VDT682" s="16"/>
      <c r="VDU682" s="16"/>
      <c r="VDV682" s="16"/>
      <c r="VDW682" s="16"/>
      <c r="VDX682" s="16"/>
      <c r="VDY682" s="16"/>
      <c r="VDZ682" s="16"/>
      <c r="VEA682" s="16"/>
      <c r="VEB682" s="16"/>
      <c r="VEC682" s="16"/>
      <c r="VED682" s="16"/>
      <c r="VEE682" s="16"/>
      <c r="VEF682" s="16"/>
      <c r="VEG682" s="16"/>
      <c r="VEH682" s="16"/>
      <c r="VEI682" s="16"/>
      <c r="VEJ682" s="16"/>
      <c r="VEK682" s="16"/>
      <c r="VEL682" s="16"/>
      <c r="VEM682" s="16"/>
      <c r="VEN682" s="16"/>
      <c r="VEO682" s="16"/>
      <c r="VEP682" s="16"/>
      <c r="VEQ682" s="16"/>
      <c r="VER682" s="16"/>
      <c r="VES682" s="16"/>
      <c r="VET682" s="16"/>
      <c r="VEU682" s="16"/>
      <c r="VEV682" s="16"/>
      <c r="VEW682" s="16"/>
      <c r="VEX682" s="16"/>
      <c r="VEY682" s="16"/>
      <c r="VEZ682" s="16"/>
      <c r="VFA682" s="16"/>
      <c r="VFB682" s="16"/>
      <c r="VFC682" s="16"/>
      <c r="VFD682" s="16"/>
      <c r="VFE682" s="16"/>
      <c r="VFF682" s="16"/>
      <c r="VFG682" s="16"/>
      <c r="VFH682" s="16"/>
      <c r="VFI682" s="16"/>
      <c r="VFJ682" s="16"/>
      <c r="VFK682" s="16"/>
      <c r="VFL682" s="16"/>
      <c r="VFM682" s="16"/>
      <c r="VFN682" s="16"/>
      <c r="VFO682" s="16"/>
      <c r="VFP682" s="16"/>
      <c r="VFQ682" s="16"/>
      <c r="VFR682" s="16"/>
      <c r="VFS682" s="16"/>
      <c r="VFT682" s="16"/>
      <c r="VFU682" s="16"/>
      <c r="VFV682" s="16"/>
      <c r="VFW682" s="16"/>
      <c r="VFX682" s="16"/>
      <c r="VFY682" s="16"/>
      <c r="VFZ682" s="16"/>
      <c r="VGA682" s="16"/>
      <c r="VGB682" s="16"/>
      <c r="VGC682" s="16"/>
      <c r="VGD682" s="16"/>
      <c r="VGE682" s="16"/>
      <c r="VGF682" s="16"/>
      <c r="VGG682" s="16"/>
      <c r="VGH682" s="16"/>
      <c r="VGI682" s="16"/>
      <c r="VGJ682" s="16"/>
      <c r="VGK682" s="16"/>
      <c r="VGL682" s="16"/>
      <c r="VGM682" s="16"/>
      <c r="VGN682" s="16"/>
      <c r="VGO682" s="16"/>
      <c r="VGP682" s="16"/>
      <c r="VGQ682" s="16"/>
      <c r="VGR682" s="16"/>
      <c r="VGS682" s="16"/>
      <c r="VGT682" s="16"/>
      <c r="VGU682" s="16"/>
      <c r="VGV682" s="16"/>
      <c r="VGW682" s="16"/>
      <c r="VGX682" s="16"/>
      <c r="VGY682" s="16"/>
      <c r="VGZ682" s="16"/>
      <c r="VHA682" s="16"/>
      <c r="VHB682" s="16"/>
      <c r="VHC682" s="16"/>
      <c r="VHD682" s="16"/>
      <c r="VHE682" s="16"/>
      <c r="VHF682" s="16"/>
      <c r="VHG682" s="16"/>
      <c r="VHH682" s="16"/>
      <c r="VHI682" s="16"/>
      <c r="VHJ682" s="16"/>
      <c r="VHK682" s="16"/>
      <c r="VHL682" s="16"/>
      <c r="VHM682" s="16"/>
      <c r="VHN682" s="16"/>
      <c r="VHO682" s="16"/>
      <c r="VHP682" s="16"/>
      <c r="VHQ682" s="16"/>
      <c r="VHR682" s="16"/>
      <c r="VHS682" s="16"/>
      <c r="VHT682" s="16"/>
      <c r="VHU682" s="16"/>
      <c r="VHV682" s="16"/>
      <c r="VHW682" s="16"/>
      <c r="VHX682" s="16"/>
      <c r="VHY682" s="16"/>
      <c r="VHZ682" s="16"/>
      <c r="VIA682" s="16"/>
      <c r="VIB682" s="16"/>
      <c r="VIC682" s="16"/>
      <c r="VID682" s="16"/>
      <c r="VIE682" s="16"/>
      <c r="VIF682" s="16"/>
      <c r="VIG682" s="16"/>
      <c r="VIH682" s="16"/>
      <c r="VII682" s="16"/>
      <c r="VIJ682" s="16"/>
      <c r="VIK682" s="16"/>
      <c r="VIL682" s="16"/>
      <c r="VIM682" s="16"/>
      <c r="VIN682" s="16"/>
      <c r="VIO682" s="16"/>
      <c r="VIP682" s="16"/>
      <c r="VIQ682" s="16"/>
      <c r="VIR682" s="16"/>
      <c r="VIS682" s="16"/>
      <c r="VIT682" s="16"/>
      <c r="VIU682" s="16"/>
      <c r="VIV682" s="16"/>
      <c r="VIW682" s="16"/>
      <c r="VIX682" s="16"/>
      <c r="VIY682" s="16"/>
      <c r="VIZ682" s="16"/>
      <c r="VJA682" s="16"/>
      <c r="VJB682" s="16"/>
      <c r="VJC682" s="16"/>
      <c r="VJD682" s="16"/>
      <c r="VJE682" s="16"/>
      <c r="VJF682" s="16"/>
      <c r="VJG682" s="16"/>
      <c r="VJH682" s="16"/>
      <c r="VJI682" s="16"/>
      <c r="VJJ682" s="16"/>
      <c r="VJK682" s="16"/>
      <c r="VJL682" s="16"/>
      <c r="VJM682" s="16"/>
      <c r="VJN682" s="16"/>
      <c r="VJO682" s="16"/>
      <c r="VJP682" s="16"/>
      <c r="VJQ682" s="16"/>
      <c r="VJR682" s="16"/>
      <c r="VJS682" s="16"/>
      <c r="VJT682" s="16"/>
      <c r="VJU682" s="16"/>
      <c r="VJV682" s="16"/>
      <c r="VJW682" s="16"/>
      <c r="VJX682" s="16"/>
      <c r="VJY682" s="16"/>
      <c r="VJZ682" s="16"/>
      <c r="VKA682" s="16"/>
      <c r="VKB682" s="16"/>
      <c r="VKC682" s="16"/>
      <c r="VKD682" s="16"/>
      <c r="VKE682" s="16"/>
      <c r="VKF682" s="16"/>
      <c r="VKG682" s="16"/>
      <c r="VKH682" s="16"/>
      <c r="VKI682" s="16"/>
      <c r="VKJ682" s="16"/>
      <c r="VKK682" s="16"/>
      <c r="VKL682" s="16"/>
      <c r="VKM682" s="16"/>
      <c r="VKN682" s="16"/>
      <c r="VKO682" s="16"/>
      <c r="VKP682" s="16"/>
      <c r="VKQ682" s="16"/>
      <c r="VKR682" s="16"/>
      <c r="VKS682" s="16"/>
      <c r="VKT682" s="16"/>
      <c r="VKU682" s="16"/>
      <c r="VKV682" s="16"/>
      <c r="VKW682" s="16"/>
      <c r="VKX682" s="16"/>
      <c r="VKY682" s="16"/>
      <c r="VKZ682" s="16"/>
      <c r="VLA682" s="16"/>
      <c r="VLB682" s="16"/>
      <c r="VLC682" s="16"/>
      <c r="VLD682" s="16"/>
      <c r="VLE682" s="16"/>
      <c r="VLF682" s="16"/>
      <c r="VLG682" s="16"/>
      <c r="VLH682" s="16"/>
      <c r="VLI682" s="16"/>
      <c r="VLJ682" s="16"/>
      <c r="VLK682" s="16"/>
      <c r="VLL682" s="16"/>
      <c r="VLM682" s="16"/>
      <c r="VLN682" s="16"/>
      <c r="VLO682" s="16"/>
      <c r="VLP682" s="16"/>
      <c r="VLQ682" s="16"/>
      <c r="VLR682" s="16"/>
      <c r="VLS682" s="16"/>
      <c r="VLT682" s="16"/>
      <c r="VLU682" s="16"/>
      <c r="VLV682" s="16"/>
      <c r="VLW682" s="16"/>
      <c r="VLX682" s="16"/>
      <c r="VLY682" s="16"/>
      <c r="VLZ682" s="16"/>
      <c r="VMA682" s="16"/>
      <c r="VMB682" s="16"/>
      <c r="VMC682" s="16"/>
      <c r="VMD682" s="16"/>
      <c r="VME682" s="16"/>
      <c r="VMF682" s="16"/>
      <c r="VMG682" s="16"/>
      <c r="VMH682" s="16"/>
      <c r="VMI682" s="16"/>
      <c r="VMJ682" s="16"/>
      <c r="VMK682" s="16"/>
      <c r="VML682" s="16"/>
      <c r="VMM682" s="16"/>
      <c r="VMN682" s="16"/>
      <c r="VMO682" s="16"/>
      <c r="VMP682" s="16"/>
      <c r="VMQ682" s="16"/>
      <c r="VMR682" s="16"/>
      <c r="VMS682" s="16"/>
      <c r="VMT682" s="16"/>
      <c r="VMU682" s="16"/>
      <c r="VMV682" s="16"/>
      <c r="VMW682" s="16"/>
      <c r="VMX682" s="16"/>
      <c r="VMY682" s="16"/>
      <c r="VMZ682" s="16"/>
      <c r="VNA682" s="16"/>
      <c r="VNB682" s="16"/>
      <c r="VNC682" s="16"/>
      <c r="VND682" s="16"/>
      <c r="VNE682" s="16"/>
      <c r="VNF682" s="16"/>
      <c r="VNG682" s="16"/>
      <c r="VNH682" s="16"/>
      <c r="VNI682" s="16"/>
      <c r="VNJ682" s="16"/>
      <c r="VNK682" s="16"/>
      <c r="VNL682" s="16"/>
      <c r="VNM682" s="16"/>
      <c r="VNN682" s="16"/>
      <c r="VNO682" s="16"/>
      <c r="VNP682" s="16"/>
      <c r="VNQ682" s="16"/>
      <c r="VNR682" s="16"/>
      <c r="VNS682" s="16"/>
      <c r="VNT682" s="16"/>
      <c r="VNU682" s="16"/>
      <c r="VNV682" s="16"/>
      <c r="VNW682" s="16"/>
      <c r="VNX682" s="16"/>
      <c r="VNY682" s="16"/>
      <c r="VNZ682" s="16"/>
      <c r="VOA682" s="16"/>
      <c r="VOB682" s="16"/>
      <c r="VOC682" s="16"/>
      <c r="VOD682" s="16"/>
      <c r="VOE682" s="16"/>
      <c r="VOF682" s="16"/>
      <c r="VOG682" s="16"/>
      <c r="VOH682" s="16"/>
      <c r="VOI682" s="16"/>
      <c r="VOJ682" s="16"/>
      <c r="VOK682" s="16"/>
      <c r="VOL682" s="16"/>
      <c r="VOM682" s="16"/>
      <c r="VON682" s="16"/>
      <c r="VOO682" s="16"/>
      <c r="VOP682" s="16"/>
      <c r="VOQ682" s="16"/>
      <c r="VOR682" s="16"/>
      <c r="VOS682" s="16"/>
      <c r="VOT682" s="16"/>
      <c r="VOU682" s="16"/>
      <c r="VOV682" s="16"/>
      <c r="VOW682" s="16"/>
      <c r="VOX682" s="16"/>
      <c r="VOY682" s="16"/>
      <c r="VOZ682" s="16"/>
      <c r="VPA682" s="16"/>
      <c r="VPB682" s="16"/>
      <c r="VPC682" s="16"/>
      <c r="VPD682" s="16"/>
      <c r="VPE682" s="16"/>
      <c r="VPF682" s="16"/>
      <c r="VPG682" s="16"/>
      <c r="VPH682" s="16"/>
      <c r="VPI682" s="16"/>
      <c r="VPJ682" s="16"/>
      <c r="VPK682" s="16"/>
      <c r="VPL682" s="16"/>
      <c r="VPM682" s="16"/>
      <c r="VPN682" s="16"/>
      <c r="VPO682" s="16"/>
      <c r="VPP682" s="16"/>
      <c r="VPQ682" s="16"/>
      <c r="VPR682" s="16"/>
      <c r="VPS682" s="16"/>
      <c r="VPT682" s="16"/>
      <c r="VPU682" s="16"/>
      <c r="VPV682" s="16"/>
      <c r="VPW682" s="16"/>
      <c r="VPX682" s="16"/>
      <c r="VPY682" s="16"/>
      <c r="VPZ682" s="16"/>
      <c r="VQA682" s="16"/>
      <c r="VQB682" s="16"/>
      <c r="VQC682" s="16"/>
      <c r="VQD682" s="16"/>
      <c r="VQE682" s="16"/>
      <c r="VQF682" s="16"/>
      <c r="VQG682" s="16"/>
      <c r="VQH682" s="16"/>
      <c r="VQI682" s="16"/>
      <c r="VQJ682" s="16"/>
      <c r="VQK682" s="16"/>
      <c r="VQL682" s="16"/>
      <c r="VQM682" s="16"/>
      <c r="VQN682" s="16"/>
      <c r="VQO682" s="16"/>
      <c r="VQP682" s="16"/>
      <c r="VQQ682" s="16"/>
      <c r="VQR682" s="16"/>
      <c r="VQS682" s="16"/>
      <c r="VQT682" s="16"/>
      <c r="VQU682" s="16"/>
      <c r="VQV682" s="16"/>
      <c r="VQW682" s="16"/>
      <c r="VQX682" s="16"/>
      <c r="VQY682" s="16"/>
      <c r="VQZ682" s="16"/>
      <c r="VRA682" s="16"/>
      <c r="VRB682" s="16"/>
      <c r="VRC682" s="16"/>
      <c r="VRD682" s="16"/>
      <c r="VRE682" s="16"/>
      <c r="VRF682" s="16"/>
      <c r="VRG682" s="16"/>
      <c r="VRH682" s="16"/>
      <c r="VRI682" s="16"/>
      <c r="VRJ682" s="16"/>
      <c r="VRK682" s="16"/>
      <c r="VRL682" s="16"/>
      <c r="VRM682" s="16"/>
      <c r="VRN682" s="16"/>
      <c r="VRO682" s="16"/>
      <c r="VRP682" s="16"/>
      <c r="VRQ682" s="16"/>
      <c r="VRR682" s="16"/>
      <c r="VRS682" s="16"/>
      <c r="VRT682" s="16"/>
      <c r="VRU682" s="16"/>
      <c r="VRV682" s="16"/>
      <c r="VRW682" s="16"/>
      <c r="VRX682" s="16"/>
      <c r="VRY682" s="16"/>
      <c r="VRZ682" s="16"/>
      <c r="VSA682" s="16"/>
      <c r="VSB682" s="16"/>
      <c r="VSC682" s="16"/>
      <c r="VSD682" s="16"/>
      <c r="VSE682" s="16"/>
      <c r="VSF682" s="16"/>
      <c r="VSG682" s="16"/>
      <c r="VSH682" s="16"/>
      <c r="VSI682" s="16"/>
      <c r="VSJ682" s="16"/>
      <c r="VSK682" s="16"/>
      <c r="VSL682" s="16"/>
      <c r="VSM682" s="16"/>
      <c r="VSN682" s="16"/>
      <c r="VSO682" s="16"/>
      <c r="VSP682" s="16"/>
      <c r="VSQ682" s="16"/>
      <c r="VSR682" s="16"/>
      <c r="VSS682" s="16"/>
      <c r="VST682" s="16"/>
      <c r="VSU682" s="16"/>
      <c r="VSV682" s="16"/>
      <c r="VSW682" s="16"/>
      <c r="VSX682" s="16"/>
      <c r="VSY682" s="16"/>
      <c r="VSZ682" s="16"/>
      <c r="VTA682" s="16"/>
      <c r="VTB682" s="16"/>
      <c r="VTC682" s="16"/>
      <c r="VTD682" s="16"/>
      <c r="VTE682" s="16"/>
      <c r="VTF682" s="16"/>
      <c r="VTG682" s="16"/>
      <c r="VTH682" s="16"/>
      <c r="VTI682" s="16"/>
      <c r="VTJ682" s="16"/>
      <c r="VTK682" s="16"/>
      <c r="VTL682" s="16"/>
      <c r="VTM682" s="16"/>
      <c r="VTN682" s="16"/>
      <c r="VTO682" s="16"/>
      <c r="VTP682" s="16"/>
      <c r="VTQ682" s="16"/>
      <c r="VTR682" s="16"/>
      <c r="VTS682" s="16"/>
      <c r="VTT682" s="16"/>
      <c r="VTU682" s="16"/>
      <c r="VTV682" s="16"/>
      <c r="VTW682" s="16"/>
      <c r="VTX682" s="16"/>
      <c r="VTY682" s="16"/>
      <c r="VTZ682" s="16"/>
      <c r="VUA682" s="16"/>
      <c r="VUB682" s="16"/>
      <c r="VUC682" s="16"/>
      <c r="VUD682" s="16"/>
      <c r="VUE682" s="16"/>
      <c r="VUF682" s="16"/>
      <c r="VUG682" s="16"/>
      <c r="VUH682" s="16"/>
      <c r="VUI682" s="16"/>
      <c r="VUJ682" s="16"/>
      <c r="VUK682" s="16"/>
      <c r="VUL682" s="16"/>
      <c r="VUM682" s="16"/>
      <c r="VUN682" s="16"/>
      <c r="VUO682" s="16"/>
      <c r="VUP682" s="16"/>
      <c r="VUQ682" s="16"/>
      <c r="VUR682" s="16"/>
      <c r="VUS682" s="16"/>
      <c r="VUT682" s="16"/>
      <c r="VUU682" s="16"/>
      <c r="VUV682" s="16"/>
      <c r="VUW682" s="16"/>
      <c r="VUX682" s="16"/>
      <c r="VUY682" s="16"/>
      <c r="VUZ682" s="16"/>
      <c r="VVA682" s="16"/>
      <c r="VVB682" s="16"/>
      <c r="VVC682" s="16"/>
      <c r="VVD682" s="16"/>
      <c r="VVE682" s="16"/>
      <c r="VVF682" s="16"/>
      <c r="VVG682" s="16"/>
      <c r="VVH682" s="16"/>
      <c r="VVI682" s="16"/>
      <c r="VVJ682" s="16"/>
      <c r="VVK682" s="16"/>
      <c r="VVL682" s="16"/>
      <c r="VVM682" s="16"/>
      <c r="VVN682" s="16"/>
      <c r="VVO682" s="16"/>
      <c r="VVP682" s="16"/>
      <c r="VVQ682" s="16"/>
      <c r="VVR682" s="16"/>
      <c r="VVS682" s="16"/>
      <c r="VVT682" s="16"/>
      <c r="VVU682" s="16"/>
      <c r="VVV682" s="16"/>
      <c r="VVW682" s="16"/>
      <c r="VVX682" s="16"/>
      <c r="VVY682" s="16"/>
      <c r="VVZ682" s="16"/>
      <c r="VWA682" s="16"/>
      <c r="VWB682" s="16"/>
      <c r="VWC682" s="16"/>
      <c r="VWD682" s="16"/>
      <c r="VWE682" s="16"/>
      <c r="VWF682" s="16"/>
      <c r="VWG682" s="16"/>
      <c r="VWH682" s="16"/>
      <c r="VWI682" s="16"/>
      <c r="VWJ682" s="16"/>
      <c r="VWK682" s="16"/>
      <c r="VWL682" s="16"/>
      <c r="VWM682" s="16"/>
      <c r="VWN682" s="16"/>
      <c r="VWO682" s="16"/>
      <c r="VWP682" s="16"/>
      <c r="VWQ682" s="16"/>
      <c r="VWR682" s="16"/>
      <c r="VWS682" s="16"/>
      <c r="VWT682" s="16"/>
      <c r="VWU682" s="16"/>
      <c r="VWV682" s="16"/>
      <c r="VWW682" s="16"/>
      <c r="VWX682" s="16"/>
      <c r="VWY682" s="16"/>
      <c r="VWZ682" s="16"/>
      <c r="VXA682" s="16"/>
      <c r="VXB682" s="16"/>
      <c r="VXC682" s="16"/>
      <c r="VXD682" s="16"/>
      <c r="VXE682" s="16"/>
      <c r="VXF682" s="16"/>
      <c r="VXG682" s="16"/>
      <c r="VXH682" s="16"/>
      <c r="VXI682" s="16"/>
      <c r="VXJ682" s="16"/>
      <c r="VXK682" s="16"/>
      <c r="VXL682" s="16"/>
      <c r="VXM682" s="16"/>
      <c r="VXN682" s="16"/>
      <c r="VXO682" s="16"/>
      <c r="VXP682" s="16"/>
      <c r="VXQ682" s="16"/>
      <c r="VXR682" s="16"/>
      <c r="VXS682" s="16"/>
      <c r="VXT682" s="16"/>
      <c r="VXU682" s="16"/>
      <c r="VXV682" s="16"/>
      <c r="VXW682" s="16"/>
      <c r="VXX682" s="16"/>
      <c r="VXY682" s="16"/>
      <c r="VXZ682" s="16"/>
      <c r="VYA682" s="16"/>
      <c r="VYB682" s="16"/>
      <c r="VYC682" s="16"/>
      <c r="VYD682" s="16"/>
      <c r="VYE682" s="16"/>
      <c r="VYF682" s="16"/>
      <c r="VYG682" s="16"/>
      <c r="VYH682" s="16"/>
      <c r="VYI682" s="16"/>
      <c r="VYJ682" s="16"/>
      <c r="VYK682" s="16"/>
      <c r="VYL682" s="16"/>
      <c r="VYM682" s="16"/>
      <c r="VYN682" s="16"/>
      <c r="VYO682" s="16"/>
      <c r="VYP682" s="16"/>
      <c r="VYQ682" s="16"/>
      <c r="VYR682" s="16"/>
      <c r="VYS682" s="16"/>
      <c r="VYT682" s="16"/>
      <c r="VYU682" s="16"/>
      <c r="VYV682" s="16"/>
      <c r="VYW682" s="16"/>
      <c r="VYX682" s="16"/>
      <c r="VYY682" s="16"/>
      <c r="VYZ682" s="16"/>
      <c r="VZA682" s="16"/>
      <c r="VZB682" s="16"/>
      <c r="VZC682" s="16"/>
      <c r="VZD682" s="16"/>
      <c r="VZE682" s="16"/>
      <c r="VZF682" s="16"/>
      <c r="VZG682" s="16"/>
      <c r="VZH682" s="16"/>
      <c r="VZI682" s="16"/>
      <c r="VZJ682" s="16"/>
      <c r="VZK682" s="16"/>
      <c r="VZL682" s="16"/>
      <c r="VZM682" s="16"/>
      <c r="VZN682" s="16"/>
      <c r="VZO682" s="16"/>
      <c r="VZP682" s="16"/>
      <c r="VZQ682" s="16"/>
      <c r="VZR682" s="16"/>
      <c r="VZS682" s="16"/>
      <c r="VZT682" s="16"/>
      <c r="VZU682" s="16"/>
      <c r="VZV682" s="16"/>
      <c r="VZW682" s="16"/>
      <c r="VZX682" s="16"/>
      <c r="VZY682" s="16"/>
      <c r="VZZ682" s="16"/>
      <c r="WAA682" s="16"/>
      <c r="WAB682" s="16"/>
      <c r="WAC682" s="16"/>
      <c r="WAD682" s="16"/>
      <c r="WAE682" s="16"/>
      <c r="WAF682" s="16"/>
      <c r="WAG682" s="16"/>
      <c r="WAH682" s="16"/>
      <c r="WAI682" s="16"/>
      <c r="WAJ682" s="16"/>
      <c r="WAK682" s="16"/>
      <c r="WAL682" s="16"/>
      <c r="WAM682" s="16"/>
      <c r="WAN682" s="16"/>
      <c r="WAO682" s="16"/>
      <c r="WAP682" s="16"/>
      <c r="WAQ682" s="16"/>
      <c r="WAR682" s="16"/>
      <c r="WAS682" s="16"/>
      <c r="WAT682" s="16"/>
      <c r="WAU682" s="16"/>
      <c r="WAV682" s="16"/>
      <c r="WAW682" s="16"/>
      <c r="WAX682" s="16"/>
      <c r="WAY682" s="16"/>
      <c r="WAZ682" s="16"/>
      <c r="WBA682" s="16"/>
      <c r="WBB682" s="16"/>
      <c r="WBC682" s="16"/>
      <c r="WBD682" s="16"/>
      <c r="WBE682" s="16"/>
      <c r="WBF682" s="16"/>
      <c r="WBG682" s="16"/>
      <c r="WBH682" s="16"/>
      <c r="WBI682" s="16"/>
      <c r="WBJ682" s="16"/>
      <c r="WBK682" s="16"/>
      <c r="WBL682" s="16"/>
      <c r="WBM682" s="16"/>
      <c r="WBN682" s="16"/>
      <c r="WBO682" s="16"/>
      <c r="WBP682" s="16"/>
      <c r="WBQ682" s="16"/>
      <c r="WBR682" s="16"/>
      <c r="WBS682" s="16"/>
      <c r="WBT682" s="16"/>
      <c r="WBU682" s="16"/>
      <c r="WBV682" s="16"/>
      <c r="WBW682" s="16"/>
      <c r="WBX682" s="16"/>
      <c r="WBY682" s="16"/>
      <c r="WBZ682" s="16"/>
      <c r="WCA682" s="16"/>
      <c r="WCB682" s="16"/>
      <c r="WCC682" s="16"/>
      <c r="WCD682" s="16"/>
      <c r="WCE682" s="16"/>
      <c r="WCF682" s="16"/>
      <c r="WCG682" s="16"/>
      <c r="WCH682" s="16"/>
      <c r="WCI682" s="16"/>
      <c r="WCJ682" s="16"/>
      <c r="WCK682" s="16"/>
      <c r="WCL682" s="16"/>
      <c r="WCM682" s="16"/>
      <c r="WCN682" s="16"/>
      <c r="WCO682" s="16"/>
      <c r="WCP682" s="16"/>
      <c r="WCQ682" s="16"/>
      <c r="WCR682" s="16"/>
      <c r="WCS682" s="16"/>
      <c r="WCT682" s="16"/>
      <c r="WCU682" s="16"/>
      <c r="WCV682" s="16"/>
      <c r="WCW682" s="16"/>
      <c r="WCX682" s="16"/>
      <c r="WCY682" s="16"/>
      <c r="WCZ682" s="16"/>
      <c r="WDA682" s="16"/>
      <c r="WDB682" s="16"/>
      <c r="WDC682" s="16"/>
      <c r="WDD682" s="16"/>
      <c r="WDE682" s="16"/>
      <c r="WDF682" s="16"/>
      <c r="WDG682" s="16"/>
      <c r="WDH682" s="16"/>
      <c r="WDI682" s="16"/>
      <c r="WDJ682" s="16"/>
      <c r="WDK682" s="16"/>
      <c r="WDL682" s="16"/>
      <c r="WDM682" s="16"/>
      <c r="WDN682" s="16"/>
      <c r="WDO682" s="16"/>
      <c r="WDP682" s="16"/>
      <c r="WDQ682" s="16"/>
      <c r="WDR682" s="16"/>
      <c r="WDS682" s="16"/>
      <c r="WDT682" s="16"/>
      <c r="WDU682" s="16"/>
      <c r="WDV682" s="16"/>
      <c r="WDW682" s="16"/>
      <c r="WDX682" s="16"/>
      <c r="WDY682" s="16"/>
      <c r="WDZ682" s="16"/>
      <c r="WEA682" s="16"/>
      <c r="WEB682" s="16"/>
      <c r="WEC682" s="16"/>
      <c r="WED682" s="16"/>
      <c r="WEE682" s="16"/>
      <c r="WEF682" s="16"/>
      <c r="WEG682" s="16"/>
      <c r="WEH682" s="16"/>
      <c r="WEI682" s="16"/>
      <c r="WEJ682" s="16"/>
      <c r="WEK682" s="16"/>
      <c r="WEL682" s="16"/>
      <c r="WEM682" s="16"/>
      <c r="WEN682" s="16"/>
      <c r="WEO682" s="16"/>
      <c r="WEP682" s="16"/>
      <c r="WEQ682" s="16"/>
      <c r="WER682" s="16"/>
      <c r="WES682" s="16"/>
      <c r="WET682" s="16"/>
      <c r="WEU682" s="16"/>
      <c r="WEV682" s="16"/>
      <c r="WEW682" s="16"/>
      <c r="WEX682" s="16"/>
      <c r="WEY682" s="16"/>
      <c r="WEZ682" s="16"/>
      <c r="WFA682" s="16"/>
      <c r="WFB682" s="16"/>
      <c r="WFC682" s="16"/>
      <c r="WFD682" s="16"/>
      <c r="WFE682" s="16"/>
      <c r="WFF682" s="16"/>
      <c r="WFG682" s="16"/>
      <c r="WFH682" s="16"/>
      <c r="WFI682" s="16"/>
      <c r="WFJ682" s="16"/>
      <c r="WFK682" s="16"/>
      <c r="WFL682" s="16"/>
      <c r="WFM682" s="16"/>
      <c r="WFN682" s="16"/>
      <c r="WFO682" s="16"/>
      <c r="WFP682" s="16"/>
      <c r="WFQ682" s="16"/>
      <c r="WFR682" s="16"/>
      <c r="WFS682" s="16"/>
      <c r="WFT682" s="16"/>
      <c r="WFU682" s="16"/>
      <c r="WFV682" s="16"/>
      <c r="WFW682" s="16"/>
      <c r="WFX682" s="16"/>
      <c r="WFY682" s="16"/>
      <c r="WFZ682" s="16"/>
      <c r="WGA682" s="16"/>
      <c r="WGB682" s="16"/>
      <c r="WGC682" s="16"/>
      <c r="WGD682" s="16"/>
      <c r="WGE682" s="16"/>
      <c r="WGF682" s="16"/>
      <c r="WGG682" s="16"/>
      <c r="WGH682" s="16"/>
      <c r="WGI682" s="16"/>
      <c r="WGJ682" s="16"/>
      <c r="WGK682" s="16"/>
      <c r="WGL682" s="16"/>
      <c r="WGM682" s="16"/>
      <c r="WGN682" s="16"/>
      <c r="WGO682" s="16"/>
      <c r="WGP682" s="16"/>
      <c r="WGQ682" s="16"/>
      <c r="WGR682" s="16"/>
      <c r="WGS682" s="16"/>
      <c r="WGT682" s="16"/>
      <c r="WGU682" s="16"/>
      <c r="WGV682" s="16"/>
      <c r="WGW682" s="16"/>
      <c r="WGX682" s="16"/>
      <c r="WGY682" s="16"/>
      <c r="WGZ682" s="16"/>
      <c r="WHA682" s="16"/>
      <c r="WHB682" s="16"/>
      <c r="WHC682" s="16"/>
      <c r="WHD682" s="16"/>
      <c r="WHE682" s="16"/>
      <c r="WHF682" s="16"/>
      <c r="WHG682" s="16"/>
      <c r="WHH682" s="16"/>
      <c r="WHI682" s="16"/>
      <c r="WHJ682" s="16"/>
      <c r="WHK682" s="16"/>
      <c r="WHL682" s="16"/>
      <c r="WHM682" s="16"/>
      <c r="WHN682" s="16"/>
      <c r="WHO682" s="16"/>
      <c r="WHP682" s="16"/>
      <c r="WHQ682" s="16"/>
      <c r="WHR682" s="16"/>
      <c r="WHS682" s="16"/>
      <c r="WHT682" s="16"/>
      <c r="WHU682" s="16"/>
      <c r="WHV682" s="16"/>
      <c r="WHW682" s="16"/>
      <c r="WHX682" s="16"/>
      <c r="WHY682" s="16"/>
      <c r="WHZ682" s="16"/>
      <c r="WIA682" s="16"/>
      <c r="WIB682" s="16"/>
      <c r="WIC682" s="16"/>
      <c r="WID682" s="16"/>
      <c r="WIE682" s="16"/>
      <c r="WIF682" s="16"/>
      <c r="WIG682" s="16"/>
      <c r="WIH682" s="16"/>
      <c r="WII682" s="16"/>
      <c r="WIJ682" s="16"/>
      <c r="WIK682" s="16"/>
      <c r="WIL682" s="16"/>
      <c r="WIM682" s="16"/>
      <c r="WIN682" s="16"/>
      <c r="WIO682" s="16"/>
      <c r="WIP682" s="16"/>
      <c r="WIQ682" s="16"/>
      <c r="WIR682" s="16"/>
      <c r="WIS682" s="16"/>
      <c r="WIT682" s="16"/>
      <c r="WIU682" s="16"/>
      <c r="WIV682" s="16"/>
      <c r="WIW682" s="16"/>
      <c r="WIX682" s="16"/>
      <c r="WIY682" s="16"/>
      <c r="WIZ682" s="16"/>
      <c r="WJA682" s="16"/>
      <c r="WJB682" s="16"/>
      <c r="WJC682" s="16"/>
      <c r="WJD682" s="16"/>
      <c r="WJE682" s="16"/>
      <c r="WJF682" s="16"/>
      <c r="WJG682" s="16"/>
      <c r="WJH682" s="16"/>
      <c r="WJI682" s="16"/>
      <c r="WJJ682" s="16"/>
      <c r="WJK682" s="16"/>
      <c r="WJL682" s="16"/>
      <c r="WJM682" s="16"/>
      <c r="WJN682" s="16"/>
      <c r="WJO682" s="16"/>
      <c r="WJP682" s="16"/>
      <c r="WJQ682" s="16"/>
      <c r="WJR682" s="16"/>
      <c r="WJS682" s="16"/>
      <c r="WJT682" s="16"/>
      <c r="WJU682" s="16"/>
      <c r="WJV682" s="16"/>
      <c r="WJW682" s="16"/>
      <c r="WJX682" s="16"/>
      <c r="WJY682" s="16"/>
      <c r="WJZ682" s="16"/>
      <c r="WKA682" s="16"/>
      <c r="WKB682" s="16"/>
      <c r="WKC682" s="16"/>
      <c r="WKD682" s="16"/>
      <c r="WKE682" s="16"/>
      <c r="WKF682" s="16"/>
      <c r="WKG682" s="16"/>
      <c r="WKH682" s="16"/>
      <c r="WKI682" s="16"/>
      <c r="WKJ682" s="16"/>
      <c r="WKK682" s="16"/>
      <c r="WKL682" s="16"/>
      <c r="WKM682" s="16"/>
      <c r="WKN682" s="16"/>
      <c r="WKO682" s="16"/>
      <c r="WKP682" s="16"/>
      <c r="WKQ682" s="16"/>
      <c r="WKR682" s="16"/>
      <c r="WKS682" s="16"/>
      <c r="WKT682" s="16"/>
      <c r="WKU682" s="16"/>
      <c r="WKV682" s="16"/>
      <c r="WKW682" s="16"/>
      <c r="WKX682" s="16"/>
      <c r="WKY682" s="16"/>
      <c r="WKZ682" s="16"/>
      <c r="WLA682" s="16"/>
      <c r="WLB682" s="16"/>
      <c r="WLC682" s="16"/>
      <c r="WLD682" s="16"/>
      <c r="WLE682" s="16"/>
      <c r="WLF682" s="16"/>
      <c r="WLG682" s="16"/>
      <c r="WLH682" s="16"/>
      <c r="WLI682" s="16"/>
      <c r="WLJ682" s="16"/>
      <c r="WLK682" s="16"/>
      <c r="WLL682" s="16"/>
      <c r="WLM682" s="16"/>
      <c r="WLN682" s="16"/>
      <c r="WLO682" s="16"/>
      <c r="WLP682" s="16"/>
      <c r="WLQ682" s="16"/>
      <c r="WLR682" s="16"/>
      <c r="WLS682" s="16"/>
      <c r="WLT682" s="16"/>
      <c r="WLU682" s="16"/>
      <c r="WLV682" s="16"/>
      <c r="WLW682" s="16"/>
      <c r="WLX682" s="16"/>
      <c r="WLY682" s="16"/>
      <c r="WLZ682" s="16"/>
      <c r="WMA682" s="16"/>
      <c r="WMB682" s="16"/>
      <c r="WMC682" s="16"/>
      <c r="WMD682" s="16"/>
      <c r="WME682" s="16"/>
      <c r="WMF682" s="16"/>
      <c r="WMG682" s="16"/>
      <c r="WMH682" s="16"/>
      <c r="WMI682" s="16"/>
      <c r="WMJ682" s="16"/>
      <c r="WMK682" s="16"/>
      <c r="WML682" s="16"/>
      <c r="WMM682" s="16"/>
      <c r="WMN682" s="16"/>
      <c r="WMO682" s="16"/>
      <c r="WMP682" s="16"/>
      <c r="WMQ682" s="16"/>
      <c r="WMR682" s="16"/>
      <c r="WMS682" s="16"/>
      <c r="WMT682" s="16"/>
      <c r="WMU682" s="16"/>
      <c r="WMV682" s="16"/>
      <c r="WMW682" s="16"/>
      <c r="WMX682" s="16"/>
      <c r="WMY682" s="16"/>
      <c r="WMZ682" s="16"/>
      <c r="WNA682" s="16"/>
      <c r="WNB682" s="16"/>
      <c r="WNC682" s="16"/>
      <c r="WND682" s="16"/>
      <c r="WNE682" s="16"/>
      <c r="WNF682" s="16"/>
      <c r="WNG682" s="16"/>
      <c r="WNH682" s="16"/>
      <c r="WNI682" s="16"/>
      <c r="WNJ682" s="16"/>
      <c r="WNK682" s="16"/>
      <c r="WNL682" s="16"/>
      <c r="WNM682" s="16"/>
      <c r="WNN682" s="16"/>
      <c r="WNO682" s="16"/>
      <c r="WNP682" s="16"/>
      <c r="WNQ682" s="16"/>
      <c r="WNR682" s="16"/>
      <c r="WNS682" s="16"/>
      <c r="WNT682" s="16"/>
      <c r="WNU682" s="16"/>
      <c r="WNV682" s="16"/>
      <c r="WNW682" s="16"/>
      <c r="WNX682" s="16"/>
      <c r="WNY682" s="16"/>
      <c r="WNZ682" s="16"/>
      <c r="WOA682" s="16"/>
      <c r="WOB682" s="16"/>
      <c r="WOC682" s="16"/>
      <c r="WOD682" s="16"/>
      <c r="WOE682" s="16"/>
      <c r="WOF682" s="16"/>
      <c r="WOG682" s="16"/>
      <c r="WOH682" s="16"/>
      <c r="WOI682" s="16"/>
      <c r="WOJ682" s="16"/>
      <c r="WOK682" s="16"/>
      <c r="WOL682" s="16"/>
      <c r="WOM682" s="16"/>
      <c r="WON682" s="16"/>
      <c r="WOO682" s="16"/>
      <c r="WOP682" s="16"/>
      <c r="WOQ682" s="16"/>
      <c r="WOR682" s="16"/>
      <c r="WOS682" s="16"/>
      <c r="WOT682" s="16"/>
      <c r="WOU682" s="16"/>
      <c r="WOV682" s="16"/>
      <c r="WOW682" s="16"/>
      <c r="WOX682" s="16"/>
      <c r="WOY682" s="16"/>
      <c r="WOZ682" s="16"/>
      <c r="WPA682" s="16"/>
      <c r="WPB682" s="16"/>
      <c r="WPC682" s="16"/>
      <c r="WPD682" s="16"/>
      <c r="WPE682" s="16"/>
      <c r="WPF682" s="16"/>
      <c r="WPG682" s="16"/>
      <c r="WPH682" s="16"/>
      <c r="WPI682" s="16"/>
      <c r="WPJ682" s="16"/>
      <c r="WPK682" s="16"/>
      <c r="WPL682" s="16"/>
      <c r="WPM682" s="16"/>
      <c r="WPN682" s="16"/>
      <c r="WPO682" s="16"/>
      <c r="WPP682" s="16"/>
      <c r="WPQ682" s="16"/>
      <c r="WPR682" s="16"/>
      <c r="WPS682" s="16"/>
      <c r="WPT682" s="16"/>
      <c r="WPU682" s="16"/>
      <c r="WPV682" s="16"/>
      <c r="WPW682" s="16"/>
      <c r="WPX682" s="16"/>
      <c r="WPY682" s="16"/>
      <c r="WPZ682" s="16"/>
      <c r="WQA682" s="16"/>
      <c r="WQB682" s="16"/>
      <c r="WQC682" s="16"/>
      <c r="WQD682" s="16"/>
      <c r="WQE682" s="16"/>
      <c r="WQF682" s="16"/>
      <c r="WQG682" s="16"/>
      <c r="WQH682" s="16"/>
      <c r="WQI682" s="16"/>
      <c r="WQJ682" s="16"/>
      <c r="WQK682" s="16"/>
      <c r="WQL682" s="16"/>
      <c r="WQM682" s="16"/>
      <c r="WQN682" s="16"/>
      <c r="WQO682" s="16"/>
      <c r="WQP682" s="16"/>
      <c r="WQQ682" s="16"/>
      <c r="WQR682" s="16"/>
      <c r="WQS682" s="16"/>
      <c r="WQT682" s="16"/>
      <c r="WQU682" s="16"/>
      <c r="WQV682" s="16"/>
      <c r="WQW682" s="16"/>
      <c r="WQX682" s="16"/>
      <c r="WQY682" s="16"/>
      <c r="WQZ682" s="16"/>
      <c r="WRA682" s="16"/>
      <c r="WRB682" s="16"/>
      <c r="WRC682" s="16"/>
      <c r="WRD682" s="16"/>
      <c r="WRE682" s="16"/>
      <c r="WRF682" s="16"/>
      <c r="WRG682" s="16"/>
      <c r="WRH682" s="16"/>
      <c r="WRI682" s="16"/>
      <c r="WRJ682" s="16"/>
      <c r="WRK682" s="16"/>
      <c r="WRL682" s="16"/>
      <c r="WRM682" s="16"/>
      <c r="WRN682" s="16"/>
      <c r="WRO682" s="16"/>
      <c r="WRP682" s="16"/>
      <c r="WRQ682" s="16"/>
      <c r="WRR682" s="16"/>
      <c r="WRS682" s="16"/>
      <c r="WRT682" s="16"/>
      <c r="WRU682" s="16"/>
      <c r="WRV682" s="16"/>
      <c r="WRW682" s="16"/>
      <c r="WRX682" s="16"/>
      <c r="WRY682" s="16"/>
      <c r="WRZ682" s="16"/>
      <c r="WSA682" s="16"/>
      <c r="WSB682" s="16"/>
      <c r="WSC682" s="16"/>
      <c r="WSD682" s="16"/>
      <c r="WSE682" s="16"/>
      <c r="WSF682" s="16"/>
      <c r="WSG682" s="16"/>
      <c r="WSH682" s="16"/>
      <c r="WSI682" s="16"/>
      <c r="WSJ682" s="16"/>
      <c r="WSK682" s="16"/>
      <c r="WSL682" s="16"/>
      <c r="WSM682" s="16"/>
      <c r="WSN682" s="16"/>
      <c r="WSO682" s="16"/>
      <c r="WSP682" s="16"/>
      <c r="WSQ682" s="16"/>
      <c r="WSR682" s="16"/>
      <c r="WSS682" s="16"/>
      <c r="WST682" s="16"/>
      <c r="WSU682" s="16"/>
      <c r="WSV682" s="16"/>
      <c r="WSW682" s="16"/>
      <c r="WSX682" s="16"/>
      <c r="WSY682" s="16"/>
      <c r="WSZ682" s="16"/>
      <c r="WTA682" s="16"/>
      <c r="WTB682" s="16"/>
      <c r="WTC682" s="16"/>
      <c r="WTD682" s="16"/>
      <c r="WTE682" s="16"/>
      <c r="WTF682" s="16"/>
      <c r="WTG682" s="16"/>
      <c r="WTH682" s="16"/>
      <c r="WTI682" s="16"/>
      <c r="WTJ682" s="16"/>
      <c r="WTK682" s="16"/>
      <c r="WTL682" s="16"/>
      <c r="WTM682" s="16"/>
      <c r="WTN682" s="16"/>
      <c r="WTO682" s="16"/>
      <c r="WTP682" s="16"/>
      <c r="WTQ682" s="16"/>
      <c r="WTR682" s="16"/>
      <c r="WTS682" s="16"/>
      <c r="WTT682" s="16"/>
      <c r="WTU682" s="16"/>
      <c r="WTV682" s="16"/>
      <c r="WTW682" s="16"/>
      <c r="WTX682" s="16"/>
      <c r="WTY682" s="16"/>
      <c r="WTZ682" s="16"/>
      <c r="WUA682" s="16"/>
      <c r="WUB682" s="16"/>
      <c r="WUC682" s="16"/>
      <c r="WUD682" s="16"/>
      <c r="WUE682" s="16"/>
      <c r="WUF682" s="16"/>
      <c r="WUG682" s="16"/>
      <c r="WUH682" s="16"/>
      <c r="WUI682" s="16"/>
      <c r="WUJ682" s="16"/>
      <c r="WUK682" s="16"/>
      <c r="WUL682" s="16"/>
      <c r="WUM682" s="16"/>
      <c r="WUN682" s="16"/>
      <c r="WUO682" s="16"/>
      <c r="WUP682" s="16"/>
      <c r="WUQ682" s="16"/>
      <c r="WUR682" s="16"/>
      <c r="WUS682" s="16"/>
      <c r="WUT682" s="16"/>
      <c r="WUU682" s="16"/>
      <c r="WUV682" s="16"/>
      <c r="WUW682" s="16"/>
      <c r="WUX682" s="16"/>
      <c r="WUY682" s="16"/>
      <c r="WUZ682" s="16"/>
      <c r="WVA682" s="16"/>
      <c r="WVB682" s="16"/>
      <c r="WVC682" s="16"/>
      <c r="WVD682" s="16"/>
      <c r="WVE682" s="16"/>
      <c r="WVF682" s="16"/>
      <c r="WVG682" s="16"/>
      <c r="WVH682" s="16"/>
      <c r="WVI682" s="16"/>
      <c r="WVJ682" s="16"/>
      <c r="WVK682" s="16"/>
      <c r="WVL682" s="16"/>
      <c r="WVM682" s="16"/>
      <c r="WVN682" s="16"/>
      <c r="WVO682" s="16"/>
      <c r="WVP682" s="16"/>
      <c r="WVQ682" s="16"/>
      <c r="WVR682" s="16"/>
      <c r="WVS682" s="16"/>
      <c r="WVT682" s="16"/>
      <c r="WVU682" s="16"/>
      <c r="WVV682" s="16"/>
      <c r="WVW682" s="16"/>
      <c r="WVX682" s="16"/>
      <c r="WVY682" s="16"/>
      <c r="WVZ682" s="16"/>
      <c r="WWA682" s="16"/>
      <c r="WWB682" s="16"/>
      <c r="WWC682" s="16"/>
      <c r="WWD682" s="16"/>
      <c r="WWE682" s="16"/>
      <c r="WWF682" s="16"/>
      <c r="WWG682" s="16"/>
      <c r="WWH682" s="16"/>
      <c r="WWI682" s="16"/>
      <c r="WWJ682" s="16"/>
      <c r="WWK682" s="16"/>
      <c r="WWL682" s="16"/>
      <c r="WWM682" s="16"/>
      <c r="WWN682" s="16"/>
      <c r="WWO682" s="16"/>
      <c r="WWP682" s="16"/>
      <c r="WWQ682" s="16"/>
      <c r="WWR682" s="16"/>
      <c r="WWS682" s="16"/>
      <c r="WWT682" s="16"/>
      <c r="WWU682" s="16"/>
      <c r="WWV682" s="16"/>
      <c r="WWW682" s="16"/>
      <c r="WWX682" s="16"/>
      <c r="WWY682" s="16"/>
      <c r="WWZ682" s="16"/>
      <c r="WXA682" s="16"/>
      <c r="WXB682" s="16"/>
      <c r="WXC682" s="16"/>
      <c r="WXD682" s="16"/>
      <c r="WXE682" s="16"/>
      <c r="WXF682" s="16"/>
      <c r="WXG682" s="16"/>
      <c r="WXH682" s="16"/>
      <c r="WXI682" s="16"/>
      <c r="WXJ682" s="16"/>
      <c r="WXK682" s="16"/>
      <c r="WXL682" s="16"/>
      <c r="WXM682" s="16"/>
      <c r="WXN682" s="16"/>
      <c r="WXO682" s="16"/>
      <c r="WXP682" s="16"/>
      <c r="WXQ682" s="16"/>
      <c r="WXR682" s="16"/>
      <c r="WXS682" s="16"/>
      <c r="WXT682" s="16"/>
      <c r="WXU682" s="16"/>
      <c r="WXV682" s="16"/>
      <c r="WXW682" s="16"/>
      <c r="WXX682" s="16"/>
      <c r="WXY682" s="16"/>
      <c r="WXZ682" s="16"/>
      <c r="WYA682" s="16"/>
      <c r="WYB682" s="16"/>
      <c r="WYC682" s="16"/>
      <c r="WYD682" s="16"/>
      <c r="WYE682" s="16"/>
      <c r="WYF682" s="16"/>
      <c r="WYG682" s="16"/>
      <c r="WYH682" s="16"/>
      <c r="WYI682" s="16"/>
      <c r="WYJ682" s="16"/>
      <c r="WYK682" s="16"/>
      <c r="WYL682" s="16"/>
      <c r="WYM682" s="16"/>
      <c r="WYN682" s="16"/>
      <c r="WYO682" s="16"/>
      <c r="WYP682" s="16"/>
      <c r="WYQ682" s="16"/>
      <c r="WYR682" s="16"/>
      <c r="WYS682" s="16"/>
      <c r="WYT682" s="16"/>
      <c r="WYU682" s="16"/>
      <c r="WYV682" s="16"/>
      <c r="WYW682" s="16"/>
      <c r="WYX682" s="16"/>
      <c r="WYY682" s="16"/>
      <c r="WYZ682" s="16"/>
      <c r="WZA682" s="16"/>
      <c r="WZB682" s="16"/>
      <c r="WZC682" s="16"/>
      <c r="WZD682" s="16"/>
      <c r="WZE682" s="16"/>
      <c r="WZF682" s="16"/>
      <c r="WZG682" s="16"/>
      <c r="WZH682" s="16"/>
      <c r="WZI682" s="16"/>
      <c r="WZJ682" s="16"/>
      <c r="WZK682" s="16"/>
      <c r="WZL682" s="16"/>
      <c r="WZM682" s="16"/>
      <c r="WZN682" s="16"/>
      <c r="WZO682" s="16"/>
      <c r="WZP682" s="16"/>
      <c r="WZQ682" s="16"/>
      <c r="WZR682" s="16"/>
      <c r="WZS682" s="16"/>
      <c r="WZT682" s="16"/>
      <c r="WZU682" s="16"/>
      <c r="WZV682" s="16"/>
      <c r="WZW682" s="16"/>
      <c r="WZX682" s="16"/>
      <c r="WZY682" s="16"/>
      <c r="WZZ682" s="16"/>
      <c r="XAA682" s="16"/>
      <c r="XAB682" s="16"/>
      <c r="XAC682" s="16"/>
      <c r="XAD682" s="16"/>
      <c r="XAE682" s="16"/>
      <c r="XAF682" s="16"/>
      <c r="XAG682" s="16"/>
      <c r="XAH682" s="16"/>
      <c r="XAI682" s="16"/>
      <c r="XAJ682" s="16"/>
      <c r="XAK682" s="16"/>
      <c r="XAL682" s="16"/>
      <c r="XAM682" s="16"/>
      <c r="XAN682" s="16"/>
      <c r="XAO682" s="16"/>
      <c r="XAP682" s="16"/>
      <c r="XAQ682" s="16"/>
      <c r="XAR682" s="16"/>
      <c r="XAS682" s="16"/>
      <c r="XAT682" s="16"/>
      <c r="XAU682" s="16"/>
      <c r="XAV682" s="16"/>
      <c r="XAW682" s="16"/>
      <c r="XAX682" s="16"/>
      <c r="XAY682" s="16"/>
      <c r="XAZ682" s="16"/>
      <c r="XBA682" s="16"/>
      <c r="XBB682" s="16"/>
      <c r="XBC682" s="16"/>
      <c r="XBD682" s="16"/>
      <c r="XBE682" s="16"/>
      <c r="XBF682" s="16"/>
      <c r="XBG682" s="16"/>
      <c r="XBH682" s="16"/>
      <c r="XBI682" s="16"/>
      <c r="XBJ682" s="16"/>
      <c r="XBK682" s="16"/>
      <c r="XBL682" s="16"/>
      <c r="XBM682" s="16"/>
      <c r="XBN682" s="16"/>
      <c r="XBO682" s="16"/>
      <c r="XBP682" s="16"/>
      <c r="XBQ682" s="16"/>
      <c r="XBR682" s="16"/>
      <c r="XBS682" s="16"/>
      <c r="XBT682" s="16"/>
      <c r="XBU682" s="16"/>
      <c r="XBV682" s="16"/>
      <c r="XBW682" s="16"/>
      <c r="XBX682" s="16"/>
      <c r="XBY682" s="16"/>
      <c r="XBZ682" s="16"/>
      <c r="XCA682" s="16"/>
      <c r="XCB682" s="16"/>
      <c r="XCC682" s="16"/>
      <c r="XCD682" s="16"/>
      <c r="XCE682" s="16"/>
      <c r="XCF682" s="16"/>
      <c r="XCG682" s="16"/>
      <c r="XCH682" s="16"/>
      <c r="XCI682" s="16"/>
      <c r="XCJ682" s="16"/>
      <c r="XCK682" s="16"/>
      <c r="XCL682" s="16"/>
      <c r="XCM682" s="16"/>
      <c r="XCN682" s="16"/>
      <c r="XCO682" s="16"/>
      <c r="XCP682" s="16"/>
      <c r="XCQ682" s="16"/>
      <c r="XCR682" s="16"/>
      <c r="XCS682" s="16"/>
      <c r="XCT682" s="16"/>
      <c r="XCU682" s="16"/>
      <c r="XCV682" s="16"/>
      <c r="XCW682" s="16"/>
      <c r="XCX682" s="16"/>
      <c r="XCY682" s="16"/>
      <c r="XCZ682" s="16"/>
      <c r="XDA682" s="16"/>
      <c r="XDB682" s="16"/>
      <c r="XDC682" s="16"/>
      <c r="XDD682" s="16"/>
      <c r="XDE682" s="16"/>
      <c r="XDF682" s="16"/>
      <c r="XDG682" s="16"/>
      <c r="XDH682" s="16"/>
      <c r="XDI682" s="16"/>
      <c r="XDJ682" s="16"/>
      <c r="XDK682" s="16"/>
      <c r="XDL682" s="16"/>
      <c r="XDM682" s="16"/>
      <c r="XDN682" s="16"/>
      <c r="XDO682" s="16"/>
      <c r="XDP682" s="16"/>
      <c r="XDQ682" s="16"/>
      <c r="XDR682" s="16"/>
      <c r="XDS682" s="16"/>
      <c r="XDT682" s="16"/>
      <c r="XDU682" s="16"/>
      <c r="XDV682" s="16"/>
      <c r="XDW682" s="16"/>
      <c r="XDX682" s="16"/>
      <c r="XDY682" s="16"/>
      <c r="XDZ682" s="16"/>
      <c r="XEA682" s="16"/>
      <c r="XEB682" s="16"/>
      <c r="XEC682" s="16"/>
      <c r="XED682" s="16"/>
      <c r="XEE682" s="16"/>
      <c r="XEF682" s="16"/>
      <c r="XEG682" s="16"/>
      <c r="XEH682" s="16"/>
      <c r="XEI682" s="16"/>
      <c r="XEJ682" s="16"/>
      <c r="XEK682" s="16"/>
      <c r="XEL682" s="16"/>
      <c r="XEM682" s="16"/>
      <c r="XEN682" s="16"/>
      <c r="XEO682" s="16"/>
      <c r="XEP682" s="16"/>
      <c r="XEQ682" s="16"/>
      <c r="XER682" s="16"/>
      <c r="XES682" s="16"/>
      <c r="XET682" s="16"/>
      <c r="XEU682" s="16"/>
      <c r="XEV682" s="16"/>
      <c r="XEW682" s="16"/>
      <c r="XEX682" s="16"/>
      <c r="XEY682" s="16"/>
      <c r="XEZ682" s="16"/>
      <c r="XFA682" s="16"/>
      <c r="XFB682" s="16"/>
      <c r="XFC682" s="16"/>
      <c r="XFD682" s="16"/>
    </row>
    <row r="683" spans="1:16384" ht="28.5" hidden="1" customHeight="1" x14ac:dyDescent="0.25">
      <c r="A683" s="16"/>
      <c r="B683" s="2" t="s">
        <v>602</v>
      </c>
      <c r="C683" s="55">
        <v>460</v>
      </c>
      <c r="D683" s="85"/>
      <c r="E683" s="85"/>
      <c r="F683" s="85"/>
    </row>
    <row r="684" spans="1:16384" ht="47.25" hidden="1" x14ac:dyDescent="0.25">
      <c r="A684" s="16" t="s">
        <v>603</v>
      </c>
      <c r="B684" s="2" t="s">
        <v>604</v>
      </c>
      <c r="C684" s="55"/>
      <c r="D684" s="85">
        <f>D685</f>
        <v>0</v>
      </c>
      <c r="E684" s="85">
        <f t="shared" ref="E684:F685" si="272">E685</f>
        <v>0</v>
      </c>
      <c r="F684" s="85">
        <f t="shared" si="272"/>
        <v>0</v>
      </c>
    </row>
    <row r="685" spans="1:16384" ht="27.75" hidden="1" customHeight="1" x14ac:dyDescent="0.25">
      <c r="A685" s="16"/>
      <c r="B685" s="2" t="s">
        <v>604</v>
      </c>
      <c r="C685" s="55">
        <v>400</v>
      </c>
      <c r="D685" s="85">
        <f>D686</f>
        <v>0</v>
      </c>
      <c r="E685" s="85">
        <f t="shared" si="272"/>
        <v>0</v>
      </c>
      <c r="F685" s="85">
        <f t="shared" si="272"/>
        <v>0</v>
      </c>
    </row>
    <row r="686" spans="1:16384" ht="36.75" hidden="1" customHeight="1" x14ac:dyDescent="0.25">
      <c r="A686" s="16"/>
      <c r="B686" s="2" t="s">
        <v>604</v>
      </c>
      <c r="C686" s="55">
        <v>460</v>
      </c>
      <c r="D686" s="85"/>
      <c r="E686" s="85"/>
      <c r="F686" s="85"/>
    </row>
    <row r="687" spans="1:16384" ht="29.25" customHeight="1" x14ac:dyDescent="0.25">
      <c r="A687" s="12" t="s">
        <v>605</v>
      </c>
      <c r="B687" s="10" t="s">
        <v>606</v>
      </c>
      <c r="C687" s="55"/>
      <c r="D687" s="85">
        <f>D688+D745+D766+D771+D776+D785</f>
        <v>36673</v>
      </c>
      <c r="E687" s="85">
        <f t="shared" ref="E687:F687" si="273">E688+E745+E766+E771+E776+E785</f>
        <v>40658</v>
      </c>
      <c r="F687" s="85">
        <f t="shared" si="273"/>
        <v>41792</v>
      </c>
    </row>
    <row r="688" spans="1:16384" ht="30.75" customHeight="1" x14ac:dyDescent="0.25">
      <c r="A688" s="13" t="s">
        <v>607</v>
      </c>
      <c r="B688" s="3" t="s">
        <v>608</v>
      </c>
      <c r="C688" s="55"/>
      <c r="D688" s="85">
        <f>D689+D699++D706+D717+D721+D725+D729</f>
        <v>25688</v>
      </c>
      <c r="E688" s="85">
        <f t="shared" ref="E688:F688" si="274">E689+E699++E706+E717+E721+E725+E729</f>
        <v>28928</v>
      </c>
      <c r="F688" s="85">
        <f t="shared" si="274"/>
        <v>29952</v>
      </c>
    </row>
    <row r="689" spans="1:7" ht="46.5" hidden="1" customHeight="1" x14ac:dyDescent="0.25">
      <c r="A689" s="17" t="s">
        <v>609</v>
      </c>
      <c r="B689" s="1" t="s">
        <v>610</v>
      </c>
      <c r="C689" s="55"/>
      <c r="D689" s="85">
        <f>D690+D693+D696</f>
        <v>0</v>
      </c>
      <c r="E689" s="85">
        <f t="shared" ref="E689:F689" si="275">E690+E693+E696</f>
        <v>0</v>
      </c>
      <c r="F689" s="85">
        <f t="shared" si="275"/>
        <v>0</v>
      </c>
    </row>
    <row r="690" spans="1:7" ht="48.75" hidden="1" customHeight="1" x14ac:dyDescent="0.25">
      <c r="A690" s="19" t="s">
        <v>611</v>
      </c>
      <c r="B690" s="20" t="s">
        <v>612</v>
      </c>
      <c r="C690" s="55"/>
      <c r="D690" s="85">
        <f>D691</f>
        <v>0</v>
      </c>
      <c r="E690" s="85">
        <f t="shared" ref="E690:F691" si="276">E691</f>
        <v>0</v>
      </c>
      <c r="F690" s="85">
        <f t="shared" si="276"/>
        <v>0</v>
      </c>
    </row>
    <row r="691" spans="1:7" ht="48.75" hidden="1" customHeight="1" x14ac:dyDescent="0.25">
      <c r="A691" s="60" t="s">
        <v>1482</v>
      </c>
      <c r="B691" s="20" t="s">
        <v>612</v>
      </c>
      <c r="C691" s="55">
        <v>200</v>
      </c>
      <c r="D691" s="85">
        <f>D692</f>
        <v>0</v>
      </c>
      <c r="E691" s="85">
        <f t="shared" si="276"/>
        <v>0</v>
      </c>
      <c r="F691" s="85">
        <f t="shared" si="276"/>
        <v>0</v>
      </c>
    </row>
    <row r="692" spans="1:7" ht="48.75" hidden="1" customHeight="1" x14ac:dyDescent="0.25">
      <c r="A692" s="60" t="s">
        <v>1483</v>
      </c>
      <c r="B692" s="20" t="s">
        <v>612</v>
      </c>
      <c r="C692" s="55">
        <v>240</v>
      </c>
      <c r="D692" s="85">
        <v>0</v>
      </c>
      <c r="E692" s="85">
        <v>0</v>
      </c>
      <c r="F692" s="85">
        <v>0</v>
      </c>
    </row>
    <row r="693" spans="1:7" ht="51.75" hidden="1" customHeight="1" x14ac:dyDescent="0.25">
      <c r="A693" s="19" t="s">
        <v>613</v>
      </c>
      <c r="B693" s="20" t="s">
        <v>614</v>
      </c>
      <c r="C693" s="55"/>
      <c r="D693" s="85">
        <f>D694</f>
        <v>0</v>
      </c>
      <c r="E693" s="85">
        <f t="shared" ref="E693:F694" si="277">E694</f>
        <v>0</v>
      </c>
      <c r="F693" s="85">
        <f t="shared" si="277"/>
        <v>0</v>
      </c>
    </row>
    <row r="694" spans="1:7" ht="51.75" hidden="1" customHeight="1" x14ac:dyDescent="0.25">
      <c r="A694" s="60" t="s">
        <v>1482</v>
      </c>
      <c r="B694" s="20" t="s">
        <v>614</v>
      </c>
      <c r="C694" s="55">
        <v>200</v>
      </c>
      <c r="D694" s="85">
        <f>D695</f>
        <v>0</v>
      </c>
      <c r="E694" s="85">
        <f t="shared" si="277"/>
        <v>0</v>
      </c>
      <c r="F694" s="85">
        <f t="shared" si="277"/>
        <v>0</v>
      </c>
    </row>
    <row r="695" spans="1:7" ht="51.75" hidden="1" customHeight="1" x14ac:dyDescent="0.25">
      <c r="A695" s="60" t="s">
        <v>1483</v>
      </c>
      <c r="B695" s="20" t="s">
        <v>614</v>
      </c>
      <c r="C695" s="55">
        <v>240</v>
      </c>
      <c r="D695" s="85"/>
      <c r="E695" s="85"/>
      <c r="F695" s="85"/>
    </row>
    <row r="696" spans="1:7" ht="47.25" hidden="1" customHeight="1" x14ac:dyDescent="0.25">
      <c r="A696" s="19" t="s">
        <v>615</v>
      </c>
      <c r="B696" s="20" t="s">
        <v>616</v>
      </c>
      <c r="C696" s="55"/>
      <c r="D696" s="85">
        <f>D697</f>
        <v>0</v>
      </c>
      <c r="E696" s="85">
        <f t="shared" ref="E696:F697" si="278">E697</f>
        <v>0</v>
      </c>
      <c r="F696" s="85">
        <f t="shared" si="278"/>
        <v>0</v>
      </c>
    </row>
    <row r="697" spans="1:7" ht="47.25" hidden="1" customHeight="1" x14ac:dyDescent="0.25">
      <c r="A697" s="60" t="s">
        <v>1482</v>
      </c>
      <c r="B697" s="20" t="s">
        <v>616</v>
      </c>
      <c r="C697" s="55">
        <v>200</v>
      </c>
      <c r="D697" s="85">
        <f>D698</f>
        <v>0</v>
      </c>
      <c r="E697" s="85">
        <f t="shared" si="278"/>
        <v>0</v>
      </c>
      <c r="F697" s="85">
        <f t="shared" si="278"/>
        <v>0</v>
      </c>
    </row>
    <row r="698" spans="1:7" ht="47.25" hidden="1" customHeight="1" x14ac:dyDescent="0.25">
      <c r="A698" s="60" t="s">
        <v>1483</v>
      </c>
      <c r="B698" s="20" t="s">
        <v>616</v>
      </c>
      <c r="C698" s="55">
        <v>240</v>
      </c>
      <c r="D698" s="85"/>
      <c r="E698" s="85"/>
      <c r="F698" s="85"/>
    </row>
    <row r="699" spans="1:7" ht="30" customHeight="1" x14ac:dyDescent="0.25">
      <c r="A699" s="17" t="s">
        <v>617</v>
      </c>
      <c r="B699" s="1" t="s">
        <v>618</v>
      </c>
      <c r="C699" s="55"/>
      <c r="D699" s="85">
        <f>D700+D703</f>
        <v>10</v>
      </c>
      <c r="E699" s="85">
        <f t="shared" ref="E699:F699" si="279">E700+E703</f>
        <v>10</v>
      </c>
      <c r="F699" s="85">
        <f t="shared" si="279"/>
        <v>10</v>
      </c>
    </row>
    <row r="700" spans="1:7" ht="48" hidden="1" customHeight="1" x14ac:dyDescent="0.25">
      <c r="A700" s="25" t="s">
        <v>619</v>
      </c>
      <c r="B700" s="20" t="s">
        <v>620</v>
      </c>
      <c r="C700" s="55"/>
      <c r="D700" s="85">
        <f>D701</f>
        <v>0</v>
      </c>
      <c r="E700" s="85">
        <f t="shared" ref="E700:F701" si="280">E701</f>
        <v>0</v>
      </c>
      <c r="F700" s="85">
        <f t="shared" si="280"/>
        <v>0</v>
      </c>
    </row>
    <row r="701" spans="1:7" ht="48" hidden="1" customHeight="1" x14ac:dyDescent="0.25">
      <c r="A701" s="60" t="s">
        <v>1482</v>
      </c>
      <c r="B701" s="20" t="s">
        <v>620</v>
      </c>
      <c r="C701" s="55">
        <v>200</v>
      </c>
      <c r="D701" s="85">
        <f>D702</f>
        <v>0</v>
      </c>
      <c r="E701" s="85">
        <f t="shared" si="280"/>
        <v>0</v>
      </c>
      <c r="F701" s="85">
        <f t="shared" si="280"/>
        <v>0</v>
      </c>
    </row>
    <row r="702" spans="1:7" ht="48" hidden="1" customHeight="1" x14ac:dyDescent="0.25">
      <c r="A702" s="60" t="s">
        <v>1483</v>
      </c>
      <c r="B702" s="20" t="s">
        <v>620</v>
      </c>
      <c r="C702" s="55">
        <v>240</v>
      </c>
      <c r="D702" s="85">
        <v>0</v>
      </c>
      <c r="E702" s="85">
        <v>0</v>
      </c>
      <c r="F702" s="85">
        <v>0</v>
      </c>
    </row>
    <row r="703" spans="1:7" ht="47.25" customHeight="1" x14ac:dyDescent="0.25">
      <c r="A703" s="25" t="s">
        <v>621</v>
      </c>
      <c r="B703" s="20" t="s">
        <v>622</v>
      </c>
      <c r="C703" s="55"/>
      <c r="D703" s="103">
        <f>D704</f>
        <v>10</v>
      </c>
      <c r="E703" s="103">
        <f t="shared" ref="E703:F704" si="281">E704</f>
        <v>10</v>
      </c>
      <c r="F703" s="103">
        <f t="shared" si="281"/>
        <v>10</v>
      </c>
      <c r="G703" s="63"/>
    </row>
    <row r="704" spans="1:7" ht="47.25" customHeight="1" x14ac:dyDescent="0.25">
      <c r="A704" s="60" t="s">
        <v>1482</v>
      </c>
      <c r="B704" s="20" t="s">
        <v>622</v>
      </c>
      <c r="C704" s="55">
        <v>200</v>
      </c>
      <c r="D704" s="103">
        <f>D705</f>
        <v>10</v>
      </c>
      <c r="E704" s="103">
        <f t="shared" si="281"/>
        <v>10</v>
      </c>
      <c r="F704" s="103">
        <f t="shared" si="281"/>
        <v>10</v>
      </c>
    </row>
    <row r="705" spans="1:6" ht="47.25" customHeight="1" x14ac:dyDescent="0.25">
      <c r="A705" s="60" t="s">
        <v>1483</v>
      </c>
      <c r="B705" s="20" t="s">
        <v>622</v>
      </c>
      <c r="C705" s="55">
        <v>240</v>
      </c>
      <c r="D705" s="103">
        <v>10</v>
      </c>
      <c r="E705" s="103">
        <v>10</v>
      </c>
      <c r="F705" s="103">
        <v>10</v>
      </c>
    </row>
    <row r="706" spans="1:6" ht="63" x14ac:dyDescent="0.25">
      <c r="A706" s="30" t="s">
        <v>1600</v>
      </c>
      <c r="B706" s="1" t="s">
        <v>623</v>
      </c>
      <c r="C706" s="55"/>
      <c r="D706" s="85">
        <f>D711+D714+D707+D708+D709+D710</f>
        <v>30</v>
      </c>
      <c r="E706" s="85">
        <f t="shared" ref="E706:F706" si="282">E711+E714+E707+E708+E709+E710</f>
        <v>30</v>
      </c>
      <c r="F706" s="85">
        <f t="shared" si="282"/>
        <v>30</v>
      </c>
    </row>
    <row r="707" spans="1:6" ht="126" hidden="1" x14ac:dyDescent="0.25">
      <c r="A707" s="11" t="s">
        <v>624</v>
      </c>
      <c r="B707" s="5" t="s">
        <v>625</v>
      </c>
      <c r="C707" s="55"/>
      <c r="D707" s="85"/>
      <c r="E707" s="85"/>
      <c r="F707" s="85"/>
    </row>
    <row r="708" spans="1:6" ht="126" hidden="1" x14ac:dyDescent="0.25">
      <c r="A708" s="11" t="s">
        <v>626</v>
      </c>
      <c r="B708" s="5" t="s">
        <v>627</v>
      </c>
      <c r="C708" s="55"/>
      <c r="D708" s="85"/>
      <c r="E708" s="85"/>
      <c r="F708" s="85"/>
    </row>
    <row r="709" spans="1:6" ht="110.25" hidden="1" x14ac:dyDescent="0.25">
      <c r="A709" s="11" t="s">
        <v>628</v>
      </c>
      <c r="B709" s="5" t="s">
        <v>629</v>
      </c>
      <c r="C709" s="55"/>
      <c r="D709" s="85"/>
      <c r="E709" s="85"/>
      <c r="F709" s="85"/>
    </row>
    <row r="710" spans="1:6" ht="126" hidden="1" x14ac:dyDescent="0.25">
      <c r="A710" s="11" t="s">
        <v>630</v>
      </c>
      <c r="B710" s="5" t="s">
        <v>631</v>
      </c>
      <c r="C710" s="55"/>
      <c r="D710" s="85"/>
      <c r="E710" s="85"/>
      <c r="F710" s="85"/>
    </row>
    <row r="711" spans="1:6" ht="35.25" hidden="1" customHeight="1" x14ac:dyDescent="0.25">
      <c r="A711" s="39" t="s">
        <v>632</v>
      </c>
      <c r="B711" s="20" t="s">
        <v>633</v>
      </c>
      <c r="C711" s="55"/>
      <c r="D711" s="85">
        <f>D712</f>
        <v>0</v>
      </c>
      <c r="E711" s="85">
        <f t="shared" ref="E711:F712" si="283">E712</f>
        <v>0</v>
      </c>
      <c r="F711" s="85">
        <f t="shared" si="283"/>
        <v>0</v>
      </c>
    </row>
    <row r="712" spans="1:6" ht="35.25" hidden="1" customHeight="1" x14ac:dyDescent="0.25">
      <c r="A712" s="60" t="s">
        <v>1482</v>
      </c>
      <c r="B712" s="20" t="s">
        <v>633</v>
      </c>
      <c r="C712" s="55">
        <v>200</v>
      </c>
      <c r="D712" s="85">
        <f>D713</f>
        <v>0</v>
      </c>
      <c r="E712" s="85">
        <f t="shared" si="283"/>
        <v>0</v>
      </c>
      <c r="F712" s="85">
        <f t="shared" si="283"/>
        <v>0</v>
      </c>
    </row>
    <row r="713" spans="1:6" ht="35.25" hidden="1" customHeight="1" x14ac:dyDescent="0.25">
      <c r="A713" s="60" t="s">
        <v>1483</v>
      </c>
      <c r="B713" s="20" t="s">
        <v>633</v>
      </c>
      <c r="C713" s="55">
        <v>240</v>
      </c>
      <c r="D713" s="85"/>
      <c r="E713" s="85"/>
      <c r="F713" s="85"/>
    </row>
    <row r="714" spans="1:6" ht="45.75" customHeight="1" x14ac:dyDescent="0.25">
      <c r="A714" s="19" t="s">
        <v>611</v>
      </c>
      <c r="B714" s="20" t="s">
        <v>634</v>
      </c>
      <c r="C714" s="55"/>
      <c r="D714" s="85">
        <f>D715</f>
        <v>30</v>
      </c>
      <c r="E714" s="85">
        <f t="shared" ref="E714:F715" si="284">E715</f>
        <v>30</v>
      </c>
      <c r="F714" s="85">
        <f t="shared" si="284"/>
        <v>30</v>
      </c>
    </row>
    <row r="715" spans="1:6" ht="43.5" customHeight="1" x14ac:dyDescent="0.25">
      <c r="A715" s="60" t="s">
        <v>1482</v>
      </c>
      <c r="B715" s="20" t="s">
        <v>634</v>
      </c>
      <c r="C715" s="55">
        <v>200</v>
      </c>
      <c r="D715" s="85">
        <f>D716</f>
        <v>30</v>
      </c>
      <c r="E715" s="85">
        <f t="shared" si="284"/>
        <v>30</v>
      </c>
      <c r="F715" s="85">
        <f t="shared" si="284"/>
        <v>30</v>
      </c>
    </row>
    <row r="716" spans="1:6" ht="43.5" customHeight="1" x14ac:dyDescent="0.25">
      <c r="A716" s="60" t="s">
        <v>1483</v>
      </c>
      <c r="B716" s="20" t="s">
        <v>634</v>
      </c>
      <c r="C716" s="55">
        <v>240</v>
      </c>
      <c r="D716" s="85">
        <v>30</v>
      </c>
      <c r="E716" s="85">
        <v>30</v>
      </c>
      <c r="F716" s="85">
        <v>30</v>
      </c>
    </row>
    <row r="717" spans="1:6" ht="47.25" x14ac:dyDescent="0.25">
      <c r="A717" s="17" t="s">
        <v>635</v>
      </c>
      <c r="B717" s="1" t="s">
        <v>636</v>
      </c>
      <c r="C717" s="55"/>
      <c r="D717" s="85">
        <f>D718</f>
        <v>5879</v>
      </c>
      <c r="E717" s="85">
        <f t="shared" ref="E717:F719" si="285">E718</f>
        <v>5000</v>
      </c>
      <c r="F717" s="85">
        <f t="shared" si="285"/>
        <v>5000</v>
      </c>
    </row>
    <row r="718" spans="1:6" ht="45.75" customHeight="1" x14ac:dyDescent="0.25">
      <c r="A718" s="19" t="s">
        <v>637</v>
      </c>
      <c r="B718" s="20" t="s">
        <v>638</v>
      </c>
      <c r="C718" s="55"/>
      <c r="D718" s="85">
        <f>D719</f>
        <v>5879</v>
      </c>
      <c r="E718" s="85">
        <f t="shared" si="285"/>
        <v>5000</v>
      </c>
      <c r="F718" s="85">
        <f t="shared" si="285"/>
        <v>5000</v>
      </c>
    </row>
    <row r="719" spans="1:6" ht="45.75" customHeight="1" x14ac:dyDescent="0.25">
      <c r="A719" s="60" t="s">
        <v>1482</v>
      </c>
      <c r="B719" s="20" t="s">
        <v>638</v>
      </c>
      <c r="C719" s="55">
        <v>200</v>
      </c>
      <c r="D719" s="85">
        <f>D720</f>
        <v>5879</v>
      </c>
      <c r="E719" s="85">
        <f t="shared" si="285"/>
        <v>5000</v>
      </c>
      <c r="F719" s="85">
        <f t="shared" si="285"/>
        <v>5000</v>
      </c>
    </row>
    <row r="720" spans="1:6" ht="45.75" customHeight="1" x14ac:dyDescent="0.25">
      <c r="A720" s="60" t="s">
        <v>1483</v>
      </c>
      <c r="B720" s="20" t="s">
        <v>638</v>
      </c>
      <c r="C720" s="55">
        <v>240</v>
      </c>
      <c r="D720" s="85">
        <v>5879</v>
      </c>
      <c r="E720" s="85">
        <v>5000</v>
      </c>
      <c r="F720" s="85">
        <v>5000</v>
      </c>
    </row>
    <row r="721" spans="1:6" ht="94.5" x14ac:dyDescent="0.25">
      <c r="A721" s="17" t="s">
        <v>639</v>
      </c>
      <c r="B721" s="1" t="s">
        <v>640</v>
      </c>
      <c r="C721" s="55"/>
      <c r="D721" s="85">
        <f>D722</f>
        <v>30</v>
      </c>
      <c r="E721" s="85">
        <f t="shared" ref="E721:F723" si="286">E722</f>
        <v>30</v>
      </c>
      <c r="F721" s="85">
        <f t="shared" si="286"/>
        <v>30</v>
      </c>
    </row>
    <row r="722" spans="1:6" ht="78.75" x14ac:dyDescent="0.25">
      <c r="A722" s="39" t="s">
        <v>641</v>
      </c>
      <c r="B722" s="20" t="s">
        <v>642</v>
      </c>
      <c r="C722" s="55"/>
      <c r="D722" s="85">
        <f>D723</f>
        <v>30</v>
      </c>
      <c r="E722" s="85">
        <f t="shared" si="286"/>
        <v>30</v>
      </c>
      <c r="F722" s="85">
        <f t="shared" si="286"/>
        <v>30</v>
      </c>
    </row>
    <row r="723" spans="1:6" ht="42" customHeight="1" x14ac:dyDescent="0.25">
      <c r="A723" s="60" t="s">
        <v>1482</v>
      </c>
      <c r="B723" s="20" t="s">
        <v>642</v>
      </c>
      <c r="C723" s="55">
        <v>200</v>
      </c>
      <c r="D723" s="85">
        <f>D724</f>
        <v>30</v>
      </c>
      <c r="E723" s="85">
        <f t="shared" si="286"/>
        <v>30</v>
      </c>
      <c r="F723" s="85">
        <f t="shared" si="286"/>
        <v>30</v>
      </c>
    </row>
    <row r="724" spans="1:6" ht="48" customHeight="1" x14ac:dyDescent="0.25">
      <c r="A724" s="97" t="s">
        <v>1483</v>
      </c>
      <c r="B724" s="20" t="s">
        <v>642</v>
      </c>
      <c r="C724" s="55">
        <v>240</v>
      </c>
      <c r="D724" s="85">
        <v>30</v>
      </c>
      <c r="E724" s="85">
        <v>30</v>
      </c>
      <c r="F724" s="85">
        <v>30</v>
      </c>
    </row>
    <row r="725" spans="1:6" ht="93.75" customHeight="1" x14ac:dyDescent="0.25">
      <c r="A725" s="118" t="s">
        <v>1545</v>
      </c>
      <c r="B725" s="20" t="s">
        <v>1542</v>
      </c>
      <c r="C725" s="55"/>
      <c r="D725" s="85">
        <f t="shared" ref="D725:F727" si="287">D726</f>
        <v>544</v>
      </c>
      <c r="E725" s="85">
        <f t="shared" si="287"/>
        <v>544</v>
      </c>
      <c r="F725" s="85">
        <f t="shared" si="287"/>
        <v>544</v>
      </c>
    </row>
    <row r="726" spans="1:6" ht="62.25" customHeight="1" x14ac:dyDescent="0.25">
      <c r="A726" s="119" t="s">
        <v>1546</v>
      </c>
      <c r="B726" s="20" t="s">
        <v>1543</v>
      </c>
      <c r="C726" s="55"/>
      <c r="D726" s="85">
        <f t="shared" si="287"/>
        <v>544</v>
      </c>
      <c r="E726" s="85">
        <f t="shared" si="287"/>
        <v>544</v>
      </c>
      <c r="F726" s="85">
        <f t="shared" si="287"/>
        <v>544</v>
      </c>
    </row>
    <row r="727" spans="1:6" ht="39.75" customHeight="1" x14ac:dyDescent="0.25">
      <c r="A727" s="116" t="s">
        <v>1482</v>
      </c>
      <c r="B727" s="20" t="s">
        <v>1543</v>
      </c>
      <c r="C727" s="55">
        <v>200</v>
      </c>
      <c r="D727" s="85">
        <f t="shared" si="287"/>
        <v>544</v>
      </c>
      <c r="E727" s="85">
        <f t="shared" si="287"/>
        <v>544</v>
      </c>
      <c r="F727" s="85">
        <f t="shared" si="287"/>
        <v>544</v>
      </c>
    </row>
    <row r="728" spans="1:6" ht="48" customHeight="1" x14ac:dyDescent="0.25">
      <c r="A728" s="98" t="s">
        <v>1483</v>
      </c>
      <c r="B728" s="20" t="s">
        <v>1543</v>
      </c>
      <c r="C728" s="55">
        <v>240</v>
      </c>
      <c r="D728" s="85">
        <v>544</v>
      </c>
      <c r="E728" s="85">
        <v>544</v>
      </c>
      <c r="F728" s="85">
        <v>544</v>
      </c>
    </row>
    <row r="729" spans="1:6" ht="48" customHeight="1" x14ac:dyDescent="0.25">
      <c r="A729" s="120" t="s">
        <v>1547</v>
      </c>
      <c r="B729" s="20" t="s">
        <v>1544</v>
      </c>
      <c r="C729" s="55"/>
      <c r="D729" s="85">
        <f>D730+D733+D738</f>
        <v>19195</v>
      </c>
      <c r="E729" s="85">
        <f t="shared" ref="E729:F729" si="288">E730+E733+E738</f>
        <v>23314</v>
      </c>
      <c r="F729" s="85">
        <f t="shared" si="288"/>
        <v>24338</v>
      </c>
    </row>
    <row r="730" spans="1:6" ht="48" customHeight="1" x14ac:dyDescent="0.25">
      <c r="A730" s="117" t="s">
        <v>923</v>
      </c>
      <c r="B730" s="20" t="s">
        <v>1548</v>
      </c>
      <c r="C730" s="55"/>
      <c r="D730" s="85">
        <f t="shared" ref="D730:F731" si="289">D731</f>
        <v>100</v>
      </c>
      <c r="E730" s="85">
        <f t="shared" si="289"/>
        <v>100</v>
      </c>
      <c r="F730" s="85">
        <f t="shared" si="289"/>
        <v>100</v>
      </c>
    </row>
    <row r="731" spans="1:6" ht="48" customHeight="1" x14ac:dyDescent="0.25">
      <c r="A731" s="116" t="s">
        <v>1482</v>
      </c>
      <c r="B731" s="20" t="s">
        <v>1548</v>
      </c>
      <c r="C731" s="55">
        <v>200</v>
      </c>
      <c r="D731" s="85">
        <f t="shared" si="289"/>
        <v>100</v>
      </c>
      <c r="E731" s="85">
        <f t="shared" si="289"/>
        <v>100</v>
      </c>
      <c r="F731" s="85">
        <f t="shared" si="289"/>
        <v>100</v>
      </c>
    </row>
    <row r="732" spans="1:6" ht="48" customHeight="1" x14ac:dyDescent="0.25">
      <c r="A732" s="98" t="s">
        <v>1483</v>
      </c>
      <c r="B732" s="20" t="s">
        <v>1548</v>
      </c>
      <c r="C732" s="55">
        <v>240</v>
      </c>
      <c r="D732" s="85">
        <v>100</v>
      </c>
      <c r="E732" s="85">
        <v>100</v>
      </c>
      <c r="F732" s="85">
        <v>100</v>
      </c>
    </row>
    <row r="733" spans="1:6" ht="39" customHeight="1" x14ac:dyDescent="0.25">
      <c r="A733" s="98" t="s">
        <v>928</v>
      </c>
      <c r="B733" s="20" t="s">
        <v>1549</v>
      </c>
      <c r="C733" s="55"/>
      <c r="D733" s="85">
        <f>D736</f>
        <v>9249</v>
      </c>
      <c r="E733" s="85">
        <f>E736</f>
        <v>13011</v>
      </c>
      <c r="F733" s="85">
        <f>F736</f>
        <v>13665</v>
      </c>
    </row>
    <row r="734" spans="1:6" ht="39" hidden="1" customHeight="1" x14ac:dyDescent="0.25">
      <c r="A734" s="98"/>
      <c r="B734" s="20" t="s">
        <v>1549</v>
      </c>
      <c r="C734" s="55">
        <v>100</v>
      </c>
      <c r="D734" s="85"/>
      <c r="E734" s="85"/>
      <c r="F734" s="85"/>
    </row>
    <row r="735" spans="1:6" ht="39" hidden="1" customHeight="1" x14ac:dyDescent="0.25">
      <c r="A735" s="98"/>
      <c r="B735" s="20" t="s">
        <v>1549</v>
      </c>
      <c r="C735" s="55">
        <v>110</v>
      </c>
      <c r="D735" s="85"/>
      <c r="E735" s="85"/>
      <c r="F735" s="85"/>
    </row>
    <row r="736" spans="1:6" ht="39" customHeight="1" x14ac:dyDescent="0.25">
      <c r="A736" s="116" t="s">
        <v>1482</v>
      </c>
      <c r="B736" s="20" t="s">
        <v>1549</v>
      </c>
      <c r="C736" s="55">
        <v>200</v>
      </c>
      <c r="D736" s="85">
        <f>D737</f>
        <v>9249</v>
      </c>
      <c r="E736" s="85">
        <f>E737</f>
        <v>13011</v>
      </c>
      <c r="F736" s="85">
        <f>F737</f>
        <v>13665</v>
      </c>
    </row>
    <row r="737" spans="1:6" ht="39" customHeight="1" x14ac:dyDescent="0.25">
      <c r="A737" s="98" t="s">
        <v>1483</v>
      </c>
      <c r="B737" s="20" t="s">
        <v>1549</v>
      </c>
      <c r="C737" s="55">
        <v>240</v>
      </c>
      <c r="D737" s="85">
        <v>9249</v>
      </c>
      <c r="E737" s="85">
        <v>13011</v>
      </c>
      <c r="F737" s="85">
        <v>13665</v>
      </c>
    </row>
    <row r="738" spans="1:6" ht="48" customHeight="1" x14ac:dyDescent="0.25">
      <c r="A738" s="98" t="s">
        <v>1551</v>
      </c>
      <c r="B738" s="20" t="s">
        <v>1550</v>
      </c>
      <c r="C738" s="55"/>
      <c r="D738" s="85">
        <f>D739+D741+D743</f>
        <v>9846</v>
      </c>
      <c r="E738" s="85">
        <f t="shared" ref="E738:F738" si="290">E739+E741+E743</f>
        <v>10203</v>
      </c>
      <c r="F738" s="85">
        <f t="shared" si="290"/>
        <v>10573</v>
      </c>
    </row>
    <row r="739" spans="1:6" ht="48" customHeight="1" x14ac:dyDescent="0.25">
      <c r="A739" s="97" t="s">
        <v>1480</v>
      </c>
      <c r="B739" s="20" t="s">
        <v>1550</v>
      </c>
      <c r="C739" s="55">
        <v>100</v>
      </c>
      <c r="D739" s="85">
        <f>D740</f>
        <v>8903</v>
      </c>
      <c r="E739" s="85">
        <f>E740</f>
        <v>9260</v>
      </c>
      <c r="F739" s="85">
        <f>F740</f>
        <v>9630</v>
      </c>
    </row>
    <row r="740" spans="1:6" ht="48" customHeight="1" x14ac:dyDescent="0.25">
      <c r="A740" s="98" t="s">
        <v>1491</v>
      </c>
      <c r="B740" s="20" t="s">
        <v>1550</v>
      </c>
      <c r="C740" s="55">
        <v>110</v>
      </c>
      <c r="D740" s="85">
        <v>8903</v>
      </c>
      <c r="E740" s="85">
        <v>9260</v>
      </c>
      <c r="F740" s="85">
        <v>9630</v>
      </c>
    </row>
    <row r="741" spans="1:6" ht="48" customHeight="1" x14ac:dyDescent="0.25">
      <c r="A741" s="116" t="s">
        <v>1482</v>
      </c>
      <c r="B741" s="20" t="s">
        <v>1550</v>
      </c>
      <c r="C741" s="55">
        <v>200</v>
      </c>
      <c r="D741" s="85">
        <f>D742</f>
        <v>100</v>
      </c>
      <c r="E741" s="85">
        <f>E742</f>
        <v>100</v>
      </c>
      <c r="F741" s="85">
        <f>F742</f>
        <v>100</v>
      </c>
    </row>
    <row r="742" spans="1:6" ht="48" customHeight="1" x14ac:dyDescent="0.25">
      <c r="A742" s="98" t="s">
        <v>1483</v>
      </c>
      <c r="B742" s="20" t="s">
        <v>1550</v>
      </c>
      <c r="C742" s="55">
        <v>240</v>
      </c>
      <c r="D742" s="85">
        <v>100</v>
      </c>
      <c r="E742" s="85">
        <v>100</v>
      </c>
      <c r="F742" s="85">
        <v>100</v>
      </c>
    </row>
    <row r="743" spans="1:6" ht="48" customHeight="1" x14ac:dyDescent="0.25">
      <c r="A743" s="60" t="s">
        <v>1486</v>
      </c>
      <c r="B743" s="20" t="s">
        <v>1550</v>
      </c>
      <c r="C743" s="55">
        <v>800</v>
      </c>
      <c r="D743" s="85">
        <f>D744</f>
        <v>843</v>
      </c>
      <c r="E743" s="85">
        <f>E744</f>
        <v>843</v>
      </c>
      <c r="F743" s="85">
        <f>F744</f>
        <v>843</v>
      </c>
    </row>
    <row r="744" spans="1:6" ht="48" customHeight="1" x14ac:dyDescent="0.25">
      <c r="A744" s="16" t="s">
        <v>1487</v>
      </c>
      <c r="B744" s="20" t="s">
        <v>1550</v>
      </c>
      <c r="C744" s="55">
        <v>850</v>
      </c>
      <c r="D744" s="85">
        <v>843</v>
      </c>
      <c r="E744" s="85">
        <v>843</v>
      </c>
      <c r="F744" s="85">
        <v>843</v>
      </c>
    </row>
    <row r="745" spans="1:6" ht="51.75" customHeight="1" x14ac:dyDescent="0.25">
      <c r="A745" s="13" t="s">
        <v>643</v>
      </c>
      <c r="B745" s="3" t="s">
        <v>644</v>
      </c>
      <c r="C745" s="55"/>
      <c r="D745" s="85">
        <f>D746+D758+D762</f>
        <v>976</v>
      </c>
      <c r="E745" s="85">
        <f t="shared" ref="E745:F745" si="291">E746+E758+E762</f>
        <v>1586</v>
      </c>
      <c r="F745" s="85">
        <f t="shared" si="291"/>
        <v>1696</v>
      </c>
    </row>
    <row r="746" spans="1:6" ht="57" customHeight="1" x14ac:dyDescent="0.25">
      <c r="A746" s="17" t="s">
        <v>645</v>
      </c>
      <c r="B746" s="1" t="s">
        <v>646</v>
      </c>
      <c r="C746" s="55"/>
      <c r="D746" s="85">
        <f>D747+D753+D750</f>
        <v>476</v>
      </c>
      <c r="E746" s="85">
        <f t="shared" ref="E746:F746" si="292">E747+E753+E750</f>
        <v>576</v>
      </c>
      <c r="F746" s="85">
        <f t="shared" si="292"/>
        <v>576</v>
      </c>
    </row>
    <row r="747" spans="1:6" ht="39" customHeight="1" x14ac:dyDescent="0.25">
      <c r="A747" s="22" t="s">
        <v>647</v>
      </c>
      <c r="B747" s="20" t="s">
        <v>648</v>
      </c>
      <c r="C747" s="55"/>
      <c r="D747" s="85">
        <f>D748</f>
        <v>430</v>
      </c>
      <c r="E747" s="85">
        <f t="shared" ref="E747:F747" si="293">E748</f>
        <v>530</v>
      </c>
      <c r="F747" s="85">
        <f t="shared" si="293"/>
        <v>530</v>
      </c>
    </row>
    <row r="748" spans="1:6" ht="39" customHeight="1" x14ac:dyDescent="0.25">
      <c r="A748" s="60" t="s">
        <v>1482</v>
      </c>
      <c r="B748" s="20" t="s">
        <v>648</v>
      </c>
      <c r="C748" s="55">
        <v>200</v>
      </c>
      <c r="D748" s="85">
        <f>D749</f>
        <v>430</v>
      </c>
      <c r="E748" s="85">
        <f t="shared" ref="E748:F748" si="294">E749</f>
        <v>530</v>
      </c>
      <c r="F748" s="85">
        <f t="shared" si="294"/>
        <v>530</v>
      </c>
    </row>
    <row r="749" spans="1:6" ht="39" customHeight="1" x14ac:dyDescent="0.25">
      <c r="A749" s="60" t="s">
        <v>1483</v>
      </c>
      <c r="B749" s="20" t="s">
        <v>648</v>
      </c>
      <c r="C749" s="55">
        <v>240</v>
      </c>
      <c r="D749" s="85">
        <v>430</v>
      </c>
      <c r="E749" s="85">
        <v>530</v>
      </c>
      <c r="F749" s="85">
        <v>530</v>
      </c>
    </row>
    <row r="750" spans="1:6" ht="31.5" hidden="1" x14ac:dyDescent="0.25">
      <c r="A750" s="22" t="s">
        <v>649</v>
      </c>
      <c r="B750" s="20" t="s">
        <v>650</v>
      </c>
      <c r="C750" s="55"/>
      <c r="D750" s="85">
        <f>D751</f>
        <v>0</v>
      </c>
      <c r="E750" s="85">
        <f t="shared" ref="E750:F751" si="295">E751</f>
        <v>0</v>
      </c>
      <c r="F750" s="85">
        <f t="shared" si="295"/>
        <v>0</v>
      </c>
    </row>
    <row r="751" spans="1:6" ht="43.5" hidden="1" customHeight="1" x14ac:dyDescent="0.25">
      <c r="A751" s="16"/>
      <c r="B751" s="20" t="s">
        <v>650</v>
      </c>
      <c r="C751" s="55"/>
      <c r="D751" s="85">
        <f>D752</f>
        <v>0</v>
      </c>
      <c r="E751" s="85">
        <f t="shared" si="295"/>
        <v>0</v>
      </c>
      <c r="F751" s="85">
        <f t="shared" si="295"/>
        <v>0</v>
      </c>
    </row>
    <row r="752" spans="1:6" ht="39" hidden="1" customHeight="1" x14ac:dyDescent="0.25">
      <c r="A752" s="16"/>
      <c r="B752" s="20" t="s">
        <v>650</v>
      </c>
      <c r="C752" s="55"/>
      <c r="D752" s="85">
        <v>0</v>
      </c>
      <c r="E752" s="85">
        <v>0</v>
      </c>
      <c r="F752" s="85">
        <v>0</v>
      </c>
    </row>
    <row r="753" spans="1:6" ht="49.5" customHeight="1" x14ac:dyDescent="0.25">
      <c r="A753" s="39" t="s">
        <v>651</v>
      </c>
      <c r="B753" s="20" t="s">
        <v>652</v>
      </c>
      <c r="C753" s="55"/>
      <c r="D753" s="85">
        <f>D754+D756</f>
        <v>46</v>
      </c>
      <c r="E753" s="85">
        <f t="shared" ref="E753:F753" si="296">E754+E756</f>
        <v>46</v>
      </c>
      <c r="F753" s="85">
        <f t="shared" si="296"/>
        <v>46</v>
      </c>
    </row>
    <row r="754" spans="1:6" ht="49.5" customHeight="1" x14ac:dyDescent="0.25">
      <c r="A754" s="60" t="s">
        <v>1482</v>
      </c>
      <c r="B754" s="20" t="s">
        <v>652</v>
      </c>
      <c r="C754" s="55">
        <v>200</v>
      </c>
      <c r="D754" s="85">
        <f>D755</f>
        <v>41</v>
      </c>
      <c r="E754" s="85">
        <f t="shared" ref="E754:F754" si="297">E755</f>
        <v>41</v>
      </c>
      <c r="F754" s="85">
        <f t="shared" si="297"/>
        <v>41</v>
      </c>
    </row>
    <row r="755" spans="1:6" ht="49.5" customHeight="1" x14ac:dyDescent="0.25">
      <c r="A755" s="60" t="s">
        <v>1483</v>
      </c>
      <c r="B755" s="20" t="s">
        <v>652</v>
      </c>
      <c r="C755" s="55">
        <v>240</v>
      </c>
      <c r="D755" s="85">
        <v>41</v>
      </c>
      <c r="E755" s="85">
        <v>41</v>
      </c>
      <c r="F755" s="85">
        <v>41</v>
      </c>
    </row>
    <row r="756" spans="1:6" ht="34.5" customHeight="1" x14ac:dyDescent="0.25">
      <c r="A756" s="60" t="s">
        <v>1486</v>
      </c>
      <c r="B756" s="20" t="s">
        <v>652</v>
      </c>
      <c r="C756" s="55">
        <v>800</v>
      </c>
      <c r="D756" s="85">
        <f>D757</f>
        <v>5</v>
      </c>
      <c r="E756" s="85">
        <f t="shared" ref="E756:F756" si="298">E757</f>
        <v>5</v>
      </c>
      <c r="F756" s="85">
        <f t="shared" si="298"/>
        <v>5</v>
      </c>
    </row>
    <row r="757" spans="1:6" ht="31.5" customHeight="1" x14ac:dyDescent="0.25">
      <c r="A757" s="16" t="s">
        <v>1487</v>
      </c>
      <c r="B757" s="20" t="s">
        <v>652</v>
      </c>
      <c r="C757" s="55">
        <v>850</v>
      </c>
      <c r="D757" s="85">
        <v>5</v>
      </c>
      <c r="E757" s="85">
        <v>5</v>
      </c>
      <c r="F757" s="85">
        <v>5</v>
      </c>
    </row>
    <row r="758" spans="1:6" ht="47.25" x14ac:dyDescent="0.25">
      <c r="A758" s="45" t="s">
        <v>653</v>
      </c>
      <c r="B758" s="46" t="s">
        <v>654</v>
      </c>
      <c r="C758" s="55"/>
      <c r="D758" s="85">
        <f>D759</f>
        <v>500</v>
      </c>
      <c r="E758" s="85">
        <f t="shared" ref="E758:F758" si="299">E759</f>
        <v>1010</v>
      </c>
      <c r="F758" s="85">
        <f t="shared" si="299"/>
        <v>1120</v>
      </c>
    </row>
    <row r="759" spans="1:6" ht="45.75" customHeight="1" x14ac:dyDescent="0.25">
      <c r="A759" s="22" t="s">
        <v>655</v>
      </c>
      <c r="B759" s="20" t="s">
        <v>656</v>
      </c>
      <c r="C759" s="55"/>
      <c r="D759" s="85">
        <f>D760</f>
        <v>500</v>
      </c>
      <c r="E759" s="85">
        <f t="shared" ref="E759:F759" si="300">E760</f>
        <v>1010</v>
      </c>
      <c r="F759" s="85">
        <f t="shared" si="300"/>
        <v>1120</v>
      </c>
    </row>
    <row r="760" spans="1:6" ht="45.75" customHeight="1" x14ac:dyDescent="0.25">
      <c r="A760" s="60" t="s">
        <v>1482</v>
      </c>
      <c r="B760" s="20" t="s">
        <v>656</v>
      </c>
      <c r="C760" s="55">
        <v>200</v>
      </c>
      <c r="D760" s="85">
        <f>D761</f>
        <v>500</v>
      </c>
      <c r="E760" s="85">
        <f t="shared" ref="E760:F760" si="301">E761</f>
        <v>1010</v>
      </c>
      <c r="F760" s="85">
        <f t="shared" si="301"/>
        <v>1120</v>
      </c>
    </row>
    <row r="761" spans="1:6" ht="45.75" customHeight="1" x14ac:dyDescent="0.25">
      <c r="A761" s="60" t="s">
        <v>1483</v>
      </c>
      <c r="B761" s="20" t="s">
        <v>656</v>
      </c>
      <c r="C761" s="55">
        <v>240</v>
      </c>
      <c r="D761" s="85">
        <v>500</v>
      </c>
      <c r="E761" s="85">
        <v>1010</v>
      </c>
      <c r="F761" s="85">
        <v>1120</v>
      </c>
    </row>
    <row r="762" spans="1:6" ht="31.5" hidden="1" x14ac:dyDescent="0.25">
      <c r="A762" s="47" t="s">
        <v>657</v>
      </c>
      <c r="B762" s="1" t="s">
        <v>658</v>
      </c>
      <c r="C762" s="55"/>
      <c r="D762" s="85">
        <f>D763</f>
        <v>0</v>
      </c>
      <c r="E762" s="85">
        <f t="shared" ref="E762:F764" si="302">E763</f>
        <v>0</v>
      </c>
      <c r="F762" s="85">
        <f t="shared" si="302"/>
        <v>0</v>
      </c>
    </row>
    <row r="763" spans="1:6" ht="43.5" hidden="1" customHeight="1" x14ac:dyDescent="0.25">
      <c r="A763" s="48" t="s">
        <v>647</v>
      </c>
      <c r="B763" s="20" t="s">
        <v>659</v>
      </c>
      <c r="C763" s="55"/>
      <c r="D763" s="85">
        <f>D764</f>
        <v>0</v>
      </c>
      <c r="E763" s="85">
        <f t="shared" si="302"/>
        <v>0</v>
      </c>
      <c r="F763" s="85">
        <f t="shared" si="302"/>
        <v>0</v>
      </c>
    </row>
    <row r="764" spans="1:6" ht="43.5" hidden="1" customHeight="1" x14ac:dyDescent="0.25">
      <c r="A764" s="60" t="s">
        <v>1482</v>
      </c>
      <c r="B764" s="20" t="s">
        <v>659</v>
      </c>
      <c r="C764" s="55">
        <v>200</v>
      </c>
      <c r="D764" s="85">
        <f>D765</f>
        <v>0</v>
      </c>
      <c r="E764" s="85">
        <f t="shared" si="302"/>
        <v>0</v>
      </c>
      <c r="F764" s="85">
        <f t="shared" si="302"/>
        <v>0</v>
      </c>
    </row>
    <row r="765" spans="1:6" ht="43.5" hidden="1" customHeight="1" x14ac:dyDescent="0.25">
      <c r="A765" s="60" t="s">
        <v>1483</v>
      </c>
      <c r="B765" s="20" t="s">
        <v>659</v>
      </c>
      <c r="C765" s="55">
        <v>240</v>
      </c>
      <c r="D765" s="85">
        <v>0</v>
      </c>
      <c r="E765" s="85">
        <v>0</v>
      </c>
      <c r="F765" s="85">
        <v>0</v>
      </c>
    </row>
    <row r="766" spans="1:6" ht="31.5" x14ac:dyDescent="0.25">
      <c r="A766" s="13" t="s">
        <v>660</v>
      </c>
      <c r="B766" s="3" t="s">
        <v>661</v>
      </c>
      <c r="C766" s="55"/>
      <c r="D766" s="85">
        <f>D767</f>
        <v>425</v>
      </c>
      <c r="E766" s="85">
        <f t="shared" ref="E766:F769" si="303">E767</f>
        <v>450</v>
      </c>
      <c r="F766" s="85">
        <f t="shared" si="303"/>
        <v>450</v>
      </c>
    </row>
    <row r="767" spans="1:6" ht="78.75" x14ac:dyDescent="0.25">
      <c r="A767" s="30" t="s">
        <v>662</v>
      </c>
      <c r="B767" s="1" t="s">
        <v>663</v>
      </c>
      <c r="C767" s="55"/>
      <c r="D767" s="85">
        <f>D768</f>
        <v>425</v>
      </c>
      <c r="E767" s="85">
        <f t="shared" si="303"/>
        <v>450</v>
      </c>
      <c r="F767" s="85">
        <f t="shared" si="303"/>
        <v>450</v>
      </c>
    </row>
    <row r="768" spans="1:6" ht="31.5" x14ac:dyDescent="0.25">
      <c r="A768" s="22" t="s">
        <v>664</v>
      </c>
      <c r="B768" s="20" t="s">
        <v>665</v>
      </c>
      <c r="C768" s="55"/>
      <c r="D768" s="85">
        <f>D769</f>
        <v>425</v>
      </c>
      <c r="E768" s="85">
        <f t="shared" si="303"/>
        <v>450</v>
      </c>
      <c r="F768" s="85">
        <f t="shared" si="303"/>
        <v>450</v>
      </c>
    </row>
    <row r="769" spans="1:6" ht="41.25" customHeight="1" x14ac:dyDescent="0.25">
      <c r="A769" s="60" t="s">
        <v>1482</v>
      </c>
      <c r="B769" s="20" t="s">
        <v>665</v>
      </c>
      <c r="C769" s="55">
        <v>200</v>
      </c>
      <c r="D769" s="85">
        <f>D770</f>
        <v>425</v>
      </c>
      <c r="E769" s="85">
        <f t="shared" si="303"/>
        <v>450</v>
      </c>
      <c r="F769" s="85">
        <f t="shared" si="303"/>
        <v>450</v>
      </c>
    </row>
    <row r="770" spans="1:6" ht="31.5" customHeight="1" x14ac:dyDescent="0.25">
      <c r="A770" s="60" t="s">
        <v>1483</v>
      </c>
      <c r="B770" s="20" t="s">
        <v>665</v>
      </c>
      <c r="C770" s="55">
        <v>240</v>
      </c>
      <c r="D770" s="85">
        <v>425</v>
      </c>
      <c r="E770" s="85">
        <v>450</v>
      </c>
      <c r="F770" s="85">
        <v>450</v>
      </c>
    </row>
    <row r="771" spans="1:6" ht="37.5" customHeight="1" x14ac:dyDescent="0.25">
      <c r="A771" s="13" t="s">
        <v>666</v>
      </c>
      <c r="B771" s="3" t="s">
        <v>667</v>
      </c>
      <c r="C771" s="55"/>
      <c r="D771" s="85">
        <f>D772</f>
        <v>320</v>
      </c>
      <c r="E771" s="85">
        <f t="shared" ref="E771:F771" si="304">E772</f>
        <v>370</v>
      </c>
      <c r="F771" s="85">
        <f t="shared" si="304"/>
        <v>370</v>
      </c>
    </row>
    <row r="772" spans="1:6" ht="27" customHeight="1" x14ac:dyDescent="0.25">
      <c r="A772" s="17" t="s">
        <v>668</v>
      </c>
      <c r="B772" s="1" t="s">
        <v>669</v>
      </c>
      <c r="C772" s="55"/>
      <c r="D772" s="85">
        <f>D773</f>
        <v>320</v>
      </c>
      <c r="E772" s="85">
        <f t="shared" ref="E772:F772" si="305">E773</f>
        <v>370</v>
      </c>
      <c r="F772" s="85">
        <f t="shared" si="305"/>
        <v>370</v>
      </c>
    </row>
    <row r="773" spans="1:6" ht="43.5" customHeight="1" x14ac:dyDescent="0.25">
      <c r="A773" s="24" t="s">
        <v>670</v>
      </c>
      <c r="B773" s="20" t="s">
        <v>671</v>
      </c>
      <c r="C773" s="55"/>
      <c r="D773" s="85">
        <f>D774</f>
        <v>320</v>
      </c>
      <c r="E773" s="85">
        <f t="shared" ref="E773:F773" si="306">E774</f>
        <v>370</v>
      </c>
      <c r="F773" s="85">
        <f t="shared" si="306"/>
        <v>370</v>
      </c>
    </row>
    <row r="774" spans="1:6" ht="43.5" customHeight="1" x14ac:dyDescent="0.25">
      <c r="A774" s="60" t="s">
        <v>1482</v>
      </c>
      <c r="B774" s="20" t="s">
        <v>671</v>
      </c>
      <c r="C774" s="55">
        <v>200</v>
      </c>
      <c r="D774" s="85">
        <f>D775</f>
        <v>320</v>
      </c>
      <c r="E774" s="85">
        <f t="shared" ref="E774:F774" si="307">E775</f>
        <v>370</v>
      </c>
      <c r="F774" s="85">
        <f t="shared" si="307"/>
        <v>370</v>
      </c>
    </row>
    <row r="775" spans="1:6" ht="43.5" customHeight="1" x14ac:dyDescent="0.25">
      <c r="A775" s="60" t="s">
        <v>1483</v>
      </c>
      <c r="B775" s="20" t="s">
        <v>671</v>
      </c>
      <c r="C775" s="55">
        <v>240</v>
      </c>
      <c r="D775" s="85">
        <v>320</v>
      </c>
      <c r="E775" s="85">
        <v>370</v>
      </c>
      <c r="F775" s="85">
        <v>370</v>
      </c>
    </row>
    <row r="776" spans="1:6" ht="42" customHeight="1" x14ac:dyDescent="0.25">
      <c r="A776" s="13" t="s">
        <v>672</v>
      </c>
      <c r="B776" s="3" t="s">
        <v>673</v>
      </c>
      <c r="C776" s="55"/>
      <c r="D776" s="85">
        <f>D777+D781</f>
        <v>310</v>
      </c>
      <c r="E776" s="85">
        <f t="shared" ref="E776:F776" si="308">E777+E781</f>
        <v>370</v>
      </c>
      <c r="F776" s="85">
        <f t="shared" si="308"/>
        <v>370</v>
      </c>
    </row>
    <row r="777" spans="1:6" ht="47.25" hidden="1" x14ac:dyDescent="0.25">
      <c r="A777" s="17" t="s">
        <v>674</v>
      </c>
      <c r="B777" s="1" t="s">
        <v>675</v>
      </c>
      <c r="C777" s="55"/>
      <c r="D777" s="85">
        <f>D778</f>
        <v>0</v>
      </c>
      <c r="E777" s="85">
        <f t="shared" ref="E777:F779" si="309">E778</f>
        <v>0</v>
      </c>
      <c r="F777" s="85">
        <f t="shared" si="309"/>
        <v>0</v>
      </c>
    </row>
    <row r="778" spans="1:6" ht="31.5" hidden="1" x14ac:dyDescent="0.25">
      <c r="A778" s="22" t="s">
        <v>676</v>
      </c>
      <c r="B778" s="20" t="s">
        <v>677</v>
      </c>
      <c r="C778" s="55"/>
      <c r="D778" s="85">
        <f>D779</f>
        <v>0</v>
      </c>
      <c r="E778" s="85">
        <f t="shared" si="309"/>
        <v>0</v>
      </c>
      <c r="F778" s="85">
        <f t="shared" si="309"/>
        <v>0</v>
      </c>
    </row>
    <row r="779" spans="1:6" ht="36.75" hidden="1" customHeight="1" x14ac:dyDescent="0.25">
      <c r="A779" s="60" t="s">
        <v>1482</v>
      </c>
      <c r="B779" s="20" t="s">
        <v>677</v>
      </c>
      <c r="C779" s="55">
        <v>200</v>
      </c>
      <c r="D779" s="85">
        <f>D780</f>
        <v>0</v>
      </c>
      <c r="E779" s="85">
        <f t="shared" si="309"/>
        <v>0</v>
      </c>
      <c r="F779" s="85">
        <f t="shared" si="309"/>
        <v>0</v>
      </c>
    </row>
    <row r="780" spans="1:6" ht="35.25" hidden="1" customHeight="1" x14ac:dyDescent="0.25">
      <c r="A780" s="60" t="s">
        <v>1483</v>
      </c>
      <c r="B780" s="20" t="s">
        <v>677</v>
      </c>
      <c r="C780" s="55">
        <v>240</v>
      </c>
      <c r="D780" s="85">
        <v>0</v>
      </c>
      <c r="E780" s="85">
        <v>0</v>
      </c>
      <c r="F780" s="85">
        <v>0</v>
      </c>
    </row>
    <row r="781" spans="1:6" ht="47.25" x14ac:dyDescent="0.25">
      <c r="A781" s="30" t="s">
        <v>678</v>
      </c>
      <c r="B781" s="1" t="s">
        <v>679</v>
      </c>
      <c r="C781" s="55"/>
      <c r="D781" s="85">
        <f>D782</f>
        <v>310</v>
      </c>
      <c r="E781" s="85">
        <f t="shared" ref="E781:F783" si="310">E782</f>
        <v>370</v>
      </c>
      <c r="F781" s="85">
        <f t="shared" si="310"/>
        <v>370</v>
      </c>
    </row>
    <row r="782" spans="1:6" ht="45.75" customHeight="1" x14ac:dyDescent="0.25">
      <c r="A782" s="31" t="s">
        <v>680</v>
      </c>
      <c r="B782" s="20" t="s">
        <v>681</v>
      </c>
      <c r="C782" s="55"/>
      <c r="D782" s="85">
        <f>D783</f>
        <v>310</v>
      </c>
      <c r="E782" s="85">
        <f t="shared" si="310"/>
        <v>370</v>
      </c>
      <c r="F782" s="85">
        <f t="shared" si="310"/>
        <v>370</v>
      </c>
    </row>
    <row r="783" spans="1:6" ht="45.75" customHeight="1" x14ac:dyDescent="0.25">
      <c r="A783" s="60" t="s">
        <v>1482</v>
      </c>
      <c r="B783" s="20" t="s">
        <v>681</v>
      </c>
      <c r="C783" s="55">
        <v>200</v>
      </c>
      <c r="D783" s="85">
        <f>D784</f>
        <v>310</v>
      </c>
      <c r="E783" s="85">
        <f t="shared" si="310"/>
        <v>370</v>
      </c>
      <c r="F783" s="85">
        <f t="shared" si="310"/>
        <v>370</v>
      </c>
    </row>
    <row r="784" spans="1:6" ht="45.75" customHeight="1" x14ac:dyDescent="0.25">
      <c r="A784" s="60" t="s">
        <v>1483</v>
      </c>
      <c r="B784" s="20" t="s">
        <v>681</v>
      </c>
      <c r="C784" s="55">
        <v>240</v>
      </c>
      <c r="D784" s="85">
        <v>310</v>
      </c>
      <c r="E784" s="85">
        <v>370</v>
      </c>
      <c r="F784" s="85">
        <v>370</v>
      </c>
    </row>
    <row r="785" spans="1:6" ht="36.75" customHeight="1" x14ac:dyDescent="0.25">
      <c r="A785" s="18" t="s">
        <v>130</v>
      </c>
      <c r="B785" s="3" t="s">
        <v>682</v>
      </c>
      <c r="C785" s="55"/>
      <c r="D785" s="85">
        <f>D786+D798</f>
        <v>8954</v>
      </c>
      <c r="E785" s="85">
        <f t="shared" ref="E785:F785" si="311">E786+E798</f>
        <v>8954</v>
      </c>
      <c r="F785" s="85">
        <f t="shared" si="311"/>
        <v>8954</v>
      </c>
    </row>
    <row r="786" spans="1:6" ht="45.75" customHeight="1" x14ac:dyDescent="0.25">
      <c r="A786" s="17" t="s">
        <v>132</v>
      </c>
      <c r="B786" s="1" t="s">
        <v>683</v>
      </c>
      <c r="C786" s="55"/>
      <c r="D786" s="85">
        <f>D787+D790+D795</f>
        <v>8954</v>
      </c>
      <c r="E786" s="85">
        <f t="shared" ref="E786:F786" si="312">E787+E790+E795</f>
        <v>8954</v>
      </c>
      <c r="F786" s="85">
        <f t="shared" si="312"/>
        <v>8954</v>
      </c>
    </row>
    <row r="787" spans="1:6" ht="31.5" hidden="1" x14ac:dyDescent="0.25">
      <c r="A787" s="24" t="s">
        <v>649</v>
      </c>
      <c r="B787" s="20" t="s">
        <v>684</v>
      </c>
      <c r="C787" s="55"/>
      <c r="D787" s="85">
        <f>D788</f>
        <v>0</v>
      </c>
      <c r="E787" s="85">
        <f t="shared" ref="E787:F788" si="313">E788</f>
        <v>0</v>
      </c>
      <c r="F787" s="85">
        <f t="shared" si="313"/>
        <v>0</v>
      </c>
    </row>
    <row r="788" spans="1:6" ht="30" hidden="1" customHeight="1" x14ac:dyDescent="0.25">
      <c r="A788" s="60" t="s">
        <v>1482</v>
      </c>
      <c r="B788" s="20" t="s">
        <v>684</v>
      </c>
      <c r="C788" s="55">
        <v>200</v>
      </c>
      <c r="D788" s="85">
        <f>D789</f>
        <v>0</v>
      </c>
      <c r="E788" s="85">
        <f t="shared" si="313"/>
        <v>0</v>
      </c>
      <c r="F788" s="85">
        <f t="shared" si="313"/>
        <v>0</v>
      </c>
    </row>
    <row r="789" spans="1:6" ht="41.25" hidden="1" customHeight="1" x14ac:dyDescent="0.25">
      <c r="A789" s="60" t="s">
        <v>1483</v>
      </c>
      <c r="B789" s="20" t="s">
        <v>684</v>
      </c>
      <c r="C789" s="55">
        <v>240</v>
      </c>
      <c r="D789" s="85">
        <v>0</v>
      </c>
      <c r="E789" s="85">
        <v>0</v>
      </c>
      <c r="F789" s="85">
        <v>0</v>
      </c>
    </row>
    <row r="790" spans="1:6" ht="33.75" customHeight="1" x14ac:dyDescent="0.25">
      <c r="A790" s="28" t="s">
        <v>651</v>
      </c>
      <c r="B790" s="20" t="s">
        <v>685</v>
      </c>
      <c r="C790" s="55"/>
      <c r="D790" s="85">
        <f>D791+D793</f>
        <v>8954</v>
      </c>
      <c r="E790" s="85">
        <f t="shared" ref="E790:F790" si="314">E791+E793</f>
        <v>8954</v>
      </c>
      <c r="F790" s="85">
        <f t="shared" si="314"/>
        <v>8954</v>
      </c>
    </row>
    <row r="791" spans="1:6" ht="51" customHeight="1" x14ac:dyDescent="0.25">
      <c r="A791" s="60" t="s">
        <v>1480</v>
      </c>
      <c r="B791" s="20" t="s">
        <v>685</v>
      </c>
      <c r="C791" s="55">
        <v>100</v>
      </c>
      <c r="D791" s="85">
        <f>D792</f>
        <v>8954</v>
      </c>
      <c r="E791" s="85">
        <f t="shared" ref="E791:F791" si="315">E792</f>
        <v>8954</v>
      </c>
      <c r="F791" s="85">
        <f t="shared" si="315"/>
        <v>8954</v>
      </c>
    </row>
    <row r="792" spans="1:6" ht="33.75" customHeight="1" x14ac:dyDescent="0.25">
      <c r="A792" s="60" t="s">
        <v>1491</v>
      </c>
      <c r="B792" s="20" t="s">
        <v>685</v>
      </c>
      <c r="C792" s="55">
        <v>110</v>
      </c>
      <c r="D792" s="85">
        <v>8954</v>
      </c>
      <c r="E792" s="85">
        <v>8954</v>
      </c>
      <c r="F792" s="85">
        <v>8954</v>
      </c>
    </row>
    <row r="793" spans="1:6" ht="33.75" hidden="1" customHeight="1" x14ac:dyDescent="0.25">
      <c r="A793" s="60" t="s">
        <v>1482</v>
      </c>
      <c r="B793" s="20" t="s">
        <v>685</v>
      </c>
      <c r="C793" s="55">
        <v>200</v>
      </c>
      <c r="D793" s="85">
        <f>D794</f>
        <v>0</v>
      </c>
      <c r="E793" s="85">
        <f t="shared" ref="E793:F793" si="316">E794</f>
        <v>0</v>
      </c>
      <c r="F793" s="85">
        <f t="shared" si="316"/>
        <v>0</v>
      </c>
    </row>
    <row r="794" spans="1:6" ht="33.75" hidden="1" customHeight="1" x14ac:dyDescent="0.25">
      <c r="A794" s="60" t="s">
        <v>1483</v>
      </c>
      <c r="B794" s="20" t="s">
        <v>685</v>
      </c>
      <c r="C794" s="55">
        <v>240</v>
      </c>
      <c r="D794" s="85">
        <v>0</v>
      </c>
      <c r="E794" s="85">
        <v>0</v>
      </c>
      <c r="F794" s="85">
        <v>0</v>
      </c>
    </row>
    <row r="795" spans="1:6" ht="59.25" hidden="1" customHeight="1" x14ac:dyDescent="0.25">
      <c r="A795" s="24" t="s">
        <v>686</v>
      </c>
      <c r="B795" s="20" t="s">
        <v>687</v>
      </c>
      <c r="C795" s="55"/>
      <c r="D795" s="85">
        <f>D796</f>
        <v>0</v>
      </c>
      <c r="E795" s="85">
        <f t="shared" ref="E795:F796" si="317">E796</f>
        <v>0</v>
      </c>
      <c r="F795" s="85">
        <f t="shared" si="317"/>
        <v>0</v>
      </c>
    </row>
    <row r="796" spans="1:6" ht="59.25" hidden="1" customHeight="1" x14ac:dyDescent="0.25">
      <c r="A796" s="60" t="s">
        <v>1482</v>
      </c>
      <c r="B796" s="20" t="s">
        <v>687</v>
      </c>
      <c r="C796" s="55">
        <v>200</v>
      </c>
      <c r="D796" s="85">
        <f>D797</f>
        <v>0</v>
      </c>
      <c r="E796" s="85">
        <f t="shared" si="317"/>
        <v>0</v>
      </c>
      <c r="F796" s="85">
        <f t="shared" si="317"/>
        <v>0</v>
      </c>
    </row>
    <row r="797" spans="1:6" ht="59.25" hidden="1" customHeight="1" x14ac:dyDescent="0.25">
      <c r="A797" s="60" t="s">
        <v>1483</v>
      </c>
      <c r="B797" s="20" t="s">
        <v>687</v>
      </c>
      <c r="C797" s="55">
        <v>240</v>
      </c>
      <c r="D797" s="85"/>
      <c r="E797" s="85"/>
      <c r="F797" s="85"/>
    </row>
    <row r="798" spans="1:6" ht="59.25" hidden="1" customHeight="1" x14ac:dyDescent="0.25">
      <c r="A798" s="17" t="s">
        <v>688</v>
      </c>
      <c r="B798" s="1" t="s">
        <v>689</v>
      </c>
      <c r="C798" s="55"/>
      <c r="D798" s="85">
        <f>D799</f>
        <v>0</v>
      </c>
      <c r="E798" s="85">
        <f t="shared" ref="E798:F800" si="318">E799</f>
        <v>0</v>
      </c>
      <c r="F798" s="85">
        <f t="shared" si="318"/>
        <v>0</v>
      </c>
    </row>
    <row r="799" spans="1:6" ht="59.25" hidden="1" customHeight="1" x14ac:dyDescent="0.25">
      <c r="A799" s="11" t="s">
        <v>690</v>
      </c>
      <c r="B799" s="5" t="s">
        <v>691</v>
      </c>
      <c r="C799" s="55"/>
      <c r="D799" s="85">
        <f>D800</f>
        <v>0</v>
      </c>
      <c r="E799" s="85">
        <f t="shared" si="318"/>
        <v>0</v>
      </c>
      <c r="F799" s="85">
        <f t="shared" si="318"/>
        <v>0</v>
      </c>
    </row>
    <row r="800" spans="1:6" ht="59.25" hidden="1" customHeight="1" x14ac:dyDescent="0.25">
      <c r="A800" s="60" t="s">
        <v>1482</v>
      </c>
      <c r="B800" s="5" t="s">
        <v>691</v>
      </c>
      <c r="C800" s="55">
        <v>200</v>
      </c>
      <c r="D800" s="85">
        <f>D801</f>
        <v>0</v>
      </c>
      <c r="E800" s="85">
        <f t="shared" si="318"/>
        <v>0</v>
      </c>
      <c r="F800" s="85">
        <f t="shared" si="318"/>
        <v>0</v>
      </c>
    </row>
    <row r="801" spans="1:6" ht="59.25" hidden="1" customHeight="1" x14ac:dyDescent="0.25">
      <c r="A801" s="60" t="s">
        <v>1483</v>
      </c>
      <c r="B801" s="5" t="s">
        <v>691</v>
      </c>
      <c r="C801" s="55">
        <v>240</v>
      </c>
      <c r="D801" s="85">
        <v>0</v>
      </c>
      <c r="E801" s="85">
        <v>0</v>
      </c>
      <c r="F801" s="85">
        <v>0</v>
      </c>
    </row>
    <row r="802" spans="1:6" ht="59.25" customHeight="1" x14ac:dyDescent="0.25">
      <c r="A802" s="12" t="s">
        <v>692</v>
      </c>
      <c r="B802" s="10" t="s">
        <v>693</v>
      </c>
      <c r="C802" s="55"/>
      <c r="D802" s="85">
        <f>D803+D818+D826+D837+D842+D850+D858</f>
        <v>16374</v>
      </c>
      <c r="E802" s="85">
        <f>E803+E818+E826+E837+E842+E850+E858</f>
        <v>15464</v>
      </c>
      <c r="F802" s="85">
        <f>F803+F818+F826+F837+F842+F850+F858</f>
        <v>15321</v>
      </c>
    </row>
    <row r="803" spans="1:6" ht="31.5" x14ac:dyDescent="0.25">
      <c r="A803" s="13" t="s">
        <v>694</v>
      </c>
      <c r="B803" s="3" t="s">
        <v>695</v>
      </c>
      <c r="C803" s="55"/>
      <c r="D803" s="85">
        <f>D804+D811</f>
        <v>475</v>
      </c>
      <c r="E803" s="85">
        <f t="shared" ref="E803:F803" si="319">E804+E811</f>
        <v>3475</v>
      </c>
      <c r="F803" s="85">
        <f t="shared" si="319"/>
        <v>3475</v>
      </c>
    </row>
    <row r="804" spans="1:6" ht="31.5" x14ac:dyDescent="0.25">
      <c r="A804" s="7" t="s">
        <v>696</v>
      </c>
      <c r="B804" s="1" t="s">
        <v>697</v>
      </c>
      <c r="C804" s="55"/>
      <c r="D804" s="85">
        <f>D805+D808</f>
        <v>0</v>
      </c>
      <c r="E804" s="85">
        <f t="shared" ref="E804:F804" si="320">E805+E808</f>
        <v>3000</v>
      </c>
      <c r="F804" s="85">
        <f t="shared" si="320"/>
        <v>3000</v>
      </c>
    </row>
    <row r="805" spans="1:6" ht="29.25" hidden="1" customHeight="1" x14ac:dyDescent="0.25">
      <c r="A805" s="21" t="s">
        <v>698</v>
      </c>
      <c r="B805" s="20" t="s">
        <v>699</v>
      </c>
      <c r="C805" s="55"/>
      <c r="D805" s="85">
        <f>D806</f>
        <v>0</v>
      </c>
      <c r="E805" s="85">
        <f t="shared" ref="E805:F805" si="321">E806</f>
        <v>0</v>
      </c>
      <c r="F805" s="85">
        <f t="shared" si="321"/>
        <v>0</v>
      </c>
    </row>
    <row r="806" spans="1:6" ht="29.25" hidden="1" customHeight="1" x14ac:dyDescent="0.25">
      <c r="A806" s="60" t="s">
        <v>1482</v>
      </c>
      <c r="B806" s="20" t="s">
        <v>699</v>
      </c>
      <c r="C806" s="55">
        <v>200</v>
      </c>
      <c r="D806" s="85">
        <f>D807</f>
        <v>0</v>
      </c>
      <c r="E806" s="85">
        <f t="shared" ref="E806:F806" si="322">E807</f>
        <v>0</v>
      </c>
      <c r="F806" s="85">
        <f t="shared" si="322"/>
        <v>0</v>
      </c>
    </row>
    <row r="807" spans="1:6" ht="29.25" hidden="1" customHeight="1" x14ac:dyDescent="0.25">
      <c r="A807" s="60" t="s">
        <v>1483</v>
      </c>
      <c r="B807" s="20" t="s">
        <v>699</v>
      </c>
      <c r="C807" s="55">
        <v>240</v>
      </c>
      <c r="D807" s="85">
        <v>0</v>
      </c>
      <c r="E807" s="85">
        <v>0</v>
      </c>
      <c r="F807" s="85">
        <v>0</v>
      </c>
    </row>
    <row r="808" spans="1:6" ht="42.75" customHeight="1" x14ac:dyDescent="0.25">
      <c r="A808" s="21" t="s">
        <v>700</v>
      </c>
      <c r="B808" s="20" t="s">
        <v>701</v>
      </c>
      <c r="C808" s="55"/>
      <c r="D808" s="85">
        <f>D809</f>
        <v>0</v>
      </c>
      <c r="E808" s="85">
        <f t="shared" ref="E808:F808" si="323">E809</f>
        <v>3000</v>
      </c>
      <c r="F808" s="85">
        <f t="shared" si="323"/>
        <v>3000</v>
      </c>
    </row>
    <row r="809" spans="1:6" ht="42.75" customHeight="1" x14ac:dyDescent="0.25">
      <c r="A809" s="60" t="s">
        <v>1496</v>
      </c>
      <c r="B809" s="20" t="s">
        <v>701</v>
      </c>
      <c r="C809" s="55">
        <v>400</v>
      </c>
      <c r="D809" s="85">
        <f>D810</f>
        <v>0</v>
      </c>
      <c r="E809" s="85">
        <f t="shared" ref="E809:F809" si="324">E810</f>
        <v>3000</v>
      </c>
      <c r="F809" s="85">
        <f t="shared" si="324"/>
        <v>3000</v>
      </c>
    </row>
    <row r="810" spans="1:6" ht="42.75" customHeight="1" x14ac:dyDescent="0.25">
      <c r="A810" s="60" t="s">
        <v>1497</v>
      </c>
      <c r="B810" s="20" t="s">
        <v>701</v>
      </c>
      <c r="C810" s="55">
        <v>410</v>
      </c>
      <c r="D810" s="85">
        <v>0</v>
      </c>
      <c r="E810" s="85">
        <v>3000</v>
      </c>
      <c r="F810" s="85">
        <v>3000</v>
      </c>
    </row>
    <row r="811" spans="1:6" ht="51" customHeight="1" x14ac:dyDescent="0.25">
      <c r="A811" s="7" t="s">
        <v>702</v>
      </c>
      <c r="B811" s="1" t="s">
        <v>703</v>
      </c>
      <c r="C811" s="55"/>
      <c r="D811" s="85">
        <f>D812</f>
        <v>475</v>
      </c>
      <c r="E811" s="85">
        <f t="shared" ref="E811:F811" si="325">E812</f>
        <v>475</v>
      </c>
      <c r="F811" s="85">
        <f t="shared" si="325"/>
        <v>475</v>
      </c>
    </row>
    <row r="812" spans="1:6" ht="165.75" customHeight="1" x14ac:dyDescent="0.25">
      <c r="A812" s="4" t="s">
        <v>704</v>
      </c>
      <c r="B812" s="2" t="s">
        <v>705</v>
      </c>
      <c r="C812" s="55"/>
      <c r="D812" s="85">
        <f>D813</f>
        <v>475</v>
      </c>
      <c r="E812" s="85">
        <f t="shared" ref="E812:F812" si="326">E813</f>
        <v>475</v>
      </c>
      <c r="F812" s="85">
        <f t="shared" si="326"/>
        <v>475</v>
      </c>
    </row>
    <row r="813" spans="1:6" ht="48.75" customHeight="1" x14ac:dyDescent="0.25">
      <c r="A813" s="60" t="s">
        <v>1480</v>
      </c>
      <c r="B813" s="2" t="s">
        <v>705</v>
      </c>
      <c r="C813" s="55">
        <v>100</v>
      </c>
      <c r="D813" s="85">
        <f>D814</f>
        <v>475</v>
      </c>
      <c r="E813" s="85">
        <f t="shared" ref="E813:F813" si="327">E814</f>
        <v>475</v>
      </c>
      <c r="F813" s="85">
        <f t="shared" si="327"/>
        <v>475</v>
      </c>
    </row>
    <row r="814" spans="1:6" ht="35.25" customHeight="1" x14ac:dyDescent="0.25">
      <c r="A814" s="60" t="s">
        <v>1481</v>
      </c>
      <c r="B814" s="2" t="s">
        <v>705</v>
      </c>
      <c r="C814" s="55">
        <v>120</v>
      </c>
      <c r="D814" s="85">
        <v>475</v>
      </c>
      <c r="E814" s="85">
        <v>475</v>
      </c>
      <c r="F814" s="85">
        <v>475</v>
      </c>
    </row>
    <row r="815" spans="1:6" ht="157.5" hidden="1" x14ac:dyDescent="0.25">
      <c r="A815" s="8" t="s">
        <v>706</v>
      </c>
      <c r="B815" s="5" t="s">
        <v>707</v>
      </c>
      <c r="C815" s="55"/>
      <c r="D815" s="85">
        <f>D816</f>
        <v>0</v>
      </c>
      <c r="E815" s="85">
        <f t="shared" ref="E815:F816" si="328">E816</f>
        <v>0</v>
      </c>
      <c r="F815" s="85">
        <f t="shared" si="328"/>
        <v>0</v>
      </c>
    </row>
    <row r="816" spans="1:6" ht="41.25" hidden="1" customHeight="1" x14ac:dyDescent="0.25">
      <c r="A816" s="60" t="s">
        <v>1480</v>
      </c>
      <c r="B816" s="5" t="s">
        <v>707</v>
      </c>
      <c r="C816" s="55">
        <v>100</v>
      </c>
      <c r="D816" s="85">
        <f>D817</f>
        <v>0</v>
      </c>
      <c r="E816" s="85">
        <f t="shared" si="328"/>
        <v>0</v>
      </c>
      <c r="F816" s="85">
        <f t="shared" si="328"/>
        <v>0</v>
      </c>
    </row>
    <row r="817" spans="1:6" ht="33.75" hidden="1" customHeight="1" x14ac:dyDescent="0.25">
      <c r="A817" s="60" t="s">
        <v>1481</v>
      </c>
      <c r="B817" s="5" t="s">
        <v>707</v>
      </c>
      <c r="C817" s="55">
        <v>120</v>
      </c>
      <c r="D817" s="85">
        <v>0</v>
      </c>
      <c r="E817" s="85">
        <v>0</v>
      </c>
      <c r="F817" s="85">
        <v>0</v>
      </c>
    </row>
    <row r="818" spans="1:6" ht="33.75" customHeight="1" x14ac:dyDescent="0.25">
      <c r="A818" s="13" t="s">
        <v>708</v>
      </c>
      <c r="B818" s="3" t="s">
        <v>709</v>
      </c>
      <c r="C818" s="55"/>
      <c r="D818" s="85">
        <f>D819</f>
        <v>4479</v>
      </c>
      <c r="E818" s="85">
        <f t="shared" ref="E818:F818" si="329">E819</f>
        <v>3746</v>
      </c>
      <c r="F818" s="85">
        <f t="shared" si="329"/>
        <v>3746</v>
      </c>
    </row>
    <row r="819" spans="1:6" ht="42" customHeight="1" x14ac:dyDescent="0.25">
      <c r="A819" s="29" t="s">
        <v>710</v>
      </c>
      <c r="B819" s="1" t="s">
        <v>711</v>
      </c>
      <c r="C819" s="55"/>
      <c r="D819" s="85">
        <f>D820+D823</f>
        <v>4479</v>
      </c>
      <c r="E819" s="85">
        <f t="shared" ref="E819:F819" si="330">E820+E823</f>
        <v>3746</v>
      </c>
      <c r="F819" s="85">
        <f t="shared" si="330"/>
        <v>3746</v>
      </c>
    </row>
    <row r="820" spans="1:6" ht="31.5" customHeight="1" x14ac:dyDescent="0.25">
      <c r="A820" s="19" t="s">
        <v>712</v>
      </c>
      <c r="B820" s="20" t="s">
        <v>713</v>
      </c>
      <c r="C820" s="55"/>
      <c r="D820" s="85">
        <f>D821</f>
        <v>4479</v>
      </c>
      <c r="E820" s="85">
        <f t="shared" ref="E820:F820" si="331">E821</f>
        <v>3746</v>
      </c>
      <c r="F820" s="85">
        <f t="shared" si="331"/>
        <v>3746</v>
      </c>
    </row>
    <row r="821" spans="1:6" ht="31.5" customHeight="1" x14ac:dyDescent="0.25">
      <c r="A821" s="16" t="s">
        <v>1473</v>
      </c>
      <c r="B821" s="20" t="s">
        <v>713</v>
      </c>
      <c r="C821" s="55">
        <v>300</v>
      </c>
      <c r="D821" s="85">
        <f>D822</f>
        <v>4479</v>
      </c>
      <c r="E821" s="85">
        <f t="shared" ref="E821:F821" si="332">E822</f>
        <v>3746</v>
      </c>
      <c r="F821" s="85">
        <f t="shared" si="332"/>
        <v>3746</v>
      </c>
    </row>
    <row r="822" spans="1:6" ht="31.5" customHeight="1" x14ac:dyDescent="0.25">
      <c r="A822" s="16" t="s">
        <v>1474</v>
      </c>
      <c r="B822" s="20" t="s">
        <v>713</v>
      </c>
      <c r="C822" s="55">
        <v>320</v>
      </c>
      <c r="D822" s="85">
        <v>4479</v>
      </c>
      <c r="E822" s="85">
        <v>3746</v>
      </c>
      <c r="F822" s="85">
        <v>3746</v>
      </c>
    </row>
    <row r="823" spans="1:6" ht="44.25" hidden="1" customHeight="1" x14ac:dyDescent="0.25">
      <c r="A823" s="19" t="s">
        <v>714</v>
      </c>
      <c r="B823" s="20" t="s">
        <v>715</v>
      </c>
      <c r="C823" s="55"/>
      <c r="D823" s="85">
        <f>D824</f>
        <v>0</v>
      </c>
      <c r="E823" s="85">
        <f t="shared" ref="E823:F823" si="333">E824</f>
        <v>0</v>
      </c>
      <c r="F823" s="85">
        <f t="shared" si="333"/>
        <v>0</v>
      </c>
    </row>
    <row r="824" spans="1:6" ht="44.25" hidden="1" customHeight="1" x14ac:dyDescent="0.25">
      <c r="A824" s="16" t="s">
        <v>1489</v>
      </c>
      <c r="B824" s="20" t="s">
        <v>715</v>
      </c>
      <c r="C824" s="55">
        <v>300</v>
      </c>
      <c r="D824" s="85">
        <f>D825</f>
        <v>0</v>
      </c>
      <c r="E824" s="85">
        <f t="shared" ref="E824:F824" si="334">E825</f>
        <v>0</v>
      </c>
      <c r="F824" s="85">
        <f t="shared" si="334"/>
        <v>0</v>
      </c>
    </row>
    <row r="825" spans="1:6" ht="44.25" hidden="1" customHeight="1" x14ac:dyDescent="0.25">
      <c r="A825" s="16" t="s">
        <v>1490</v>
      </c>
      <c r="B825" s="20" t="s">
        <v>715</v>
      </c>
      <c r="C825" s="55">
        <v>320</v>
      </c>
      <c r="D825" s="85">
        <v>0</v>
      </c>
      <c r="E825" s="85">
        <v>0</v>
      </c>
      <c r="F825" s="85">
        <v>0</v>
      </c>
    </row>
    <row r="826" spans="1:6" ht="47.25" x14ac:dyDescent="0.25">
      <c r="A826" s="13" t="s">
        <v>716</v>
      </c>
      <c r="B826" s="3" t="s">
        <v>717</v>
      </c>
      <c r="C826" s="55"/>
      <c r="D826" s="85">
        <f>D827</f>
        <v>11121</v>
      </c>
      <c r="E826" s="85">
        <f t="shared" ref="E826:F826" si="335">E827</f>
        <v>7944</v>
      </c>
      <c r="F826" s="85">
        <f t="shared" si="335"/>
        <v>1589</v>
      </c>
    </row>
    <row r="827" spans="1:6" ht="63" x14ac:dyDescent="0.25">
      <c r="A827" s="7" t="s">
        <v>718</v>
      </c>
      <c r="B827" s="1" t="s">
        <v>719</v>
      </c>
      <c r="C827" s="55"/>
      <c r="D827" s="85">
        <f>D828+D831+D834</f>
        <v>11121</v>
      </c>
      <c r="E827" s="85">
        <f t="shared" ref="E827:F827" si="336">E828+E831+E834</f>
        <v>7944</v>
      </c>
      <c r="F827" s="85">
        <f t="shared" si="336"/>
        <v>1589</v>
      </c>
    </row>
    <row r="828" spans="1:6" ht="63" x14ac:dyDescent="0.25">
      <c r="A828" s="19" t="s">
        <v>720</v>
      </c>
      <c r="B828" s="20" t="s">
        <v>721</v>
      </c>
      <c r="C828" s="55"/>
      <c r="D828" s="85">
        <f>D829</f>
        <v>11121</v>
      </c>
      <c r="E828" s="85">
        <f t="shared" ref="E828:F829" si="337">E829</f>
        <v>7944</v>
      </c>
      <c r="F828" s="85">
        <f t="shared" si="337"/>
        <v>1589</v>
      </c>
    </row>
    <row r="829" spans="1:6" ht="35.25" customHeight="1" x14ac:dyDescent="0.25">
      <c r="A829" s="60" t="s">
        <v>1496</v>
      </c>
      <c r="B829" s="20" t="s">
        <v>721</v>
      </c>
      <c r="C829" s="55">
        <v>400</v>
      </c>
      <c r="D829" s="85">
        <f>D830</f>
        <v>11121</v>
      </c>
      <c r="E829" s="85">
        <f t="shared" si="337"/>
        <v>7944</v>
      </c>
      <c r="F829" s="85">
        <f t="shared" si="337"/>
        <v>1589</v>
      </c>
    </row>
    <row r="830" spans="1:6" ht="36" customHeight="1" x14ac:dyDescent="0.25">
      <c r="A830" s="60" t="s">
        <v>1497</v>
      </c>
      <c r="B830" s="20" t="s">
        <v>721</v>
      </c>
      <c r="C830" s="55">
        <v>410</v>
      </c>
      <c r="D830" s="85">
        <v>11121</v>
      </c>
      <c r="E830" s="85">
        <v>7944</v>
      </c>
      <c r="F830" s="85">
        <v>1589</v>
      </c>
    </row>
    <row r="831" spans="1:6" ht="63" hidden="1" x14ac:dyDescent="0.25">
      <c r="A831" s="19" t="s">
        <v>720</v>
      </c>
      <c r="B831" s="20" t="s">
        <v>722</v>
      </c>
      <c r="C831" s="55"/>
      <c r="D831" s="85">
        <f>D832</f>
        <v>0</v>
      </c>
      <c r="E831" s="85">
        <f t="shared" ref="E831:F832" si="338">E832</f>
        <v>0</v>
      </c>
      <c r="F831" s="85">
        <f t="shared" si="338"/>
        <v>0</v>
      </c>
    </row>
    <row r="832" spans="1:6" ht="33.75" hidden="1" customHeight="1" x14ac:dyDescent="0.25">
      <c r="A832" s="59" t="s">
        <v>1496</v>
      </c>
      <c r="B832" s="20" t="s">
        <v>722</v>
      </c>
      <c r="C832" s="55">
        <v>400</v>
      </c>
      <c r="D832" s="85">
        <f>D833</f>
        <v>0</v>
      </c>
      <c r="E832" s="85">
        <f t="shared" si="338"/>
        <v>0</v>
      </c>
      <c r="F832" s="85">
        <f t="shared" si="338"/>
        <v>0</v>
      </c>
    </row>
    <row r="833" spans="1:6" ht="29.25" hidden="1" customHeight="1" x14ac:dyDescent="0.25">
      <c r="A833" s="59" t="s">
        <v>1497</v>
      </c>
      <c r="B833" s="20" t="s">
        <v>722</v>
      </c>
      <c r="C833" s="55">
        <v>410</v>
      </c>
      <c r="D833" s="85">
        <v>0</v>
      </c>
      <c r="E833" s="85">
        <v>0</v>
      </c>
      <c r="F833" s="85">
        <v>0</v>
      </c>
    </row>
    <row r="834" spans="1:6" ht="63" hidden="1" x14ac:dyDescent="0.25">
      <c r="A834" s="19" t="s">
        <v>723</v>
      </c>
      <c r="B834" s="20" t="s">
        <v>724</v>
      </c>
      <c r="C834" s="55"/>
      <c r="D834" s="85">
        <f>D835</f>
        <v>0</v>
      </c>
      <c r="E834" s="85">
        <f t="shared" ref="E834:F835" si="339">E835</f>
        <v>0</v>
      </c>
      <c r="F834" s="85">
        <f t="shared" si="339"/>
        <v>0</v>
      </c>
    </row>
    <row r="835" spans="1:6" ht="36" hidden="1" customHeight="1" x14ac:dyDescent="0.25">
      <c r="A835" s="59" t="s">
        <v>1496</v>
      </c>
      <c r="B835" s="20" t="s">
        <v>724</v>
      </c>
      <c r="C835" s="55">
        <v>400</v>
      </c>
      <c r="D835" s="85">
        <f>D836</f>
        <v>0</v>
      </c>
      <c r="E835" s="85">
        <f t="shared" si="339"/>
        <v>0</v>
      </c>
      <c r="F835" s="85">
        <f t="shared" si="339"/>
        <v>0</v>
      </c>
    </row>
    <row r="836" spans="1:6" ht="29.25" hidden="1" customHeight="1" x14ac:dyDescent="0.25">
      <c r="A836" s="59" t="s">
        <v>1497</v>
      </c>
      <c r="B836" s="20" t="s">
        <v>724</v>
      </c>
      <c r="C836" s="55">
        <v>410</v>
      </c>
      <c r="D836" s="85">
        <v>0</v>
      </c>
      <c r="E836" s="85">
        <v>0</v>
      </c>
      <c r="F836" s="85">
        <v>0</v>
      </c>
    </row>
    <row r="837" spans="1:6" ht="46.5" customHeight="1" x14ac:dyDescent="0.25">
      <c r="A837" s="13" t="s">
        <v>725</v>
      </c>
      <c r="B837" s="3" t="s">
        <v>726</v>
      </c>
      <c r="C837" s="55"/>
      <c r="D837" s="85">
        <f>D838</f>
        <v>299</v>
      </c>
      <c r="E837" s="85">
        <f t="shared" ref="E837:F840" si="340">E838</f>
        <v>299</v>
      </c>
      <c r="F837" s="85">
        <f t="shared" si="340"/>
        <v>299</v>
      </c>
    </row>
    <row r="838" spans="1:6" ht="31.5" x14ac:dyDescent="0.25">
      <c r="A838" s="7" t="s">
        <v>727</v>
      </c>
      <c r="B838" s="1" t="s">
        <v>728</v>
      </c>
      <c r="C838" s="55"/>
      <c r="D838" s="85">
        <f>D839</f>
        <v>299</v>
      </c>
      <c r="E838" s="85">
        <f t="shared" si="340"/>
        <v>299</v>
      </c>
      <c r="F838" s="85">
        <f t="shared" si="340"/>
        <v>299</v>
      </c>
    </row>
    <row r="839" spans="1:6" ht="39.75" customHeight="1" x14ac:dyDescent="0.25">
      <c r="A839" s="15" t="s">
        <v>729</v>
      </c>
      <c r="B839" s="2" t="s">
        <v>730</v>
      </c>
      <c r="C839" s="55"/>
      <c r="D839" s="85">
        <f>D840</f>
        <v>299</v>
      </c>
      <c r="E839" s="85">
        <f t="shared" si="340"/>
        <v>299</v>
      </c>
      <c r="F839" s="85">
        <f t="shared" si="340"/>
        <v>299</v>
      </c>
    </row>
    <row r="840" spans="1:6" ht="39.75" customHeight="1" x14ac:dyDescent="0.25">
      <c r="A840" s="16" t="s">
        <v>1489</v>
      </c>
      <c r="B840" s="2" t="s">
        <v>730</v>
      </c>
      <c r="C840" s="55">
        <v>300</v>
      </c>
      <c r="D840" s="85">
        <f>D841</f>
        <v>299</v>
      </c>
      <c r="E840" s="85">
        <f t="shared" si="340"/>
        <v>299</v>
      </c>
      <c r="F840" s="85">
        <f t="shared" si="340"/>
        <v>299</v>
      </c>
    </row>
    <row r="841" spans="1:6" ht="39.75" customHeight="1" x14ac:dyDescent="0.25">
      <c r="A841" s="16" t="s">
        <v>1490</v>
      </c>
      <c r="B841" s="2" t="s">
        <v>730</v>
      </c>
      <c r="C841" s="55">
        <v>320</v>
      </c>
      <c r="D841" s="85">
        <v>299</v>
      </c>
      <c r="E841" s="85">
        <v>299</v>
      </c>
      <c r="F841" s="85">
        <v>299</v>
      </c>
    </row>
    <row r="842" spans="1:6" ht="39.75" hidden="1" customHeight="1" x14ac:dyDescent="0.25">
      <c r="A842" s="13" t="s">
        <v>130</v>
      </c>
      <c r="B842" s="3" t="s">
        <v>731</v>
      </c>
      <c r="C842" s="55"/>
      <c r="D842" s="85">
        <f>D843</f>
        <v>0</v>
      </c>
      <c r="E842" s="85">
        <f t="shared" ref="E842:F842" si="341">E843</f>
        <v>0</v>
      </c>
      <c r="F842" s="85">
        <f t="shared" si="341"/>
        <v>0</v>
      </c>
    </row>
    <row r="843" spans="1:6" ht="39.75" hidden="1" customHeight="1" x14ac:dyDescent="0.25">
      <c r="A843" s="7" t="s">
        <v>732</v>
      </c>
      <c r="B843" s="1" t="s">
        <v>733</v>
      </c>
      <c r="C843" s="55"/>
      <c r="D843" s="85">
        <f>D844+D847</f>
        <v>0</v>
      </c>
      <c r="E843" s="85">
        <f t="shared" ref="E843:F843" si="342">E844+E847</f>
        <v>0</v>
      </c>
      <c r="F843" s="85">
        <f t="shared" si="342"/>
        <v>0</v>
      </c>
    </row>
    <row r="844" spans="1:6" ht="39.75" hidden="1" customHeight="1" x14ac:dyDescent="0.25">
      <c r="A844" s="21" t="s">
        <v>734</v>
      </c>
      <c r="B844" s="20" t="s">
        <v>735</v>
      </c>
      <c r="C844" s="55"/>
      <c r="D844" s="85">
        <f>D845</f>
        <v>0</v>
      </c>
      <c r="E844" s="85">
        <f t="shared" ref="E844:F845" si="343">E845</f>
        <v>0</v>
      </c>
      <c r="F844" s="85">
        <f t="shared" si="343"/>
        <v>0</v>
      </c>
    </row>
    <row r="845" spans="1:6" ht="39.75" hidden="1" customHeight="1" x14ac:dyDescent="0.25">
      <c r="A845" s="60" t="s">
        <v>1482</v>
      </c>
      <c r="B845" s="20" t="s">
        <v>735</v>
      </c>
      <c r="C845" s="55">
        <v>200</v>
      </c>
      <c r="D845" s="85">
        <f>D846</f>
        <v>0</v>
      </c>
      <c r="E845" s="85">
        <f t="shared" si="343"/>
        <v>0</v>
      </c>
      <c r="F845" s="85">
        <f t="shared" si="343"/>
        <v>0</v>
      </c>
    </row>
    <row r="846" spans="1:6" ht="39.75" hidden="1" customHeight="1" x14ac:dyDescent="0.25">
      <c r="A846" s="60" t="s">
        <v>1483</v>
      </c>
      <c r="B846" s="20" t="s">
        <v>735</v>
      </c>
      <c r="C846" s="55">
        <v>240</v>
      </c>
      <c r="D846" s="85">
        <v>0</v>
      </c>
      <c r="E846" s="85">
        <v>0</v>
      </c>
      <c r="F846" s="85">
        <v>0</v>
      </c>
    </row>
    <row r="847" spans="1:6" ht="39.75" hidden="1" customHeight="1" x14ac:dyDescent="0.25">
      <c r="A847" s="21" t="s">
        <v>736</v>
      </c>
      <c r="B847" s="20" t="s">
        <v>737</v>
      </c>
      <c r="C847" s="55"/>
      <c r="D847" s="85">
        <f>D848</f>
        <v>0</v>
      </c>
      <c r="E847" s="85">
        <f t="shared" ref="E847:F847" si="344">E848</f>
        <v>0</v>
      </c>
      <c r="F847" s="85">
        <f t="shared" si="344"/>
        <v>0</v>
      </c>
    </row>
    <row r="848" spans="1:6" ht="39.75" hidden="1" customHeight="1" x14ac:dyDescent="0.25">
      <c r="A848" s="60" t="s">
        <v>1482</v>
      </c>
      <c r="B848" s="20" t="s">
        <v>737</v>
      </c>
      <c r="C848" s="55">
        <v>200</v>
      </c>
      <c r="D848" s="85">
        <f>D849</f>
        <v>0</v>
      </c>
      <c r="E848" s="85">
        <f>E849</f>
        <v>0</v>
      </c>
      <c r="F848" s="85">
        <f>F849</f>
        <v>0</v>
      </c>
    </row>
    <row r="849" spans="1:7" ht="39.75" hidden="1" customHeight="1" x14ac:dyDescent="0.25">
      <c r="A849" s="60" t="s">
        <v>1483</v>
      </c>
      <c r="B849" s="20" t="s">
        <v>737</v>
      </c>
      <c r="C849" s="55">
        <v>240</v>
      </c>
      <c r="D849" s="85">
        <v>0</v>
      </c>
      <c r="E849" s="85">
        <v>0</v>
      </c>
      <c r="F849" s="85">
        <v>0</v>
      </c>
    </row>
    <row r="850" spans="1:7" ht="39.75" customHeight="1" x14ac:dyDescent="0.25">
      <c r="A850" s="13" t="s">
        <v>1601</v>
      </c>
      <c r="B850" s="3" t="s">
        <v>738</v>
      </c>
      <c r="C850" s="55"/>
      <c r="D850" s="85">
        <f>D851</f>
        <v>0</v>
      </c>
      <c r="E850" s="85">
        <f t="shared" ref="E850:F850" si="345">E851</f>
        <v>0</v>
      </c>
      <c r="F850" s="85">
        <f t="shared" si="345"/>
        <v>5110</v>
      </c>
      <c r="G850" t="s">
        <v>1608</v>
      </c>
    </row>
    <row r="851" spans="1:7" ht="54.75" customHeight="1" x14ac:dyDescent="0.25">
      <c r="A851" s="7" t="s">
        <v>1602</v>
      </c>
      <c r="B851" s="1" t="s">
        <v>739</v>
      </c>
      <c r="C851" s="55"/>
      <c r="D851" s="85">
        <f>D852+D855</f>
        <v>0</v>
      </c>
      <c r="E851" s="85">
        <f t="shared" ref="E851:F851" si="346">E852+E855</f>
        <v>0</v>
      </c>
      <c r="F851" s="85">
        <f t="shared" si="346"/>
        <v>5110</v>
      </c>
    </row>
    <row r="852" spans="1:7" ht="42.75" customHeight="1" x14ac:dyDescent="0.25">
      <c r="A852" s="70" t="s">
        <v>1607</v>
      </c>
      <c r="B852" s="69" t="s">
        <v>740</v>
      </c>
      <c r="C852" s="55"/>
      <c r="D852" s="85">
        <f>D853</f>
        <v>0</v>
      </c>
      <c r="E852" s="85">
        <f t="shared" ref="E852:F852" si="347">E853</f>
        <v>0</v>
      </c>
      <c r="F852" s="85">
        <f t="shared" si="347"/>
        <v>5110</v>
      </c>
    </row>
    <row r="853" spans="1:7" ht="33" customHeight="1" x14ac:dyDescent="0.25">
      <c r="A853" s="16" t="s">
        <v>1489</v>
      </c>
      <c r="B853" s="69" t="s">
        <v>740</v>
      </c>
      <c r="C853" s="55">
        <v>300</v>
      </c>
      <c r="D853" s="85">
        <f>D854</f>
        <v>0</v>
      </c>
      <c r="E853" s="85">
        <f t="shared" ref="E853:F853" si="348">E854</f>
        <v>0</v>
      </c>
      <c r="F853" s="85">
        <f t="shared" si="348"/>
        <v>5110</v>
      </c>
    </row>
    <row r="854" spans="1:7" ht="33" customHeight="1" x14ac:dyDescent="0.25">
      <c r="A854" s="16" t="s">
        <v>1490</v>
      </c>
      <c r="B854" s="69" t="s">
        <v>740</v>
      </c>
      <c r="C854" s="55">
        <v>320</v>
      </c>
      <c r="D854" s="85">
        <v>0</v>
      </c>
      <c r="E854" s="85">
        <v>0</v>
      </c>
      <c r="F854" s="85">
        <v>5110</v>
      </c>
    </row>
    <row r="855" spans="1:7" ht="39.75" hidden="1" customHeight="1" x14ac:dyDescent="0.25">
      <c r="A855" s="70" t="s">
        <v>1609</v>
      </c>
      <c r="B855" s="69" t="s">
        <v>741</v>
      </c>
      <c r="C855" s="55"/>
      <c r="D855" s="85">
        <f>D856</f>
        <v>0</v>
      </c>
      <c r="E855" s="85">
        <f t="shared" ref="E855:F855" si="349">E856</f>
        <v>0</v>
      </c>
      <c r="F855" s="85">
        <f t="shared" si="349"/>
        <v>0</v>
      </c>
    </row>
    <row r="856" spans="1:7" ht="20.25" hidden="1" customHeight="1" x14ac:dyDescent="0.25">
      <c r="A856" s="16" t="s">
        <v>1489</v>
      </c>
      <c r="B856" s="69" t="s">
        <v>741</v>
      </c>
      <c r="C856" s="55">
        <v>300</v>
      </c>
      <c r="D856" s="85">
        <f>D857</f>
        <v>0</v>
      </c>
      <c r="E856" s="85">
        <f t="shared" ref="E856:F856" si="350">E857</f>
        <v>0</v>
      </c>
      <c r="F856" s="85">
        <f t="shared" si="350"/>
        <v>0</v>
      </c>
    </row>
    <row r="857" spans="1:7" ht="34.5" hidden="1" customHeight="1" x14ac:dyDescent="0.25">
      <c r="A857" s="16" t="s">
        <v>1490</v>
      </c>
      <c r="B857" s="69" t="s">
        <v>741</v>
      </c>
      <c r="C857" s="55">
        <v>320</v>
      </c>
      <c r="D857" s="85">
        <v>0</v>
      </c>
      <c r="E857" s="85">
        <v>0</v>
      </c>
      <c r="F857" s="85">
        <v>0</v>
      </c>
    </row>
    <row r="858" spans="1:7" ht="39" customHeight="1" x14ac:dyDescent="0.25">
      <c r="A858" s="13" t="s">
        <v>742</v>
      </c>
      <c r="B858" s="3" t="s">
        <v>743</v>
      </c>
      <c r="C858" s="55"/>
      <c r="D858" s="85">
        <f>D859+D866</f>
        <v>0</v>
      </c>
      <c r="E858" s="85">
        <f t="shared" ref="E858:F858" si="351">E859+E866</f>
        <v>0</v>
      </c>
      <c r="F858" s="85">
        <f t="shared" si="351"/>
        <v>1102</v>
      </c>
    </row>
    <row r="859" spans="1:7" ht="94.5" hidden="1" x14ac:dyDescent="0.25">
      <c r="A859" s="14" t="s">
        <v>744</v>
      </c>
      <c r="B859" s="1" t="s">
        <v>745</v>
      </c>
      <c r="C859" s="55"/>
      <c r="D859" s="85">
        <f>D860+D863</f>
        <v>0</v>
      </c>
      <c r="E859" s="85">
        <f t="shared" ref="E859:F859" si="352">E860+E863</f>
        <v>0</v>
      </c>
      <c r="F859" s="85">
        <f t="shared" si="352"/>
        <v>0</v>
      </c>
    </row>
    <row r="860" spans="1:7" ht="78.75" hidden="1" x14ac:dyDescent="0.25">
      <c r="A860" s="71" t="s">
        <v>746</v>
      </c>
      <c r="B860" s="69" t="s">
        <v>747</v>
      </c>
      <c r="C860" s="55"/>
      <c r="D860" s="85">
        <f>D861</f>
        <v>0</v>
      </c>
      <c r="E860" s="85">
        <f t="shared" ref="E860:F861" si="353">E861</f>
        <v>0</v>
      </c>
      <c r="F860" s="85">
        <f t="shared" si="353"/>
        <v>0</v>
      </c>
    </row>
    <row r="861" spans="1:7" ht="26.25" hidden="1" customHeight="1" x14ac:dyDescent="0.25">
      <c r="A861" s="16" t="s">
        <v>1489</v>
      </c>
      <c r="B861" s="69" t="s">
        <v>747</v>
      </c>
      <c r="C861" s="55">
        <v>300</v>
      </c>
      <c r="D861" s="85">
        <f>D862</f>
        <v>0</v>
      </c>
      <c r="E861" s="85">
        <f t="shared" si="353"/>
        <v>0</v>
      </c>
      <c r="F861" s="85">
        <f t="shared" si="353"/>
        <v>0</v>
      </c>
    </row>
    <row r="862" spans="1:7" ht="21.75" hidden="1" customHeight="1" x14ac:dyDescent="0.25">
      <c r="A862" s="16" t="s">
        <v>1490</v>
      </c>
      <c r="B862" s="69" t="s">
        <v>747</v>
      </c>
      <c r="C862" s="55">
        <v>320</v>
      </c>
      <c r="D862" s="85">
        <v>0</v>
      </c>
      <c r="E862" s="85">
        <v>0</v>
      </c>
      <c r="F862" s="85">
        <v>0</v>
      </c>
    </row>
    <row r="863" spans="1:7" ht="94.5" hidden="1" x14ac:dyDescent="0.25">
      <c r="A863" s="71" t="s">
        <v>748</v>
      </c>
      <c r="B863" s="69" t="s">
        <v>749</v>
      </c>
      <c r="C863" s="55"/>
      <c r="D863" s="85">
        <f>D864</f>
        <v>0</v>
      </c>
      <c r="E863" s="85">
        <f t="shared" ref="E863:F864" si="354">E864</f>
        <v>0</v>
      </c>
      <c r="F863" s="85">
        <f t="shared" si="354"/>
        <v>0</v>
      </c>
    </row>
    <row r="864" spans="1:7" ht="24" hidden="1" customHeight="1" x14ac:dyDescent="0.25">
      <c r="A864" s="16" t="s">
        <v>1489</v>
      </c>
      <c r="B864" s="69" t="s">
        <v>749</v>
      </c>
      <c r="C864" s="55">
        <v>300</v>
      </c>
      <c r="D864" s="85">
        <f>D865</f>
        <v>0</v>
      </c>
      <c r="E864" s="85">
        <f t="shared" si="354"/>
        <v>0</v>
      </c>
      <c r="F864" s="85">
        <f t="shared" si="354"/>
        <v>0</v>
      </c>
    </row>
    <row r="865" spans="1:6" ht="23.25" hidden="1" customHeight="1" x14ac:dyDescent="0.25">
      <c r="A865" s="16" t="s">
        <v>1490</v>
      </c>
      <c r="B865" s="69" t="s">
        <v>749</v>
      </c>
      <c r="C865" s="55">
        <v>320</v>
      </c>
      <c r="D865" s="85">
        <v>0</v>
      </c>
      <c r="E865" s="85">
        <v>0</v>
      </c>
      <c r="F865" s="85">
        <v>0</v>
      </c>
    </row>
    <row r="866" spans="1:6" ht="78.75" x14ac:dyDescent="0.25">
      <c r="A866" s="17" t="s">
        <v>750</v>
      </c>
      <c r="B866" s="1" t="s">
        <v>751</v>
      </c>
      <c r="C866" s="55"/>
      <c r="D866" s="85">
        <f>D867+D870+D873</f>
        <v>0</v>
      </c>
      <c r="E866" s="85">
        <f t="shared" ref="E866:F866" si="355">E867+E870+E873</f>
        <v>0</v>
      </c>
      <c r="F866" s="85">
        <f t="shared" si="355"/>
        <v>1102</v>
      </c>
    </row>
    <row r="867" spans="1:6" ht="47.25" x14ac:dyDescent="0.25">
      <c r="A867" s="15" t="s">
        <v>752</v>
      </c>
      <c r="B867" s="2" t="s">
        <v>753</v>
      </c>
      <c r="C867" s="55"/>
      <c r="D867" s="85">
        <f>D868</f>
        <v>0</v>
      </c>
      <c r="E867" s="85">
        <f t="shared" ref="E867:F868" si="356">E868</f>
        <v>0</v>
      </c>
      <c r="F867" s="85">
        <f t="shared" si="356"/>
        <v>1102</v>
      </c>
    </row>
    <row r="868" spans="1:6" ht="22.5" customHeight="1" x14ac:dyDescent="0.25">
      <c r="A868" s="16" t="s">
        <v>1489</v>
      </c>
      <c r="B868" s="69" t="s">
        <v>753</v>
      </c>
      <c r="C868" s="55">
        <v>300</v>
      </c>
      <c r="D868" s="85">
        <f>D869</f>
        <v>0</v>
      </c>
      <c r="E868" s="85">
        <f t="shared" si="356"/>
        <v>0</v>
      </c>
      <c r="F868" s="85">
        <f t="shared" si="356"/>
        <v>1102</v>
      </c>
    </row>
    <row r="869" spans="1:6" ht="22.5" customHeight="1" x14ac:dyDescent="0.25">
      <c r="A869" s="16" t="s">
        <v>1490</v>
      </c>
      <c r="B869" s="69" t="s">
        <v>753</v>
      </c>
      <c r="C869" s="55">
        <v>320</v>
      </c>
      <c r="D869" s="85">
        <v>0</v>
      </c>
      <c r="E869" s="85">
        <v>0</v>
      </c>
      <c r="F869" s="85">
        <v>1102</v>
      </c>
    </row>
    <row r="870" spans="1:6" ht="47.25" hidden="1" x14ac:dyDescent="0.25">
      <c r="A870" s="70" t="s">
        <v>754</v>
      </c>
      <c r="B870" s="69" t="s">
        <v>755</v>
      </c>
      <c r="C870" s="55"/>
      <c r="D870" s="85">
        <f>D871</f>
        <v>0</v>
      </c>
      <c r="E870" s="85">
        <f t="shared" ref="E870:F871" si="357">E871</f>
        <v>0</v>
      </c>
      <c r="F870" s="85">
        <f>F871</f>
        <v>0</v>
      </c>
    </row>
    <row r="871" spans="1:6" ht="23.25" hidden="1" customHeight="1" x14ac:dyDescent="0.25">
      <c r="A871" s="16" t="s">
        <v>1489</v>
      </c>
      <c r="B871" s="69" t="s">
        <v>755</v>
      </c>
      <c r="C871" s="55">
        <v>300</v>
      </c>
      <c r="D871" s="85">
        <f>D872</f>
        <v>0</v>
      </c>
      <c r="E871" s="85">
        <f t="shared" si="357"/>
        <v>0</v>
      </c>
      <c r="F871" s="85">
        <f t="shared" si="357"/>
        <v>0</v>
      </c>
    </row>
    <row r="872" spans="1:6" ht="24" hidden="1" customHeight="1" x14ac:dyDescent="0.25">
      <c r="A872" s="16" t="s">
        <v>1490</v>
      </c>
      <c r="B872" s="69" t="s">
        <v>755</v>
      </c>
      <c r="C872" s="55">
        <v>320</v>
      </c>
      <c r="D872" s="85">
        <v>0</v>
      </c>
      <c r="E872" s="85">
        <v>0</v>
      </c>
      <c r="F872" s="85">
        <v>0</v>
      </c>
    </row>
    <row r="873" spans="1:6" ht="63" hidden="1" x14ac:dyDescent="0.25">
      <c r="A873" s="70" t="s">
        <v>756</v>
      </c>
      <c r="B873" s="69" t="s">
        <v>757</v>
      </c>
      <c r="C873" s="55"/>
      <c r="D873" s="85">
        <f>D874</f>
        <v>0</v>
      </c>
      <c r="E873" s="85">
        <f t="shared" ref="E873:F874" si="358">E874</f>
        <v>0</v>
      </c>
      <c r="F873" s="85">
        <f t="shared" si="358"/>
        <v>0</v>
      </c>
    </row>
    <row r="874" spans="1:6" ht="19.5" hidden="1" customHeight="1" x14ac:dyDescent="0.25">
      <c r="A874" s="16" t="s">
        <v>1489</v>
      </c>
      <c r="B874" s="69" t="s">
        <v>757</v>
      </c>
      <c r="C874" s="55">
        <v>300</v>
      </c>
      <c r="D874" s="85">
        <f>D875</f>
        <v>0</v>
      </c>
      <c r="E874" s="85">
        <f t="shared" si="358"/>
        <v>0</v>
      </c>
      <c r="F874" s="85">
        <f t="shared" si="358"/>
        <v>0</v>
      </c>
    </row>
    <row r="875" spans="1:6" ht="25.5" hidden="1" customHeight="1" x14ac:dyDescent="0.25">
      <c r="A875" s="16" t="s">
        <v>1490</v>
      </c>
      <c r="B875" s="69" t="s">
        <v>757</v>
      </c>
      <c r="C875" s="55">
        <v>320</v>
      </c>
      <c r="D875" s="85">
        <v>0</v>
      </c>
      <c r="E875" s="85">
        <v>0</v>
      </c>
      <c r="F875" s="85">
        <v>0</v>
      </c>
    </row>
    <row r="876" spans="1:6" ht="37.5" customHeight="1" x14ac:dyDescent="0.25">
      <c r="A876" s="12" t="s">
        <v>758</v>
      </c>
      <c r="B876" s="10" t="s">
        <v>759</v>
      </c>
      <c r="C876" s="55"/>
      <c r="D876" s="85">
        <f>D877+D891+D930+D968+D977+D988</f>
        <v>107671</v>
      </c>
      <c r="E876" s="85">
        <f>E877+E891+E930+E968+E977+E988</f>
        <v>113764</v>
      </c>
      <c r="F876" s="85">
        <f>F877+F891+F930+F968+F977+F988</f>
        <v>561</v>
      </c>
    </row>
    <row r="877" spans="1:6" ht="48" hidden="1" customHeight="1" x14ac:dyDescent="0.25">
      <c r="A877" s="13" t="s">
        <v>760</v>
      </c>
      <c r="B877" s="3" t="s">
        <v>761</v>
      </c>
      <c r="C877" s="55"/>
      <c r="D877" s="85">
        <f>D878+D882</f>
        <v>0</v>
      </c>
      <c r="E877" s="85">
        <f t="shared" ref="E877:F877" si="359">E878+E882</f>
        <v>0</v>
      </c>
      <c r="F877" s="85">
        <f t="shared" si="359"/>
        <v>0</v>
      </c>
    </row>
    <row r="878" spans="1:6" ht="47.25" hidden="1" customHeight="1" x14ac:dyDescent="0.25">
      <c r="A878" s="17" t="s">
        <v>762</v>
      </c>
      <c r="B878" s="1" t="s">
        <v>763</v>
      </c>
      <c r="C878" s="55"/>
      <c r="D878" s="85">
        <f>D879</f>
        <v>0</v>
      </c>
      <c r="E878" s="85">
        <f t="shared" ref="E878:F880" si="360">E879</f>
        <v>0</v>
      </c>
      <c r="F878" s="85">
        <f t="shared" si="360"/>
        <v>0</v>
      </c>
    </row>
    <row r="879" spans="1:6" ht="54.75" hidden="1" customHeight="1" x14ac:dyDescent="0.25">
      <c r="A879" s="21" t="s">
        <v>764</v>
      </c>
      <c r="B879" s="23" t="s">
        <v>765</v>
      </c>
      <c r="C879" s="55"/>
      <c r="D879" s="85">
        <f>D880</f>
        <v>0</v>
      </c>
      <c r="E879" s="85">
        <f t="shared" si="360"/>
        <v>0</v>
      </c>
      <c r="F879" s="85">
        <f t="shared" si="360"/>
        <v>0</v>
      </c>
    </row>
    <row r="880" spans="1:6" ht="29.25" hidden="1" customHeight="1" x14ac:dyDescent="0.25">
      <c r="A880" s="60" t="s">
        <v>1482</v>
      </c>
      <c r="B880" s="23" t="s">
        <v>765</v>
      </c>
      <c r="C880" s="55">
        <v>200</v>
      </c>
      <c r="D880" s="85">
        <f>D881</f>
        <v>0</v>
      </c>
      <c r="E880" s="85">
        <f t="shared" si="360"/>
        <v>0</v>
      </c>
      <c r="F880" s="85">
        <f t="shared" si="360"/>
        <v>0</v>
      </c>
    </row>
    <row r="881" spans="1:6" ht="36" hidden="1" customHeight="1" x14ac:dyDescent="0.25">
      <c r="A881" s="60" t="s">
        <v>1483</v>
      </c>
      <c r="B881" s="23" t="s">
        <v>765</v>
      </c>
      <c r="C881" s="55">
        <v>240</v>
      </c>
      <c r="D881" s="85"/>
      <c r="E881" s="85"/>
      <c r="F881" s="85"/>
    </row>
    <row r="882" spans="1:6" ht="35.25" hidden="1" customHeight="1" x14ac:dyDescent="0.25">
      <c r="A882" s="17" t="s">
        <v>766</v>
      </c>
      <c r="B882" s="1" t="s">
        <v>767</v>
      </c>
      <c r="C882" s="55"/>
      <c r="D882" s="85">
        <f>D883+D884+D885+D886+D887+D888</f>
        <v>0</v>
      </c>
      <c r="E882" s="85">
        <f t="shared" ref="E882:F882" si="361">E883+E884+E885+E886+E887+E888</f>
        <v>0</v>
      </c>
      <c r="F882" s="85">
        <f t="shared" si="361"/>
        <v>0</v>
      </c>
    </row>
    <row r="883" spans="1:6" ht="49.5" hidden="1" customHeight="1" x14ac:dyDescent="0.25">
      <c r="A883" s="11" t="s">
        <v>768</v>
      </c>
      <c r="B883" s="5" t="s">
        <v>769</v>
      </c>
      <c r="C883" s="55"/>
      <c r="D883" s="85"/>
      <c r="E883" s="85"/>
      <c r="F883" s="85"/>
    </row>
    <row r="884" spans="1:6" ht="45" hidden="1" customHeight="1" x14ac:dyDescent="0.25">
      <c r="A884" s="11" t="s">
        <v>770</v>
      </c>
      <c r="B884" s="5" t="s">
        <v>771</v>
      </c>
      <c r="C884" s="55"/>
      <c r="D884" s="85"/>
      <c r="E884" s="85"/>
      <c r="F884" s="85"/>
    </row>
    <row r="885" spans="1:6" ht="36" hidden="1" customHeight="1" x14ac:dyDescent="0.25">
      <c r="A885" s="16" t="s">
        <v>772</v>
      </c>
      <c r="B885" s="2" t="s">
        <v>773</v>
      </c>
      <c r="C885" s="55"/>
      <c r="D885" s="85"/>
      <c r="E885" s="85"/>
      <c r="F885" s="85"/>
    </row>
    <row r="886" spans="1:6" ht="48.75" hidden="1" customHeight="1" x14ac:dyDescent="0.25">
      <c r="A886" s="16" t="s">
        <v>774</v>
      </c>
      <c r="B886" s="2" t="s">
        <v>775</v>
      </c>
      <c r="C886" s="55"/>
      <c r="D886" s="85"/>
      <c r="E886" s="85"/>
      <c r="F886" s="85"/>
    </row>
    <row r="887" spans="1:6" ht="33" hidden="1" customHeight="1" x14ac:dyDescent="0.25">
      <c r="A887" s="16" t="s">
        <v>776</v>
      </c>
      <c r="B887" s="2" t="s">
        <v>777</v>
      </c>
      <c r="C887" s="55"/>
      <c r="D887" s="85"/>
      <c r="E887" s="85"/>
      <c r="F887" s="85"/>
    </row>
    <row r="888" spans="1:6" ht="44.25" hidden="1" customHeight="1" x14ac:dyDescent="0.25">
      <c r="A888" s="16" t="s">
        <v>778</v>
      </c>
      <c r="B888" s="2" t="s">
        <v>779</v>
      </c>
      <c r="C888" s="55"/>
      <c r="D888" s="85">
        <f>D889</f>
        <v>0</v>
      </c>
      <c r="E888" s="85">
        <f t="shared" ref="E888:F889" si="362">E889</f>
        <v>0</v>
      </c>
      <c r="F888" s="85">
        <f t="shared" si="362"/>
        <v>0</v>
      </c>
    </row>
    <row r="889" spans="1:6" ht="44.25" hidden="1" customHeight="1" x14ac:dyDescent="0.25">
      <c r="A889" s="60" t="s">
        <v>1482</v>
      </c>
      <c r="B889" s="2" t="s">
        <v>779</v>
      </c>
      <c r="C889" s="55">
        <v>200</v>
      </c>
      <c r="D889" s="85">
        <f>D890</f>
        <v>0</v>
      </c>
      <c r="E889" s="85">
        <f t="shared" si="362"/>
        <v>0</v>
      </c>
      <c r="F889" s="85">
        <f t="shared" si="362"/>
        <v>0</v>
      </c>
    </row>
    <row r="890" spans="1:6" ht="44.25" hidden="1" customHeight="1" x14ac:dyDescent="0.25">
      <c r="A890" s="60" t="s">
        <v>1483</v>
      </c>
      <c r="B890" s="2" t="s">
        <v>779</v>
      </c>
      <c r="C890" s="55">
        <v>240</v>
      </c>
      <c r="D890" s="85"/>
      <c r="E890" s="85"/>
      <c r="F890" s="85"/>
    </row>
    <row r="891" spans="1:6" ht="36" hidden="1" customHeight="1" x14ac:dyDescent="0.25">
      <c r="A891" s="13" t="s">
        <v>780</v>
      </c>
      <c r="B891" s="3" t="s">
        <v>781</v>
      </c>
      <c r="C891" s="55"/>
      <c r="D891" s="85">
        <f>D892+D908</f>
        <v>0</v>
      </c>
      <c r="E891" s="85">
        <f t="shared" ref="E891:F891" si="363">E892+E908</f>
        <v>0</v>
      </c>
      <c r="F891" s="85">
        <f t="shared" si="363"/>
        <v>0</v>
      </c>
    </row>
    <row r="892" spans="1:6" ht="47.25" hidden="1" x14ac:dyDescent="0.25">
      <c r="A892" s="17" t="s">
        <v>782</v>
      </c>
      <c r="B892" s="1" t="s">
        <v>783</v>
      </c>
      <c r="C892" s="55"/>
      <c r="D892" s="85">
        <f>D893+D896+D899+D902+D905</f>
        <v>0</v>
      </c>
      <c r="E892" s="85">
        <f t="shared" ref="E892:F892" si="364">E893+E896+E899+E902+E905</f>
        <v>0</v>
      </c>
      <c r="F892" s="85">
        <f t="shared" si="364"/>
        <v>0</v>
      </c>
    </row>
    <row r="893" spans="1:6" ht="33.75" hidden="1" customHeight="1" x14ac:dyDescent="0.25">
      <c r="A893" s="22" t="s">
        <v>784</v>
      </c>
      <c r="B893" s="20" t="s">
        <v>785</v>
      </c>
      <c r="C893" s="55"/>
      <c r="D893" s="85">
        <f>D894</f>
        <v>0</v>
      </c>
      <c r="E893" s="85">
        <f t="shared" ref="E893:F894" si="365">E894</f>
        <v>0</v>
      </c>
      <c r="F893" s="85">
        <f t="shared" si="365"/>
        <v>0</v>
      </c>
    </row>
    <row r="894" spans="1:6" ht="33.75" hidden="1" customHeight="1" x14ac:dyDescent="0.25">
      <c r="A894" s="60" t="s">
        <v>1482</v>
      </c>
      <c r="B894" s="20" t="s">
        <v>785</v>
      </c>
      <c r="C894" s="55">
        <v>200</v>
      </c>
      <c r="D894" s="85">
        <f>D895</f>
        <v>0</v>
      </c>
      <c r="E894" s="85">
        <f t="shared" si="365"/>
        <v>0</v>
      </c>
      <c r="F894" s="85">
        <f t="shared" si="365"/>
        <v>0</v>
      </c>
    </row>
    <row r="895" spans="1:6" ht="33.75" hidden="1" customHeight="1" x14ac:dyDescent="0.25">
      <c r="A895" s="60" t="s">
        <v>1483</v>
      </c>
      <c r="B895" s="20" t="s">
        <v>785</v>
      </c>
      <c r="C895" s="55">
        <v>240</v>
      </c>
      <c r="D895" s="85"/>
      <c r="E895" s="85"/>
      <c r="F895" s="85"/>
    </row>
    <row r="896" spans="1:6" ht="31.5" hidden="1" x14ac:dyDescent="0.25">
      <c r="A896" s="22" t="s">
        <v>786</v>
      </c>
      <c r="B896" s="20" t="s">
        <v>787</v>
      </c>
      <c r="C896" s="55"/>
      <c r="D896" s="85">
        <f>D897</f>
        <v>0</v>
      </c>
      <c r="E896" s="85">
        <f t="shared" ref="E896:F897" si="366">E897</f>
        <v>0</v>
      </c>
      <c r="F896" s="85">
        <f t="shared" si="366"/>
        <v>0</v>
      </c>
    </row>
    <row r="897" spans="1:6" ht="36" hidden="1" customHeight="1" x14ac:dyDescent="0.25">
      <c r="A897" s="60" t="s">
        <v>1482</v>
      </c>
      <c r="B897" s="20" t="s">
        <v>787</v>
      </c>
      <c r="C897" s="55">
        <v>200</v>
      </c>
      <c r="D897" s="85">
        <f>D898</f>
        <v>0</v>
      </c>
      <c r="E897" s="85">
        <f t="shared" si="366"/>
        <v>0</v>
      </c>
      <c r="F897" s="85">
        <f t="shared" si="366"/>
        <v>0</v>
      </c>
    </row>
    <row r="898" spans="1:6" ht="33" hidden="1" customHeight="1" x14ac:dyDescent="0.25">
      <c r="A898" s="60" t="s">
        <v>1483</v>
      </c>
      <c r="B898" s="20" t="s">
        <v>787</v>
      </c>
      <c r="C898" s="55">
        <v>240</v>
      </c>
      <c r="D898" s="85"/>
      <c r="E898" s="85"/>
      <c r="F898" s="85"/>
    </row>
    <row r="899" spans="1:6" ht="33" hidden="1" customHeight="1" x14ac:dyDescent="0.25">
      <c r="A899" s="22" t="s">
        <v>788</v>
      </c>
      <c r="B899" s="20" t="s">
        <v>789</v>
      </c>
      <c r="C899" s="55"/>
      <c r="D899" s="85">
        <f>D900</f>
        <v>0</v>
      </c>
      <c r="E899" s="85">
        <f t="shared" ref="E899:F900" si="367">E900</f>
        <v>0</v>
      </c>
      <c r="F899" s="85">
        <f t="shared" si="367"/>
        <v>0</v>
      </c>
    </row>
    <row r="900" spans="1:6" ht="33" hidden="1" customHeight="1" x14ac:dyDescent="0.25">
      <c r="A900" s="59" t="s">
        <v>1496</v>
      </c>
      <c r="B900" s="20" t="s">
        <v>789</v>
      </c>
      <c r="C900" s="55">
        <v>400</v>
      </c>
      <c r="D900" s="85">
        <f>D901</f>
        <v>0</v>
      </c>
      <c r="E900" s="85">
        <f t="shared" si="367"/>
        <v>0</v>
      </c>
      <c r="F900" s="85">
        <f t="shared" si="367"/>
        <v>0</v>
      </c>
    </row>
    <row r="901" spans="1:6" ht="33" hidden="1" customHeight="1" x14ac:dyDescent="0.25">
      <c r="A901" s="59" t="s">
        <v>1497</v>
      </c>
      <c r="B901" s="20" t="s">
        <v>789</v>
      </c>
      <c r="C901" s="55">
        <v>410</v>
      </c>
      <c r="D901" s="85"/>
      <c r="E901" s="85"/>
      <c r="F901" s="85"/>
    </row>
    <row r="902" spans="1:6" ht="38.25" hidden="1" customHeight="1" x14ac:dyDescent="0.25">
      <c r="A902" s="16" t="s">
        <v>790</v>
      </c>
      <c r="B902" s="20" t="s">
        <v>791</v>
      </c>
      <c r="C902" s="55"/>
      <c r="D902" s="85">
        <f>D903</f>
        <v>0</v>
      </c>
      <c r="E902" s="85">
        <f t="shared" ref="E902:F903" si="368">E903</f>
        <v>0</v>
      </c>
      <c r="F902" s="85">
        <f t="shared" si="368"/>
        <v>0</v>
      </c>
    </row>
    <row r="903" spans="1:6" ht="38.25" hidden="1" customHeight="1" x14ac:dyDescent="0.25">
      <c r="A903" s="59" t="s">
        <v>1496</v>
      </c>
      <c r="B903" s="20" t="s">
        <v>791</v>
      </c>
      <c r="C903" s="55">
        <v>400</v>
      </c>
      <c r="D903" s="85">
        <f>D904</f>
        <v>0</v>
      </c>
      <c r="E903" s="85">
        <f t="shared" si="368"/>
        <v>0</v>
      </c>
      <c r="F903" s="85">
        <f t="shared" si="368"/>
        <v>0</v>
      </c>
    </row>
    <row r="904" spans="1:6" ht="38.25" hidden="1" customHeight="1" x14ac:dyDescent="0.25">
      <c r="A904" s="59" t="s">
        <v>1497</v>
      </c>
      <c r="B904" s="20" t="s">
        <v>791</v>
      </c>
      <c r="C904" s="55">
        <v>410</v>
      </c>
      <c r="D904" s="85"/>
      <c r="E904" s="85"/>
      <c r="F904" s="85"/>
    </row>
    <row r="905" spans="1:6" ht="31.5" hidden="1" x14ac:dyDescent="0.25">
      <c r="A905" s="21" t="s">
        <v>764</v>
      </c>
      <c r="B905" s="23" t="s">
        <v>792</v>
      </c>
      <c r="C905" s="55"/>
      <c r="D905" s="85">
        <f>D906</f>
        <v>0</v>
      </c>
      <c r="E905" s="85">
        <f t="shared" ref="E905:F906" si="369">E906</f>
        <v>0</v>
      </c>
      <c r="F905" s="85">
        <f t="shared" si="369"/>
        <v>0</v>
      </c>
    </row>
    <row r="906" spans="1:6" ht="30" hidden="1" customHeight="1" x14ac:dyDescent="0.25">
      <c r="A906" s="60" t="s">
        <v>1482</v>
      </c>
      <c r="B906" s="23" t="s">
        <v>792</v>
      </c>
      <c r="C906" s="55">
        <v>200</v>
      </c>
      <c r="D906" s="85">
        <f>D907</f>
        <v>0</v>
      </c>
      <c r="E906" s="85">
        <f t="shared" si="369"/>
        <v>0</v>
      </c>
      <c r="F906" s="85">
        <f t="shared" si="369"/>
        <v>0</v>
      </c>
    </row>
    <row r="907" spans="1:6" ht="33" hidden="1" customHeight="1" x14ac:dyDescent="0.25">
      <c r="A907" s="60" t="s">
        <v>1483</v>
      </c>
      <c r="B907" s="23" t="s">
        <v>792</v>
      </c>
      <c r="C907" s="55">
        <v>240</v>
      </c>
      <c r="D907" s="85"/>
      <c r="E907" s="85"/>
      <c r="F907" s="85"/>
    </row>
    <row r="908" spans="1:6" ht="47.25" hidden="1" x14ac:dyDescent="0.25">
      <c r="A908" s="17" t="s">
        <v>793</v>
      </c>
      <c r="B908" s="1" t="s">
        <v>794</v>
      </c>
      <c r="C908" s="55"/>
      <c r="D908" s="85">
        <f>D909+D912+D915+D918+D921</f>
        <v>0</v>
      </c>
      <c r="E908" s="85">
        <f t="shared" ref="E908:F908" si="370">E909+E912+E915+E918+E921</f>
        <v>0</v>
      </c>
      <c r="F908" s="85">
        <f t="shared" si="370"/>
        <v>0</v>
      </c>
    </row>
    <row r="909" spans="1:6" ht="48" hidden="1" customHeight="1" x14ac:dyDescent="0.25">
      <c r="A909" s="22" t="s">
        <v>795</v>
      </c>
      <c r="B909" s="20" t="s">
        <v>796</v>
      </c>
      <c r="C909" s="55"/>
      <c r="D909" s="85">
        <f>D910</f>
        <v>0</v>
      </c>
      <c r="E909" s="85">
        <f t="shared" ref="E909:F909" si="371">E910</f>
        <v>0</v>
      </c>
      <c r="F909" s="85">
        <f t="shared" si="371"/>
        <v>0</v>
      </c>
    </row>
    <row r="910" spans="1:6" ht="48" hidden="1" customHeight="1" x14ac:dyDescent="0.25">
      <c r="A910" s="60" t="s">
        <v>1482</v>
      </c>
      <c r="B910" s="20" t="s">
        <v>796</v>
      </c>
      <c r="C910" s="55">
        <v>200</v>
      </c>
      <c r="D910" s="85">
        <f>D911</f>
        <v>0</v>
      </c>
      <c r="E910" s="85">
        <f t="shared" ref="E910:F910" si="372">E911</f>
        <v>0</v>
      </c>
      <c r="F910" s="85">
        <f t="shared" si="372"/>
        <v>0</v>
      </c>
    </row>
    <row r="911" spans="1:6" ht="48" hidden="1" customHeight="1" x14ac:dyDescent="0.25">
      <c r="A911" s="60" t="s">
        <v>1483</v>
      </c>
      <c r="B911" s="20" t="s">
        <v>796</v>
      </c>
      <c r="C911" s="55">
        <v>240</v>
      </c>
      <c r="D911" s="85"/>
      <c r="E911" s="85"/>
      <c r="F911" s="85"/>
    </row>
    <row r="912" spans="1:6" ht="31.5" hidden="1" x14ac:dyDescent="0.25">
      <c r="A912" s="22" t="s">
        <v>797</v>
      </c>
      <c r="B912" s="20" t="s">
        <v>798</v>
      </c>
      <c r="C912" s="55"/>
      <c r="D912" s="85">
        <f>D913</f>
        <v>0</v>
      </c>
      <c r="E912" s="85">
        <f t="shared" ref="E912:F912" si="373">E913</f>
        <v>0</v>
      </c>
      <c r="F912" s="85">
        <f t="shared" si="373"/>
        <v>0</v>
      </c>
    </row>
    <row r="913" spans="1:6" ht="46.5" hidden="1" customHeight="1" x14ac:dyDescent="0.25">
      <c r="A913" s="60" t="s">
        <v>1482</v>
      </c>
      <c r="B913" s="20" t="s">
        <v>798</v>
      </c>
      <c r="C913" s="55">
        <v>200</v>
      </c>
      <c r="D913" s="85">
        <f>D914</f>
        <v>0</v>
      </c>
      <c r="E913" s="85">
        <f t="shared" ref="E913:F913" si="374">E914</f>
        <v>0</v>
      </c>
      <c r="F913" s="85">
        <f t="shared" si="374"/>
        <v>0</v>
      </c>
    </row>
    <row r="914" spans="1:6" ht="34.5" hidden="1" customHeight="1" x14ac:dyDescent="0.25">
      <c r="A914" s="60" t="s">
        <v>1483</v>
      </c>
      <c r="B914" s="20" t="s">
        <v>798</v>
      </c>
      <c r="C914" s="55">
        <v>240</v>
      </c>
      <c r="D914" s="85"/>
      <c r="E914" s="85"/>
      <c r="F914" s="85"/>
    </row>
    <row r="915" spans="1:6" ht="30" hidden="1" customHeight="1" x14ac:dyDescent="0.25">
      <c r="A915" s="22" t="s">
        <v>799</v>
      </c>
      <c r="B915" s="20" t="s">
        <v>800</v>
      </c>
      <c r="C915" s="55"/>
      <c r="D915" s="85">
        <f>D916</f>
        <v>0</v>
      </c>
      <c r="E915" s="85">
        <f t="shared" ref="E915:F915" si="375">E916</f>
        <v>0</v>
      </c>
      <c r="F915" s="85">
        <f t="shared" si="375"/>
        <v>0</v>
      </c>
    </row>
    <row r="916" spans="1:6" ht="30" hidden="1" customHeight="1" x14ac:dyDescent="0.25">
      <c r="A916" s="60" t="s">
        <v>1482</v>
      </c>
      <c r="B916" s="20" t="s">
        <v>800</v>
      </c>
      <c r="C916" s="55">
        <v>200</v>
      </c>
      <c r="D916" s="85">
        <f>D917</f>
        <v>0</v>
      </c>
      <c r="E916" s="85">
        <f t="shared" ref="E916:F916" si="376">E917</f>
        <v>0</v>
      </c>
      <c r="F916" s="85">
        <f t="shared" si="376"/>
        <v>0</v>
      </c>
    </row>
    <row r="917" spans="1:6" ht="30" hidden="1" customHeight="1" x14ac:dyDescent="0.25">
      <c r="A917" s="60" t="s">
        <v>1483</v>
      </c>
      <c r="B917" s="20" t="s">
        <v>800</v>
      </c>
      <c r="C917" s="55">
        <v>240</v>
      </c>
      <c r="D917" s="85"/>
      <c r="E917" s="85"/>
      <c r="F917" s="85"/>
    </row>
    <row r="918" spans="1:6" ht="31.5" hidden="1" x14ac:dyDescent="0.25">
      <c r="A918" s="22" t="s">
        <v>801</v>
      </c>
      <c r="B918" s="20" t="s">
        <v>802</v>
      </c>
      <c r="C918" s="55"/>
      <c r="D918" s="85">
        <f>D919</f>
        <v>0</v>
      </c>
      <c r="E918" s="85">
        <f t="shared" ref="E918:F918" si="377">E919</f>
        <v>0</v>
      </c>
      <c r="F918" s="85">
        <f t="shared" si="377"/>
        <v>0</v>
      </c>
    </row>
    <row r="919" spans="1:6" ht="35.25" hidden="1" customHeight="1" x14ac:dyDescent="0.25">
      <c r="A919" s="60" t="s">
        <v>1482</v>
      </c>
      <c r="B919" s="20" t="s">
        <v>802</v>
      </c>
      <c r="C919" s="55">
        <v>200</v>
      </c>
      <c r="D919" s="85">
        <f>D920</f>
        <v>0</v>
      </c>
      <c r="E919" s="85">
        <f t="shared" ref="E919:F919" si="378">E920</f>
        <v>0</v>
      </c>
      <c r="F919" s="85">
        <f t="shared" si="378"/>
        <v>0</v>
      </c>
    </row>
    <row r="920" spans="1:6" ht="32.25" hidden="1" customHeight="1" x14ac:dyDescent="0.25">
      <c r="A920" s="60" t="s">
        <v>1483</v>
      </c>
      <c r="B920" s="20" t="s">
        <v>802</v>
      </c>
      <c r="C920" s="55">
        <v>240</v>
      </c>
      <c r="D920" s="85"/>
      <c r="E920" s="85"/>
      <c r="F920" s="85"/>
    </row>
    <row r="921" spans="1:6" ht="31.5" hidden="1" x14ac:dyDescent="0.25">
      <c r="A921" s="21" t="s">
        <v>764</v>
      </c>
      <c r="B921" s="23" t="s">
        <v>803</v>
      </c>
      <c r="C921" s="55"/>
      <c r="D921" s="85">
        <f>D922</f>
        <v>0</v>
      </c>
      <c r="E921" s="85">
        <f t="shared" ref="E921:F921" si="379">E922</f>
        <v>0</v>
      </c>
      <c r="F921" s="85">
        <f t="shared" si="379"/>
        <v>0</v>
      </c>
    </row>
    <row r="922" spans="1:6" ht="32.25" hidden="1" customHeight="1" x14ac:dyDescent="0.25">
      <c r="A922" s="60" t="s">
        <v>1482</v>
      </c>
      <c r="B922" s="23" t="s">
        <v>803</v>
      </c>
      <c r="C922" s="55">
        <v>200</v>
      </c>
      <c r="D922" s="85">
        <f>D923</f>
        <v>0</v>
      </c>
      <c r="E922" s="85">
        <f t="shared" ref="E922:F922" si="380">E923</f>
        <v>0</v>
      </c>
      <c r="F922" s="85">
        <f t="shared" si="380"/>
        <v>0</v>
      </c>
    </row>
    <row r="923" spans="1:6" ht="47.25" hidden="1" customHeight="1" x14ac:dyDescent="0.25">
      <c r="A923" s="60" t="s">
        <v>1483</v>
      </c>
      <c r="B923" s="23" t="s">
        <v>803</v>
      </c>
      <c r="C923" s="55">
        <v>240</v>
      </c>
      <c r="D923" s="85"/>
      <c r="E923" s="85"/>
      <c r="F923" s="85"/>
    </row>
    <row r="924" spans="1:6" ht="33" hidden="1" customHeight="1" x14ac:dyDescent="0.25">
      <c r="A924" s="17" t="s">
        <v>804</v>
      </c>
      <c r="B924" s="1" t="s">
        <v>805</v>
      </c>
      <c r="C924" s="55"/>
      <c r="D924" s="85"/>
      <c r="E924" s="85"/>
      <c r="F924" s="85"/>
    </row>
    <row r="925" spans="1:6" ht="41.25" hidden="1" customHeight="1" x14ac:dyDescent="0.25">
      <c r="A925" s="11" t="s">
        <v>806</v>
      </c>
      <c r="B925" s="5" t="s">
        <v>807</v>
      </c>
      <c r="C925" s="55"/>
      <c r="D925" s="85"/>
      <c r="E925" s="85"/>
      <c r="F925" s="85"/>
    </row>
    <row r="926" spans="1:6" ht="41.25" hidden="1" customHeight="1" x14ac:dyDescent="0.25">
      <c r="A926" s="11"/>
      <c r="B926" s="5" t="s">
        <v>807</v>
      </c>
      <c r="C926" s="55">
        <v>200</v>
      </c>
      <c r="D926" s="85"/>
      <c r="E926" s="85"/>
      <c r="F926" s="85"/>
    </row>
    <row r="927" spans="1:6" ht="41.25" hidden="1" customHeight="1" x14ac:dyDescent="0.25">
      <c r="A927" s="11"/>
      <c r="B927" s="5" t="s">
        <v>807</v>
      </c>
      <c r="C927" s="55"/>
      <c r="D927" s="85"/>
      <c r="E927" s="85"/>
      <c r="F927" s="85"/>
    </row>
    <row r="928" spans="1:6" ht="31.5" hidden="1" x14ac:dyDescent="0.25">
      <c r="A928" s="16" t="s">
        <v>808</v>
      </c>
      <c r="B928" s="2" t="s">
        <v>809</v>
      </c>
      <c r="C928" s="55"/>
      <c r="D928" s="85"/>
      <c r="E928" s="85"/>
      <c r="F928" s="85"/>
    </row>
    <row r="929" spans="1:6" ht="47.25" hidden="1" x14ac:dyDescent="0.25">
      <c r="A929" s="16" t="s">
        <v>810</v>
      </c>
      <c r="B929" s="2" t="s">
        <v>811</v>
      </c>
      <c r="C929" s="55"/>
      <c r="D929" s="85"/>
      <c r="E929" s="85"/>
      <c r="F929" s="85"/>
    </row>
    <row r="930" spans="1:6" ht="37.5" customHeight="1" x14ac:dyDescent="0.25">
      <c r="A930" s="13" t="s">
        <v>812</v>
      </c>
      <c r="B930" s="3" t="s">
        <v>813</v>
      </c>
      <c r="C930" s="55"/>
      <c r="D930" s="85">
        <f>D931+D956+D964</f>
        <v>107110</v>
      </c>
      <c r="E930" s="85">
        <f>E931+E956+E964</f>
        <v>113203</v>
      </c>
      <c r="F930" s="85">
        <f>F931+F956+F964</f>
        <v>0</v>
      </c>
    </row>
    <row r="931" spans="1:6" ht="47.25" x14ac:dyDescent="0.25">
      <c r="A931" s="17" t="s">
        <v>814</v>
      </c>
      <c r="B931" s="1" t="s">
        <v>815</v>
      </c>
      <c r="C931" s="55"/>
      <c r="D931" s="85">
        <f>D932+D935+D938+D941+D944+D947+D950+D953</f>
        <v>107110</v>
      </c>
      <c r="E931" s="85">
        <f t="shared" ref="E931:F931" si="381">E932+E935+E938+E941+E944+E947+E950+E953</f>
        <v>113203</v>
      </c>
      <c r="F931" s="85">
        <f t="shared" si="381"/>
        <v>0</v>
      </c>
    </row>
    <row r="932" spans="1:6" ht="37.5" customHeight="1" x14ac:dyDescent="0.25">
      <c r="A932" s="22" t="s">
        <v>816</v>
      </c>
      <c r="B932" s="20" t="s">
        <v>817</v>
      </c>
      <c r="C932" s="55"/>
      <c r="D932" s="85">
        <f>D933</f>
        <v>3451</v>
      </c>
      <c r="E932" s="85">
        <f t="shared" ref="E932:F933" si="382">E933</f>
        <v>0</v>
      </c>
      <c r="F932" s="85">
        <f t="shared" si="382"/>
        <v>0</v>
      </c>
    </row>
    <row r="933" spans="1:6" ht="37.5" customHeight="1" x14ac:dyDescent="0.25">
      <c r="A933" s="60" t="s">
        <v>1482</v>
      </c>
      <c r="B933" s="20" t="s">
        <v>817</v>
      </c>
      <c r="C933" s="55">
        <v>200</v>
      </c>
      <c r="D933" s="85">
        <f>D934</f>
        <v>3451</v>
      </c>
      <c r="E933" s="85">
        <f t="shared" si="382"/>
        <v>0</v>
      </c>
      <c r="F933" s="85">
        <f t="shared" si="382"/>
        <v>0</v>
      </c>
    </row>
    <row r="934" spans="1:6" ht="37.5" customHeight="1" x14ac:dyDescent="0.25">
      <c r="A934" s="60" t="s">
        <v>1483</v>
      </c>
      <c r="B934" s="20" t="s">
        <v>817</v>
      </c>
      <c r="C934" s="55">
        <v>240</v>
      </c>
      <c r="D934" s="85">
        <v>3451</v>
      </c>
      <c r="E934" s="85"/>
      <c r="F934" s="85"/>
    </row>
    <row r="935" spans="1:6" ht="31.5" hidden="1" x14ac:dyDescent="0.25">
      <c r="A935" s="22" t="s">
        <v>818</v>
      </c>
      <c r="B935" s="20" t="s">
        <v>819</v>
      </c>
      <c r="C935" s="55"/>
      <c r="D935" s="85">
        <f>D936</f>
        <v>0</v>
      </c>
      <c r="E935" s="85">
        <f t="shared" ref="E935:F936" si="383">E936</f>
        <v>0</v>
      </c>
      <c r="F935" s="85">
        <f t="shared" si="383"/>
        <v>0</v>
      </c>
    </row>
    <row r="936" spans="1:6" ht="39" hidden="1" customHeight="1" x14ac:dyDescent="0.25">
      <c r="A936" s="60" t="s">
        <v>1482</v>
      </c>
      <c r="B936" s="20" t="s">
        <v>819</v>
      </c>
      <c r="C936" s="55">
        <v>200</v>
      </c>
      <c r="D936" s="85">
        <f>D937</f>
        <v>0</v>
      </c>
      <c r="E936" s="85">
        <f t="shared" si="383"/>
        <v>0</v>
      </c>
      <c r="F936" s="85">
        <f t="shared" si="383"/>
        <v>0</v>
      </c>
    </row>
    <row r="937" spans="1:6" ht="33.75" hidden="1" customHeight="1" x14ac:dyDescent="0.25">
      <c r="A937" s="60" t="s">
        <v>1483</v>
      </c>
      <c r="B937" s="20" t="s">
        <v>819</v>
      </c>
      <c r="C937" s="55">
        <v>240</v>
      </c>
      <c r="D937" s="85"/>
      <c r="E937" s="85"/>
      <c r="F937" s="85"/>
    </row>
    <row r="938" spans="1:6" ht="31.5" hidden="1" x14ac:dyDescent="0.25">
      <c r="A938" s="22" t="s">
        <v>820</v>
      </c>
      <c r="B938" s="20" t="s">
        <v>821</v>
      </c>
      <c r="C938" s="55"/>
      <c r="D938" s="85">
        <f>D939</f>
        <v>0</v>
      </c>
      <c r="E938" s="85">
        <f t="shared" ref="E938:F939" si="384">E939</f>
        <v>0</v>
      </c>
      <c r="F938" s="85">
        <f t="shared" si="384"/>
        <v>0</v>
      </c>
    </row>
    <row r="939" spans="1:6" ht="35.25" hidden="1" customHeight="1" x14ac:dyDescent="0.25">
      <c r="A939" s="60" t="s">
        <v>1482</v>
      </c>
      <c r="B939" s="20" t="s">
        <v>821</v>
      </c>
      <c r="C939" s="55">
        <v>200</v>
      </c>
      <c r="D939" s="85">
        <f>D940</f>
        <v>0</v>
      </c>
      <c r="E939" s="85">
        <f t="shared" si="384"/>
        <v>0</v>
      </c>
      <c r="F939" s="85">
        <f t="shared" si="384"/>
        <v>0</v>
      </c>
    </row>
    <row r="940" spans="1:6" ht="34.5" hidden="1" customHeight="1" x14ac:dyDescent="0.25">
      <c r="A940" s="60" t="s">
        <v>1483</v>
      </c>
      <c r="B940" s="20" t="s">
        <v>821</v>
      </c>
      <c r="C940" s="55">
        <v>240</v>
      </c>
      <c r="D940" s="85"/>
      <c r="E940" s="85"/>
      <c r="F940" s="85"/>
    </row>
    <row r="941" spans="1:6" ht="42" hidden="1" customHeight="1" x14ac:dyDescent="0.25">
      <c r="A941" s="22" t="s">
        <v>822</v>
      </c>
      <c r="B941" s="20" t="s">
        <v>823</v>
      </c>
      <c r="C941" s="55"/>
      <c r="D941" s="85">
        <f>D942</f>
        <v>0</v>
      </c>
      <c r="E941" s="85">
        <f t="shared" ref="E941:F942" si="385">E942</f>
        <v>0</v>
      </c>
      <c r="F941" s="85">
        <f t="shared" si="385"/>
        <v>0</v>
      </c>
    </row>
    <row r="942" spans="1:6" ht="42" hidden="1" customHeight="1" x14ac:dyDescent="0.25">
      <c r="A942" s="59" t="s">
        <v>1496</v>
      </c>
      <c r="B942" s="20" t="s">
        <v>823</v>
      </c>
      <c r="C942" s="55">
        <v>400</v>
      </c>
      <c r="D942" s="85">
        <f>D943</f>
        <v>0</v>
      </c>
      <c r="E942" s="85">
        <f t="shared" si="385"/>
        <v>0</v>
      </c>
      <c r="F942" s="85">
        <f t="shared" si="385"/>
        <v>0</v>
      </c>
    </row>
    <row r="943" spans="1:6" ht="42" hidden="1" customHeight="1" x14ac:dyDescent="0.25">
      <c r="A943" s="59" t="s">
        <v>1497</v>
      </c>
      <c r="B943" s="20" t="s">
        <v>823</v>
      </c>
      <c r="C943" s="55">
        <v>410</v>
      </c>
      <c r="D943" s="85"/>
      <c r="E943" s="85"/>
      <c r="F943" s="85"/>
    </row>
    <row r="944" spans="1:6" ht="33" hidden="1" customHeight="1" x14ac:dyDescent="0.25">
      <c r="A944" s="22" t="s">
        <v>824</v>
      </c>
      <c r="B944" s="20" t="s">
        <v>825</v>
      </c>
      <c r="C944" s="55"/>
      <c r="D944" s="85">
        <f>D945</f>
        <v>0</v>
      </c>
      <c r="E944" s="85">
        <f t="shared" ref="E944:F945" si="386">E945</f>
        <v>0</v>
      </c>
      <c r="F944" s="85">
        <f t="shared" si="386"/>
        <v>0</v>
      </c>
    </row>
    <row r="945" spans="1:6" ht="33" hidden="1" customHeight="1" x14ac:dyDescent="0.25">
      <c r="A945" s="59" t="s">
        <v>1496</v>
      </c>
      <c r="B945" s="20" t="s">
        <v>825</v>
      </c>
      <c r="C945" s="55">
        <v>400</v>
      </c>
      <c r="D945" s="85">
        <f>D946</f>
        <v>0</v>
      </c>
      <c r="E945" s="85">
        <f t="shared" si="386"/>
        <v>0</v>
      </c>
      <c r="F945" s="85">
        <f t="shared" si="386"/>
        <v>0</v>
      </c>
    </row>
    <row r="946" spans="1:6" ht="33" hidden="1" customHeight="1" x14ac:dyDescent="0.25">
      <c r="A946" s="59" t="s">
        <v>1497</v>
      </c>
      <c r="B946" s="20" t="s">
        <v>825</v>
      </c>
      <c r="C946" s="55">
        <v>410</v>
      </c>
      <c r="D946" s="85"/>
      <c r="E946" s="85"/>
      <c r="F946" s="85"/>
    </row>
    <row r="947" spans="1:6" ht="31.5" customHeight="1" x14ac:dyDescent="0.25">
      <c r="A947" s="22" t="s">
        <v>826</v>
      </c>
      <c r="B947" s="20" t="s">
        <v>827</v>
      </c>
      <c r="C947" s="55"/>
      <c r="D947" s="85">
        <f>D948</f>
        <v>103659</v>
      </c>
      <c r="E947" s="85">
        <f t="shared" ref="E947:F948" si="387">E948</f>
        <v>113203</v>
      </c>
      <c r="F947" s="85">
        <f t="shared" si="387"/>
        <v>0</v>
      </c>
    </row>
    <row r="948" spans="1:6" ht="31.5" customHeight="1" x14ac:dyDescent="0.25">
      <c r="A948" s="59" t="s">
        <v>1496</v>
      </c>
      <c r="B948" s="20" t="s">
        <v>827</v>
      </c>
      <c r="C948" s="55">
        <v>400</v>
      </c>
      <c r="D948" s="85">
        <f>D949</f>
        <v>103659</v>
      </c>
      <c r="E948" s="85">
        <f t="shared" si="387"/>
        <v>113203</v>
      </c>
      <c r="F948" s="85">
        <f t="shared" si="387"/>
        <v>0</v>
      </c>
    </row>
    <row r="949" spans="1:6" ht="31.5" customHeight="1" x14ac:dyDescent="0.25">
      <c r="A949" s="59" t="s">
        <v>1497</v>
      </c>
      <c r="B949" s="20" t="s">
        <v>827</v>
      </c>
      <c r="C949" s="55">
        <v>410</v>
      </c>
      <c r="D949" s="85">
        <v>103659</v>
      </c>
      <c r="E949" s="85">
        <v>113203</v>
      </c>
      <c r="F949" s="85"/>
    </row>
    <row r="950" spans="1:6" ht="39.75" hidden="1" customHeight="1" x14ac:dyDescent="0.25">
      <c r="A950" s="22" t="s">
        <v>828</v>
      </c>
      <c r="B950" s="20" t="s">
        <v>829</v>
      </c>
      <c r="C950" s="55"/>
      <c r="D950" s="85">
        <f>D951</f>
        <v>0</v>
      </c>
      <c r="E950" s="85">
        <f t="shared" ref="E950:F951" si="388">E951</f>
        <v>0</v>
      </c>
      <c r="F950" s="85">
        <f t="shared" si="388"/>
        <v>0</v>
      </c>
    </row>
    <row r="951" spans="1:6" ht="39.75" hidden="1" customHeight="1" x14ac:dyDescent="0.25">
      <c r="A951" s="59" t="s">
        <v>1496</v>
      </c>
      <c r="B951" s="20" t="s">
        <v>829</v>
      </c>
      <c r="C951" s="55">
        <v>400</v>
      </c>
      <c r="D951" s="85">
        <f>D952</f>
        <v>0</v>
      </c>
      <c r="E951" s="85">
        <f t="shared" si="388"/>
        <v>0</v>
      </c>
      <c r="F951" s="85">
        <f t="shared" si="388"/>
        <v>0</v>
      </c>
    </row>
    <row r="952" spans="1:6" ht="39.75" hidden="1" customHeight="1" x14ac:dyDescent="0.25">
      <c r="A952" s="59" t="s">
        <v>1497</v>
      </c>
      <c r="B952" s="20" t="s">
        <v>829</v>
      </c>
      <c r="C952" s="55">
        <v>410</v>
      </c>
      <c r="D952" s="85"/>
      <c r="E952" s="85"/>
      <c r="F952" s="85"/>
    </row>
    <row r="953" spans="1:6" ht="42" hidden="1" customHeight="1" x14ac:dyDescent="0.25">
      <c r="A953" s="21" t="s">
        <v>764</v>
      </c>
      <c r="B953" s="23" t="s">
        <v>830</v>
      </c>
      <c r="C953" s="55"/>
      <c r="D953" s="85">
        <f t="shared" ref="D953:F954" si="389">D954</f>
        <v>0</v>
      </c>
      <c r="E953" s="85">
        <f t="shared" si="389"/>
        <v>0</v>
      </c>
      <c r="F953" s="85">
        <f t="shared" si="389"/>
        <v>0</v>
      </c>
    </row>
    <row r="954" spans="1:6" ht="36" hidden="1" customHeight="1" x14ac:dyDescent="0.25">
      <c r="A954" s="60" t="s">
        <v>1482</v>
      </c>
      <c r="B954" s="23" t="s">
        <v>830</v>
      </c>
      <c r="C954" s="55">
        <v>200</v>
      </c>
      <c r="D954" s="85">
        <f t="shared" si="389"/>
        <v>0</v>
      </c>
      <c r="E954" s="85">
        <f t="shared" si="389"/>
        <v>0</v>
      </c>
      <c r="F954" s="85">
        <f t="shared" si="389"/>
        <v>0</v>
      </c>
    </row>
    <row r="955" spans="1:6" ht="39.75" hidden="1" customHeight="1" x14ac:dyDescent="0.25">
      <c r="A955" s="60" t="s">
        <v>1483</v>
      </c>
      <c r="B955" s="23" t="s">
        <v>830</v>
      </c>
      <c r="C955" s="55">
        <v>240</v>
      </c>
      <c r="D955" s="85"/>
      <c r="E955" s="85"/>
      <c r="F955" s="85"/>
    </row>
    <row r="956" spans="1:6" ht="51.75" hidden="1" customHeight="1" x14ac:dyDescent="0.25">
      <c r="A956" s="17" t="s">
        <v>831</v>
      </c>
      <c r="B956" s="1" t="s">
        <v>832</v>
      </c>
      <c r="C956" s="55"/>
      <c r="D956" s="85">
        <f>D957+D958+D959+D960+D961</f>
        <v>0</v>
      </c>
      <c r="E956" s="85">
        <f>E957+E958+E959+E960+E961</f>
        <v>0</v>
      </c>
      <c r="F956" s="85">
        <f>F957+F958+F959+F960+F961</f>
        <v>0</v>
      </c>
    </row>
    <row r="957" spans="1:6" ht="47.25" hidden="1" x14ac:dyDescent="0.25">
      <c r="A957" s="16" t="s">
        <v>833</v>
      </c>
      <c r="B957" s="2" t="s">
        <v>834</v>
      </c>
      <c r="C957" s="55"/>
      <c r="D957" s="85"/>
      <c r="E957" s="85"/>
      <c r="F957" s="85"/>
    </row>
    <row r="958" spans="1:6" ht="47.25" hidden="1" x14ac:dyDescent="0.25">
      <c r="A958" s="16" t="s">
        <v>835</v>
      </c>
      <c r="B958" s="2" t="s">
        <v>836</v>
      </c>
      <c r="C958" s="55"/>
      <c r="D958" s="85"/>
      <c r="E958" s="85"/>
      <c r="F958" s="85"/>
    </row>
    <row r="959" spans="1:6" ht="37.5" hidden="1" customHeight="1" x14ac:dyDescent="0.25">
      <c r="A959" s="16" t="s">
        <v>837</v>
      </c>
      <c r="B959" s="2" t="s">
        <v>838</v>
      </c>
      <c r="C959" s="55"/>
      <c r="D959" s="85"/>
      <c r="E959" s="85"/>
      <c r="F959" s="85"/>
    </row>
    <row r="960" spans="1:6" ht="31.5" hidden="1" x14ac:dyDescent="0.25">
      <c r="A960" s="16" t="s">
        <v>839</v>
      </c>
      <c r="B960" s="2" t="s">
        <v>840</v>
      </c>
      <c r="C960" s="55"/>
      <c r="D960" s="85"/>
      <c r="E960" s="85"/>
      <c r="F960" s="85"/>
    </row>
    <row r="961" spans="1:6" ht="31.5" hidden="1" x14ac:dyDescent="0.25">
      <c r="A961" s="21" t="s">
        <v>764</v>
      </c>
      <c r="B961" s="23" t="s">
        <v>841</v>
      </c>
      <c r="C961" s="55"/>
      <c r="D961" s="85">
        <f t="shared" ref="D961:F962" si="390">D962</f>
        <v>0</v>
      </c>
      <c r="E961" s="85">
        <f t="shared" si="390"/>
        <v>0</v>
      </c>
      <c r="F961" s="85">
        <f t="shared" si="390"/>
        <v>0</v>
      </c>
    </row>
    <row r="962" spans="1:6" ht="35.25" hidden="1" customHeight="1" x14ac:dyDescent="0.25">
      <c r="A962" s="60" t="s">
        <v>1482</v>
      </c>
      <c r="B962" s="23" t="s">
        <v>841</v>
      </c>
      <c r="C962" s="55">
        <v>200</v>
      </c>
      <c r="D962" s="85">
        <f t="shared" si="390"/>
        <v>0</v>
      </c>
      <c r="E962" s="85">
        <f t="shared" si="390"/>
        <v>0</v>
      </c>
      <c r="F962" s="85">
        <f t="shared" si="390"/>
        <v>0</v>
      </c>
    </row>
    <row r="963" spans="1:6" ht="40.5" hidden="1" customHeight="1" x14ac:dyDescent="0.25">
      <c r="A963" s="60" t="s">
        <v>1483</v>
      </c>
      <c r="B963" s="23" t="s">
        <v>841</v>
      </c>
      <c r="C963" s="55">
        <v>240</v>
      </c>
      <c r="D963" s="85"/>
      <c r="E963" s="85"/>
      <c r="F963" s="85"/>
    </row>
    <row r="964" spans="1:6" ht="31.5" hidden="1" x14ac:dyDescent="0.25">
      <c r="A964" s="17" t="s">
        <v>842</v>
      </c>
      <c r="B964" s="1" t="s">
        <v>843</v>
      </c>
      <c r="C964" s="55"/>
      <c r="D964" s="85">
        <f>D965</f>
        <v>0</v>
      </c>
      <c r="E964" s="85">
        <f t="shared" ref="E964:F966" si="391">E965</f>
        <v>0</v>
      </c>
      <c r="F964" s="85">
        <f t="shared" si="391"/>
        <v>0</v>
      </c>
    </row>
    <row r="965" spans="1:6" ht="39" hidden="1" customHeight="1" x14ac:dyDescent="0.25">
      <c r="A965" s="22" t="s">
        <v>844</v>
      </c>
      <c r="B965" s="20" t="s">
        <v>845</v>
      </c>
      <c r="C965" s="55"/>
      <c r="D965" s="85">
        <f>D966</f>
        <v>0</v>
      </c>
      <c r="E965" s="85">
        <f t="shared" si="391"/>
        <v>0</v>
      </c>
      <c r="F965" s="85">
        <f t="shared" si="391"/>
        <v>0</v>
      </c>
    </row>
    <row r="966" spans="1:6" ht="39" hidden="1" customHeight="1" x14ac:dyDescent="0.25">
      <c r="A966" s="60" t="s">
        <v>1482</v>
      </c>
      <c r="B966" s="20" t="s">
        <v>845</v>
      </c>
      <c r="C966" s="55">
        <v>200</v>
      </c>
      <c r="D966" s="85">
        <f>D967</f>
        <v>0</v>
      </c>
      <c r="E966" s="85">
        <f t="shared" si="391"/>
        <v>0</v>
      </c>
      <c r="F966" s="85">
        <f t="shared" si="391"/>
        <v>0</v>
      </c>
    </row>
    <row r="967" spans="1:6" ht="39" hidden="1" customHeight="1" x14ac:dyDescent="0.25">
      <c r="A967" s="60" t="s">
        <v>1483</v>
      </c>
      <c r="B967" s="20" t="s">
        <v>845</v>
      </c>
      <c r="C967" s="55">
        <v>240</v>
      </c>
      <c r="D967" s="85"/>
      <c r="E967" s="85"/>
      <c r="F967" s="85"/>
    </row>
    <row r="968" spans="1:6" ht="33.75" hidden="1" customHeight="1" x14ac:dyDescent="0.25">
      <c r="A968" s="13" t="s">
        <v>846</v>
      </c>
      <c r="B968" s="3" t="s">
        <v>847</v>
      </c>
      <c r="C968" s="55"/>
      <c r="D968" s="85">
        <f>D969+D973</f>
        <v>0</v>
      </c>
      <c r="E968" s="85">
        <f t="shared" ref="E968:F968" si="392">E969+E973</f>
        <v>0</v>
      </c>
      <c r="F968" s="85">
        <f t="shared" si="392"/>
        <v>0</v>
      </c>
    </row>
    <row r="969" spans="1:6" ht="31.5" hidden="1" x14ac:dyDescent="0.25">
      <c r="A969" s="17" t="s">
        <v>848</v>
      </c>
      <c r="B969" s="1" t="s">
        <v>849</v>
      </c>
      <c r="C969" s="55"/>
      <c r="D969" s="85">
        <f>D970</f>
        <v>0</v>
      </c>
      <c r="E969" s="85">
        <f t="shared" ref="E969:F971" si="393">E970</f>
        <v>0</v>
      </c>
      <c r="F969" s="85">
        <f t="shared" si="393"/>
        <v>0</v>
      </c>
    </row>
    <row r="970" spans="1:6" ht="42.75" hidden="1" customHeight="1" x14ac:dyDescent="0.25">
      <c r="A970" s="21" t="s">
        <v>764</v>
      </c>
      <c r="B970" s="23" t="s">
        <v>850</v>
      </c>
      <c r="C970" s="55"/>
      <c r="D970" s="85">
        <f>D971</f>
        <v>0</v>
      </c>
      <c r="E970" s="85">
        <f t="shared" si="393"/>
        <v>0</v>
      </c>
      <c r="F970" s="85">
        <f t="shared" si="393"/>
        <v>0</v>
      </c>
    </row>
    <row r="971" spans="1:6" ht="42.75" hidden="1" customHeight="1" x14ac:dyDescent="0.25">
      <c r="A971" s="60" t="s">
        <v>1482</v>
      </c>
      <c r="B971" s="23" t="s">
        <v>850</v>
      </c>
      <c r="C971" s="55">
        <v>200</v>
      </c>
      <c r="D971" s="85">
        <f>D972</f>
        <v>0</v>
      </c>
      <c r="E971" s="85">
        <f t="shared" si="393"/>
        <v>0</v>
      </c>
      <c r="F971" s="85">
        <f t="shared" si="393"/>
        <v>0</v>
      </c>
    </row>
    <row r="972" spans="1:6" ht="42.75" hidden="1" customHeight="1" x14ac:dyDescent="0.25">
      <c r="A972" s="60" t="s">
        <v>1483</v>
      </c>
      <c r="B972" s="23" t="s">
        <v>850</v>
      </c>
      <c r="C972" s="55">
        <v>240</v>
      </c>
      <c r="D972" s="85"/>
      <c r="E972" s="85"/>
      <c r="F972" s="85"/>
    </row>
    <row r="973" spans="1:6" ht="42.75" hidden="1" customHeight="1" x14ac:dyDescent="0.25">
      <c r="A973" s="30" t="s">
        <v>851</v>
      </c>
      <c r="B973" s="34" t="s">
        <v>852</v>
      </c>
      <c r="C973" s="55"/>
      <c r="D973" s="85">
        <f>D974</f>
        <v>0</v>
      </c>
      <c r="E973" s="85">
        <f t="shared" ref="E973:F975" si="394">E974</f>
        <v>0</v>
      </c>
      <c r="F973" s="85">
        <f t="shared" si="394"/>
        <v>0</v>
      </c>
    </row>
    <row r="974" spans="1:6" ht="48.75" hidden="1" customHeight="1" x14ac:dyDescent="0.25">
      <c r="A974" s="21" t="s">
        <v>853</v>
      </c>
      <c r="B974" s="23" t="s">
        <v>854</v>
      </c>
      <c r="C974" s="55"/>
      <c r="D974" s="85">
        <f>D975</f>
        <v>0</v>
      </c>
      <c r="E974" s="85">
        <f t="shared" si="394"/>
        <v>0</v>
      </c>
      <c r="F974" s="85">
        <f t="shared" si="394"/>
        <v>0</v>
      </c>
    </row>
    <row r="975" spans="1:6" ht="48.75" hidden="1" customHeight="1" x14ac:dyDescent="0.25">
      <c r="A975" s="60" t="s">
        <v>1482</v>
      </c>
      <c r="B975" s="23" t="s">
        <v>854</v>
      </c>
      <c r="C975" s="55">
        <v>200</v>
      </c>
      <c r="D975" s="85">
        <f>D976</f>
        <v>0</v>
      </c>
      <c r="E975" s="85">
        <f t="shared" si="394"/>
        <v>0</v>
      </c>
      <c r="F975" s="85">
        <f t="shared" si="394"/>
        <v>0</v>
      </c>
    </row>
    <row r="976" spans="1:6" ht="48.75" hidden="1" customHeight="1" x14ac:dyDescent="0.25">
      <c r="A976" s="60" t="s">
        <v>1483</v>
      </c>
      <c r="B976" s="23" t="s">
        <v>854</v>
      </c>
      <c r="C976" s="55">
        <v>240</v>
      </c>
      <c r="D976" s="85"/>
      <c r="E976" s="85"/>
      <c r="F976" s="85"/>
    </row>
    <row r="977" spans="1:6" ht="33.75" hidden="1" customHeight="1" x14ac:dyDescent="0.25">
      <c r="A977" s="13" t="s">
        <v>855</v>
      </c>
      <c r="B977" s="3" t="s">
        <v>856</v>
      </c>
      <c r="C977" s="55"/>
      <c r="D977" s="85">
        <f>D978</f>
        <v>0</v>
      </c>
      <c r="E977" s="85">
        <f t="shared" ref="E977:F977" si="395">E978</f>
        <v>0</v>
      </c>
      <c r="F977" s="85">
        <f t="shared" si="395"/>
        <v>0</v>
      </c>
    </row>
    <row r="978" spans="1:6" ht="30.75" hidden="1" customHeight="1" x14ac:dyDescent="0.25">
      <c r="A978" s="17" t="s">
        <v>857</v>
      </c>
      <c r="B978" s="1" t="s">
        <v>858</v>
      </c>
      <c r="C978" s="55"/>
      <c r="D978" s="85">
        <f>D979+D982+D985</f>
        <v>0</v>
      </c>
      <c r="E978" s="85">
        <f t="shared" ref="E978:F978" si="396">E979+E982+E985</f>
        <v>0</v>
      </c>
      <c r="F978" s="85">
        <f t="shared" si="396"/>
        <v>0</v>
      </c>
    </row>
    <row r="979" spans="1:6" ht="42" hidden="1" customHeight="1" x14ac:dyDescent="0.25">
      <c r="A979" s="22" t="s">
        <v>859</v>
      </c>
      <c r="B979" s="20" t="s">
        <v>860</v>
      </c>
      <c r="C979" s="55"/>
      <c r="D979" s="85">
        <f>D980</f>
        <v>0</v>
      </c>
      <c r="E979" s="85">
        <f t="shared" ref="E979:F980" si="397">E980</f>
        <v>0</v>
      </c>
      <c r="F979" s="85">
        <f t="shared" si="397"/>
        <v>0</v>
      </c>
    </row>
    <row r="980" spans="1:6" ht="42" hidden="1" customHeight="1" x14ac:dyDescent="0.25">
      <c r="A980" s="59" t="s">
        <v>1496</v>
      </c>
      <c r="B980" s="20" t="s">
        <v>860</v>
      </c>
      <c r="C980" s="55">
        <v>400</v>
      </c>
      <c r="D980" s="85">
        <f>D981</f>
        <v>0</v>
      </c>
      <c r="E980" s="85">
        <f t="shared" si="397"/>
        <v>0</v>
      </c>
      <c r="F980" s="85">
        <f t="shared" si="397"/>
        <v>0</v>
      </c>
    </row>
    <row r="981" spans="1:6" ht="42" hidden="1" customHeight="1" x14ac:dyDescent="0.25">
      <c r="A981" s="59" t="s">
        <v>1497</v>
      </c>
      <c r="B981" s="20" t="s">
        <v>860</v>
      </c>
      <c r="C981" s="55">
        <v>410</v>
      </c>
      <c r="D981" s="85"/>
      <c r="E981" s="85"/>
      <c r="F981" s="85"/>
    </row>
    <row r="982" spans="1:6" ht="31.5" hidden="1" x14ac:dyDescent="0.25">
      <c r="A982" s="22" t="s">
        <v>861</v>
      </c>
      <c r="B982" s="20" t="s">
        <v>862</v>
      </c>
      <c r="C982" s="55"/>
      <c r="D982" s="85">
        <f>D983</f>
        <v>0</v>
      </c>
      <c r="E982" s="85">
        <f t="shared" ref="E982:F983" si="398">E983</f>
        <v>0</v>
      </c>
      <c r="F982" s="85">
        <f t="shared" si="398"/>
        <v>0</v>
      </c>
    </row>
    <row r="983" spans="1:6" ht="36.75" hidden="1" customHeight="1" x14ac:dyDescent="0.25">
      <c r="A983" s="59" t="s">
        <v>1496</v>
      </c>
      <c r="B983" s="20" t="s">
        <v>862</v>
      </c>
      <c r="C983" s="55">
        <v>400</v>
      </c>
      <c r="D983" s="85">
        <f>D984</f>
        <v>0</v>
      </c>
      <c r="E983" s="85">
        <f t="shared" si="398"/>
        <v>0</v>
      </c>
      <c r="F983" s="85">
        <f t="shared" si="398"/>
        <v>0</v>
      </c>
    </row>
    <row r="984" spans="1:6" ht="37.5" hidden="1" customHeight="1" x14ac:dyDescent="0.25">
      <c r="A984" s="59" t="s">
        <v>1497</v>
      </c>
      <c r="B984" s="20" t="s">
        <v>862</v>
      </c>
      <c r="C984" s="55">
        <v>410</v>
      </c>
      <c r="D984" s="85"/>
      <c r="E984" s="85"/>
      <c r="F984" s="85"/>
    </row>
    <row r="985" spans="1:6" ht="47.25" hidden="1" customHeight="1" x14ac:dyDescent="0.25">
      <c r="A985" s="21" t="s">
        <v>764</v>
      </c>
      <c r="B985" s="23" t="s">
        <v>863</v>
      </c>
      <c r="C985" s="55"/>
      <c r="D985" s="85">
        <f>D986</f>
        <v>0</v>
      </c>
      <c r="E985" s="85">
        <f t="shared" ref="E985:F986" si="399">E986</f>
        <v>0</v>
      </c>
      <c r="F985" s="85">
        <f t="shared" si="399"/>
        <v>0</v>
      </c>
    </row>
    <row r="986" spans="1:6" ht="47.25" hidden="1" customHeight="1" x14ac:dyDescent="0.25">
      <c r="A986" s="60" t="s">
        <v>1482</v>
      </c>
      <c r="B986" s="23" t="s">
        <v>863</v>
      </c>
      <c r="C986" s="55">
        <v>200</v>
      </c>
      <c r="D986" s="85">
        <f>D987</f>
        <v>0</v>
      </c>
      <c r="E986" s="85">
        <f t="shared" si="399"/>
        <v>0</v>
      </c>
      <c r="F986" s="85">
        <f t="shared" si="399"/>
        <v>0</v>
      </c>
    </row>
    <row r="987" spans="1:6" ht="47.25" hidden="1" customHeight="1" x14ac:dyDescent="0.25">
      <c r="A987" s="60" t="s">
        <v>1483</v>
      </c>
      <c r="B987" s="23" t="s">
        <v>863</v>
      </c>
      <c r="C987" s="55">
        <v>240</v>
      </c>
      <c r="D987" s="85"/>
      <c r="E987" s="85"/>
      <c r="F987" s="85"/>
    </row>
    <row r="988" spans="1:6" ht="36.75" customHeight="1" x14ac:dyDescent="0.25">
      <c r="A988" s="13" t="s">
        <v>130</v>
      </c>
      <c r="B988" s="3" t="s">
        <v>864</v>
      </c>
      <c r="C988" s="55"/>
      <c r="D988" s="85">
        <f>D989</f>
        <v>561</v>
      </c>
      <c r="E988" s="85">
        <f t="shared" ref="E988:F988" si="400">E989</f>
        <v>561</v>
      </c>
      <c r="F988" s="85">
        <f t="shared" si="400"/>
        <v>561</v>
      </c>
    </row>
    <row r="989" spans="1:6" ht="32.25" customHeight="1" x14ac:dyDescent="0.25">
      <c r="A989" s="17" t="s">
        <v>732</v>
      </c>
      <c r="B989" s="1" t="s">
        <v>865</v>
      </c>
      <c r="C989" s="55"/>
      <c r="D989" s="85">
        <f>D990+D995+D998+D1001+D1004</f>
        <v>561</v>
      </c>
      <c r="E989" s="85">
        <f t="shared" ref="E989:F989" si="401">E990+E995+E998+E1001+E1004</f>
        <v>561</v>
      </c>
      <c r="F989" s="85">
        <f t="shared" si="401"/>
        <v>561</v>
      </c>
    </row>
    <row r="990" spans="1:6" ht="44.25" customHeight="1" x14ac:dyDescent="0.25">
      <c r="A990" s="22" t="s">
        <v>866</v>
      </c>
      <c r="B990" s="20" t="s">
        <v>867</v>
      </c>
      <c r="C990" s="55"/>
      <c r="D990" s="85">
        <f>D991+D993</f>
        <v>561</v>
      </c>
      <c r="E990" s="85">
        <f t="shared" ref="E990:F990" si="402">E991+E993</f>
        <v>561</v>
      </c>
      <c r="F990" s="85">
        <f t="shared" si="402"/>
        <v>561</v>
      </c>
    </row>
    <row r="991" spans="1:6" ht="36.75" customHeight="1" x14ac:dyDescent="0.25">
      <c r="A991" s="60" t="s">
        <v>1480</v>
      </c>
      <c r="B991" s="20" t="s">
        <v>867</v>
      </c>
      <c r="C991" s="55">
        <v>100</v>
      </c>
      <c r="D991" s="85">
        <f>D992</f>
        <v>534</v>
      </c>
      <c r="E991" s="85">
        <f t="shared" ref="E991:F991" si="403">E992</f>
        <v>534</v>
      </c>
      <c r="F991" s="85">
        <f t="shared" si="403"/>
        <v>534</v>
      </c>
    </row>
    <row r="992" spans="1:6" ht="40.5" customHeight="1" x14ac:dyDescent="0.25">
      <c r="A992" s="97" t="s">
        <v>1481</v>
      </c>
      <c r="B992" s="20" t="s">
        <v>867</v>
      </c>
      <c r="C992" s="55">
        <v>120</v>
      </c>
      <c r="D992" s="85">
        <v>534</v>
      </c>
      <c r="E992" s="85">
        <v>534</v>
      </c>
      <c r="F992" s="85">
        <v>534</v>
      </c>
    </row>
    <row r="993" spans="1:6" ht="40.5" customHeight="1" x14ac:dyDescent="0.25">
      <c r="A993" s="60" t="s">
        <v>1482</v>
      </c>
      <c r="B993" s="20" t="s">
        <v>867</v>
      </c>
      <c r="C993" s="55">
        <v>200</v>
      </c>
      <c r="D993" s="85">
        <f>D994</f>
        <v>27</v>
      </c>
      <c r="E993" s="85">
        <f>E994</f>
        <v>27</v>
      </c>
      <c r="F993" s="85">
        <f>F994</f>
        <v>27</v>
      </c>
    </row>
    <row r="994" spans="1:6" ht="40.5" customHeight="1" x14ac:dyDescent="0.25">
      <c r="A994" s="60" t="s">
        <v>1483</v>
      </c>
      <c r="B994" s="20" t="s">
        <v>867</v>
      </c>
      <c r="C994" s="55">
        <v>240</v>
      </c>
      <c r="D994" s="85">
        <v>27</v>
      </c>
      <c r="E994" s="85">
        <v>27</v>
      </c>
      <c r="F994" s="85">
        <v>27</v>
      </c>
    </row>
    <row r="995" spans="1:6" ht="41.25" hidden="1" customHeight="1" x14ac:dyDescent="0.25">
      <c r="A995" s="22" t="s">
        <v>868</v>
      </c>
      <c r="B995" s="20" t="s">
        <v>869</v>
      </c>
      <c r="C995" s="55"/>
      <c r="D995" s="85">
        <f>D996</f>
        <v>0</v>
      </c>
      <c r="E995" s="85">
        <f t="shared" ref="E995:F996" si="404">E996</f>
        <v>0</v>
      </c>
      <c r="F995" s="85">
        <f t="shared" si="404"/>
        <v>0</v>
      </c>
    </row>
    <row r="996" spans="1:6" ht="41.25" hidden="1" customHeight="1" x14ac:dyDescent="0.25">
      <c r="A996" s="60" t="s">
        <v>1480</v>
      </c>
      <c r="B996" s="20" t="s">
        <v>869</v>
      </c>
      <c r="C996" s="55">
        <v>100</v>
      </c>
      <c r="D996" s="85">
        <f>D997</f>
        <v>0</v>
      </c>
      <c r="E996" s="85">
        <f t="shared" si="404"/>
        <v>0</v>
      </c>
      <c r="F996" s="85">
        <f t="shared" si="404"/>
        <v>0</v>
      </c>
    </row>
    <row r="997" spans="1:6" ht="41.25" hidden="1" customHeight="1" x14ac:dyDescent="0.25">
      <c r="A997" s="60" t="s">
        <v>1481</v>
      </c>
      <c r="B997" s="20" t="s">
        <v>869</v>
      </c>
      <c r="C997" s="55">
        <v>120</v>
      </c>
      <c r="D997" s="85"/>
      <c r="E997" s="85"/>
      <c r="F997" s="85"/>
    </row>
    <row r="998" spans="1:6" ht="31.5" hidden="1" x14ac:dyDescent="0.25">
      <c r="A998" s="21" t="s">
        <v>870</v>
      </c>
      <c r="B998" s="23" t="s">
        <v>871</v>
      </c>
      <c r="C998" s="55"/>
      <c r="D998" s="85">
        <f>D999</f>
        <v>0</v>
      </c>
      <c r="E998" s="85">
        <f t="shared" ref="E998:F999" si="405">E999</f>
        <v>0</v>
      </c>
      <c r="F998" s="85">
        <f t="shared" si="405"/>
        <v>0</v>
      </c>
    </row>
    <row r="999" spans="1:6" ht="47.25" hidden="1" customHeight="1" x14ac:dyDescent="0.25">
      <c r="A999" s="60" t="s">
        <v>1482</v>
      </c>
      <c r="B999" s="23" t="s">
        <v>871</v>
      </c>
      <c r="C999" s="55">
        <v>600</v>
      </c>
      <c r="D999" s="85">
        <f>D1000</f>
        <v>0</v>
      </c>
      <c r="E999" s="85">
        <f t="shared" si="405"/>
        <v>0</v>
      </c>
      <c r="F999" s="85">
        <f t="shared" si="405"/>
        <v>0</v>
      </c>
    </row>
    <row r="1000" spans="1:6" ht="40.5" hidden="1" customHeight="1" x14ac:dyDescent="0.25">
      <c r="A1000" s="60" t="s">
        <v>1483</v>
      </c>
      <c r="B1000" s="23" t="s">
        <v>871</v>
      </c>
      <c r="C1000" s="55">
        <v>610</v>
      </c>
      <c r="D1000" s="85"/>
      <c r="E1000" s="85"/>
      <c r="F1000" s="85"/>
    </row>
    <row r="1001" spans="1:6" ht="36.75" hidden="1" customHeight="1" x14ac:dyDescent="0.25">
      <c r="A1001" s="22" t="s">
        <v>134</v>
      </c>
      <c r="B1001" s="20" t="s">
        <v>872</v>
      </c>
      <c r="C1001" s="55"/>
      <c r="D1001" s="85">
        <f>D1002</f>
        <v>0</v>
      </c>
      <c r="E1001" s="85">
        <f t="shared" ref="E1001:F1002" si="406">E1002</f>
        <v>0</v>
      </c>
      <c r="F1001" s="85">
        <f t="shared" si="406"/>
        <v>0</v>
      </c>
    </row>
    <row r="1002" spans="1:6" ht="36.75" hidden="1" customHeight="1" x14ac:dyDescent="0.25">
      <c r="A1002" s="60" t="s">
        <v>1482</v>
      </c>
      <c r="B1002" s="20" t="s">
        <v>872</v>
      </c>
      <c r="C1002" s="55">
        <v>200</v>
      </c>
      <c r="D1002" s="85">
        <f>D1003</f>
        <v>0</v>
      </c>
      <c r="E1002" s="85">
        <f t="shared" si="406"/>
        <v>0</v>
      </c>
      <c r="F1002" s="85">
        <f t="shared" si="406"/>
        <v>0</v>
      </c>
    </row>
    <row r="1003" spans="1:6" ht="36.75" hidden="1" customHeight="1" x14ac:dyDescent="0.25">
      <c r="A1003" s="60" t="s">
        <v>1483</v>
      </c>
      <c r="B1003" s="20" t="s">
        <v>872</v>
      </c>
      <c r="C1003" s="55">
        <v>240</v>
      </c>
      <c r="D1003" s="85"/>
      <c r="E1003" s="85"/>
      <c r="F1003" s="85"/>
    </row>
    <row r="1004" spans="1:6" ht="39.75" hidden="1" customHeight="1" x14ac:dyDescent="0.25">
      <c r="A1004" s="21" t="s">
        <v>764</v>
      </c>
      <c r="B1004" s="20" t="s">
        <v>873</v>
      </c>
      <c r="C1004" s="55"/>
      <c r="D1004" s="85">
        <f>D1005</f>
        <v>0</v>
      </c>
      <c r="E1004" s="85">
        <f t="shared" ref="E1004:F1005" si="407">E1005</f>
        <v>0</v>
      </c>
      <c r="F1004" s="85">
        <f t="shared" si="407"/>
        <v>0</v>
      </c>
    </row>
    <row r="1005" spans="1:6" ht="31.5" hidden="1" customHeight="1" x14ac:dyDescent="0.25">
      <c r="A1005" s="60" t="s">
        <v>1482</v>
      </c>
      <c r="B1005" s="20" t="s">
        <v>873</v>
      </c>
      <c r="C1005" s="55">
        <v>200</v>
      </c>
      <c r="D1005" s="85">
        <f>D1006</f>
        <v>0</v>
      </c>
      <c r="E1005" s="85">
        <f t="shared" si="407"/>
        <v>0</v>
      </c>
      <c r="F1005" s="85">
        <f t="shared" si="407"/>
        <v>0</v>
      </c>
    </row>
    <row r="1006" spans="1:6" ht="31.5" hidden="1" customHeight="1" x14ac:dyDescent="0.25">
      <c r="A1006" s="60" t="s">
        <v>1483</v>
      </c>
      <c r="B1006" s="20" t="s">
        <v>873</v>
      </c>
      <c r="C1006" s="55">
        <v>240</v>
      </c>
      <c r="D1006" s="85"/>
      <c r="E1006" s="85"/>
      <c r="F1006" s="85"/>
    </row>
    <row r="1007" spans="1:6" ht="35.25" customHeight="1" x14ac:dyDescent="0.25">
      <c r="A1007" s="12" t="s">
        <v>874</v>
      </c>
      <c r="B1007" s="10" t="s">
        <v>875</v>
      </c>
      <c r="C1007" s="55"/>
      <c r="D1007" s="85">
        <f>D1008+D1026+D1031+D1045+D1078</f>
        <v>8647</v>
      </c>
      <c r="E1007" s="85">
        <f t="shared" ref="E1007:F1007" si="408">E1008+E1026+E1031+E1045+E1078</f>
        <v>11180</v>
      </c>
      <c r="F1007" s="85">
        <f t="shared" si="408"/>
        <v>11469</v>
      </c>
    </row>
    <row r="1008" spans="1:6" ht="35.25" customHeight="1" x14ac:dyDescent="0.25">
      <c r="A1008" s="13" t="s">
        <v>876</v>
      </c>
      <c r="B1008" s="3" t="s">
        <v>877</v>
      </c>
      <c r="C1008" s="55"/>
      <c r="D1008" s="85">
        <f>D1009+D1022</f>
        <v>5441</v>
      </c>
      <c r="E1008" s="85">
        <f t="shared" ref="E1008:F1008" si="409">E1009+E1022</f>
        <v>7441</v>
      </c>
      <c r="F1008" s="85">
        <f t="shared" si="409"/>
        <v>7441</v>
      </c>
    </row>
    <row r="1009" spans="1:6" ht="75.75" customHeight="1" x14ac:dyDescent="0.25">
      <c r="A1009" s="17" t="s">
        <v>1603</v>
      </c>
      <c r="B1009" s="1" t="s">
        <v>878</v>
      </c>
      <c r="C1009" s="55"/>
      <c r="D1009" s="85">
        <f>D1011+D1010</f>
        <v>5441</v>
      </c>
      <c r="E1009" s="85">
        <f t="shared" ref="E1009:F1009" si="410">E1011+E1010</f>
        <v>7441</v>
      </c>
      <c r="F1009" s="85">
        <f t="shared" si="410"/>
        <v>7441</v>
      </c>
    </row>
    <row r="1010" spans="1:6" ht="21.75" hidden="1" customHeight="1" x14ac:dyDescent="0.25">
      <c r="A1010" s="16" t="s">
        <v>879</v>
      </c>
      <c r="B1010" s="2" t="s">
        <v>880</v>
      </c>
      <c r="C1010" s="55"/>
      <c r="D1010" s="85"/>
      <c r="E1010" s="85"/>
      <c r="F1010" s="85"/>
    </row>
    <row r="1011" spans="1:6" ht="48" customHeight="1" x14ac:dyDescent="0.25">
      <c r="A1011" s="68" t="s">
        <v>881</v>
      </c>
      <c r="B1011" s="69" t="s">
        <v>882</v>
      </c>
      <c r="C1011" s="55"/>
      <c r="D1011" s="85">
        <f>D1012+D1014</f>
        <v>5441</v>
      </c>
      <c r="E1011" s="85">
        <f t="shared" ref="E1011:F1011" si="411">E1012+E1014</f>
        <v>7441</v>
      </c>
      <c r="F1011" s="85">
        <f t="shared" si="411"/>
        <v>7441</v>
      </c>
    </row>
    <row r="1012" spans="1:6" ht="48" customHeight="1" x14ac:dyDescent="0.25">
      <c r="A1012" s="60" t="s">
        <v>1482</v>
      </c>
      <c r="B1012" s="69" t="s">
        <v>882</v>
      </c>
      <c r="C1012" s="55">
        <v>200</v>
      </c>
      <c r="D1012" s="85">
        <f>D1013</f>
        <v>100</v>
      </c>
      <c r="E1012" s="85">
        <f t="shared" ref="E1012:F1012" si="412">E1013</f>
        <v>100</v>
      </c>
      <c r="F1012" s="85">
        <f t="shared" si="412"/>
        <v>100</v>
      </c>
    </row>
    <row r="1013" spans="1:6" ht="48" customHeight="1" x14ac:dyDescent="0.25">
      <c r="A1013" s="60" t="s">
        <v>1483</v>
      </c>
      <c r="B1013" s="69" t="s">
        <v>882</v>
      </c>
      <c r="C1013" s="55">
        <v>240</v>
      </c>
      <c r="D1013" s="85">
        <v>100</v>
      </c>
      <c r="E1013" s="85">
        <v>100</v>
      </c>
      <c r="F1013" s="85">
        <v>100</v>
      </c>
    </row>
    <row r="1014" spans="1:6" ht="48" customHeight="1" x14ac:dyDescent="0.25">
      <c r="A1014" s="16" t="s">
        <v>1485</v>
      </c>
      <c r="B1014" s="69" t="s">
        <v>882</v>
      </c>
      <c r="C1014" s="55">
        <v>600</v>
      </c>
      <c r="D1014" s="85">
        <f>D1015</f>
        <v>5341</v>
      </c>
      <c r="E1014" s="85">
        <f t="shared" ref="E1014:F1014" si="413">E1015</f>
        <v>7341</v>
      </c>
      <c r="F1014" s="85">
        <f t="shared" si="413"/>
        <v>7341</v>
      </c>
    </row>
    <row r="1015" spans="1:6" ht="48" customHeight="1" x14ac:dyDescent="0.25">
      <c r="A1015" s="16" t="s">
        <v>1484</v>
      </c>
      <c r="B1015" s="69" t="s">
        <v>882</v>
      </c>
      <c r="C1015" s="55">
        <v>610</v>
      </c>
      <c r="D1015" s="85">
        <v>5341</v>
      </c>
      <c r="E1015" s="85">
        <v>7341</v>
      </c>
      <c r="F1015" s="85">
        <v>7341</v>
      </c>
    </row>
    <row r="1016" spans="1:6" ht="47.25" hidden="1" x14ac:dyDescent="0.25">
      <c r="A1016" s="17" t="s">
        <v>883</v>
      </c>
      <c r="B1016" s="69" t="s">
        <v>884</v>
      </c>
      <c r="C1016" s="55"/>
      <c r="D1016" s="85"/>
      <c r="E1016" s="85"/>
      <c r="F1016" s="85"/>
    </row>
    <row r="1017" spans="1:6" ht="78.75" hidden="1" x14ac:dyDescent="0.25">
      <c r="A1017" s="16" t="s">
        <v>885</v>
      </c>
      <c r="B1017" s="69" t="s">
        <v>886</v>
      </c>
      <c r="C1017" s="55"/>
      <c r="D1017" s="85"/>
      <c r="E1017" s="85"/>
      <c r="F1017" s="85"/>
    </row>
    <row r="1018" spans="1:6" ht="94.5" hidden="1" x14ac:dyDescent="0.25">
      <c r="A1018" s="16" t="s">
        <v>887</v>
      </c>
      <c r="B1018" s="69" t="s">
        <v>888</v>
      </c>
      <c r="C1018" s="55"/>
      <c r="D1018" s="85"/>
      <c r="E1018" s="85"/>
      <c r="F1018" s="85"/>
    </row>
    <row r="1019" spans="1:6" ht="31.5" hidden="1" x14ac:dyDescent="0.25">
      <c r="A1019" s="17" t="s">
        <v>889</v>
      </c>
      <c r="B1019" s="69" t="s">
        <v>890</v>
      </c>
      <c r="C1019" s="55"/>
      <c r="D1019" s="85"/>
      <c r="E1019" s="85"/>
      <c r="F1019" s="85"/>
    </row>
    <row r="1020" spans="1:6" ht="31.5" hidden="1" x14ac:dyDescent="0.25">
      <c r="A1020" s="16" t="s">
        <v>891</v>
      </c>
      <c r="B1020" s="69" t="s">
        <v>892</v>
      </c>
      <c r="C1020" s="55"/>
      <c r="D1020" s="85"/>
      <c r="E1020" s="85"/>
      <c r="F1020" s="85"/>
    </row>
    <row r="1021" spans="1:6" ht="69.75" hidden="1" customHeight="1" x14ac:dyDescent="0.25">
      <c r="A1021" s="16" t="s">
        <v>893</v>
      </c>
      <c r="B1021" s="69" t="s">
        <v>894</v>
      </c>
      <c r="C1021" s="55"/>
      <c r="D1021" s="85"/>
      <c r="E1021" s="85"/>
      <c r="F1021" s="85"/>
    </row>
    <row r="1022" spans="1:6" ht="47.25" hidden="1" x14ac:dyDescent="0.25">
      <c r="A1022" s="17" t="s">
        <v>895</v>
      </c>
      <c r="B1022" s="1" t="s">
        <v>896</v>
      </c>
      <c r="C1022" s="55"/>
      <c r="D1022" s="85">
        <f>D1023</f>
        <v>0</v>
      </c>
      <c r="E1022" s="85">
        <f t="shared" ref="E1022:F1024" si="414">E1023</f>
        <v>0</v>
      </c>
      <c r="F1022" s="85">
        <f t="shared" si="414"/>
        <v>0</v>
      </c>
    </row>
    <row r="1023" spans="1:6" ht="51" hidden="1" customHeight="1" x14ac:dyDescent="0.25">
      <c r="A1023" s="16" t="s">
        <v>897</v>
      </c>
      <c r="B1023" s="69" t="s">
        <v>898</v>
      </c>
      <c r="C1023" s="55"/>
      <c r="D1023" s="85">
        <f>D1024</f>
        <v>0</v>
      </c>
      <c r="E1023" s="85">
        <f t="shared" si="414"/>
        <v>0</v>
      </c>
      <c r="F1023" s="85">
        <f t="shared" si="414"/>
        <v>0</v>
      </c>
    </row>
    <row r="1024" spans="1:6" ht="51" hidden="1" customHeight="1" x14ac:dyDescent="0.25">
      <c r="A1024" s="60" t="s">
        <v>1482</v>
      </c>
      <c r="B1024" s="69" t="s">
        <v>898</v>
      </c>
      <c r="C1024" s="55">
        <v>200</v>
      </c>
      <c r="D1024" s="85">
        <f>D1025</f>
        <v>0</v>
      </c>
      <c r="E1024" s="85">
        <f t="shared" si="414"/>
        <v>0</v>
      </c>
      <c r="F1024" s="85">
        <f t="shared" si="414"/>
        <v>0</v>
      </c>
    </row>
    <row r="1025" spans="1:6" ht="51" hidden="1" customHeight="1" x14ac:dyDescent="0.25">
      <c r="A1025" s="60" t="s">
        <v>1483</v>
      </c>
      <c r="B1025" s="69" t="s">
        <v>898</v>
      </c>
      <c r="C1025" s="55">
        <v>240</v>
      </c>
      <c r="D1025" s="85">
        <v>0</v>
      </c>
      <c r="E1025" s="85">
        <v>0</v>
      </c>
      <c r="F1025" s="85">
        <v>0</v>
      </c>
    </row>
    <row r="1026" spans="1:6" ht="36" hidden="1" customHeight="1" x14ac:dyDescent="0.25">
      <c r="A1026" s="6" t="s">
        <v>899</v>
      </c>
      <c r="B1026" s="32" t="s">
        <v>900</v>
      </c>
      <c r="C1026" s="55"/>
      <c r="D1026" s="85">
        <f>D1027</f>
        <v>0</v>
      </c>
      <c r="E1026" s="85">
        <f t="shared" ref="E1026:F1029" si="415">E1027</f>
        <v>0</v>
      </c>
      <c r="F1026" s="85">
        <f t="shared" si="415"/>
        <v>0</v>
      </c>
    </row>
    <row r="1027" spans="1:6" ht="31.5" hidden="1" x14ac:dyDescent="0.25">
      <c r="A1027" s="33" t="s">
        <v>901</v>
      </c>
      <c r="B1027" s="34" t="s">
        <v>902</v>
      </c>
      <c r="C1027" s="55"/>
      <c r="D1027" s="85">
        <f>D1028</f>
        <v>0</v>
      </c>
      <c r="E1027" s="85">
        <f t="shared" si="415"/>
        <v>0</v>
      </c>
      <c r="F1027" s="85">
        <f t="shared" si="415"/>
        <v>0</v>
      </c>
    </row>
    <row r="1028" spans="1:6" ht="40.5" hidden="1" customHeight="1" x14ac:dyDescent="0.25">
      <c r="A1028" s="21" t="s">
        <v>903</v>
      </c>
      <c r="B1028" s="20" t="s">
        <v>904</v>
      </c>
      <c r="C1028" s="55"/>
      <c r="D1028" s="85">
        <f>D1029</f>
        <v>0</v>
      </c>
      <c r="E1028" s="85">
        <f t="shared" si="415"/>
        <v>0</v>
      </c>
      <c r="F1028" s="85">
        <f t="shared" si="415"/>
        <v>0</v>
      </c>
    </row>
    <row r="1029" spans="1:6" ht="40.5" hidden="1" customHeight="1" x14ac:dyDescent="0.25">
      <c r="A1029" s="60" t="s">
        <v>1482</v>
      </c>
      <c r="B1029" s="20" t="s">
        <v>904</v>
      </c>
      <c r="C1029" s="55">
        <v>200</v>
      </c>
      <c r="D1029" s="85">
        <f>D1030</f>
        <v>0</v>
      </c>
      <c r="E1029" s="85">
        <f t="shared" si="415"/>
        <v>0</v>
      </c>
      <c r="F1029" s="85">
        <f t="shared" si="415"/>
        <v>0</v>
      </c>
    </row>
    <row r="1030" spans="1:6" ht="40.5" hidden="1" customHeight="1" x14ac:dyDescent="0.25">
      <c r="A1030" s="60" t="s">
        <v>1483</v>
      </c>
      <c r="B1030" s="20" t="s">
        <v>904</v>
      </c>
      <c r="C1030" s="55">
        <v>240</v>
      </c>
      <c r="D1030" s="85">
        <v>0</v>
      </c>
      <c r="E1030" s="85">
        <v>0</v>
      </c>
      <c r="F1030" s="85">
        <v>0</v>
      </c>
    </row>
    <row r="1031" spans="1:6" ht="45.75" customHeight="1" x14ac:dyDescent="0.25">
      <c r="A1031" s="13" t="s">
        <v>905</v>
      </c>
      <c r="B1031" s="3" t="s">
        <v>906</v>
      </c>
      <c r="C1031" s="55"/>
      <c r="D1031" s="85">
        <f>D1032+D1041</f>
        <v>1100</v>
      </c>
      <c r="E1031" s="85">
        <f t="shared" ref="E1031:F1031" si="416">E1032+E1041</f>
        <v>1400</v>
      </c>
      <c r="F1031" s="85">
        <f t="shared" si="416"/>
        <v>1600</v>
      </c>
    </row>
    <row r="1032" spans="1:6" ht="48" customHeight="1" x14ac:dyDescent="0.25">
      <c r="A1032" s="17" t="s">
        <v>907</v>
      </c>
      <c r="B1032" s="1" t="s">
        <v>908</v>
      </c>
      <c r="C1032" s="55"/>
      <c r="D1032" s="85">
        <f>D1033+D1038</f>
        <v>1000</v>
      </c>
      <c r="E1032" s="85">
        <f t="shared" ref="E1032:F1032" si="417">E1033+E1038</f>
        <v>1300</v>
      </c>
      <c r="F1032" s="85">
        <f t="shared" si="417"/>
        <v>1500</v>
      </c>
    </row>
    <row r="1033" spans="1:6" ht="47.25" customHeight="1" x14ac:dyDescent="0.25">
      <c r="A1033" s="21" t="s">
        <v>909</v>
      </c>
      <c r="B1033" s="20" t="s">
        <v>910</v>
      </c>
      <c r="C1033" s="55"/>
      <c r="D1033" s="85">
        <f>D1034+D1036</f>
        <v>1000</v>
      </c>
      <c r="E1033" s="85">
        <f t="shared" ref="E1033:F1033" si="418">E1034+E1036</f>
        <v>1300</v>
      </c>
      <c r="F1033" s="85">
        <f t="shared" si="418"/>
        <v>1500</v>
      </c>
    </row>
    <row r="1034" spans="1:6" ht="47.25" hidden="1" customHeight="1" x14ac:dyDescent="0.25">
      <c r="A1034" s="60" t="s">
        <v>1482</v>
      </c>
      <c r="B1034" s="20" t="s">
        <v>910</v>
      </c>
      <c r="C1034" s="55">
        <v>200</v>
      </c>
      <c r="D1034" s="85">
        <f>D1035</f>
        <v>0</v>
      </c>
      <c r="E1034" s="85">
        <f t="shared" ref="E1034:F1034" si="419">E1035</f>
        <v>0</v>
      </c>
      <c r="F1034" s="85">
        <f t="shared" si="419"/>
        <v>0</v>
      </c>
    </row>
    <row r="1035" spans="1:6" ht="47.25" hidden="1" customHeight="1" x14ac:dyDescent="0.25">
      <c r="A1035" s="97" t="s">
        <v>1483</v>
      </c>
      <c r="B1035" s="20" t="s">
        <v>910</v>
      </c>
      <c r="C1035" s="55">
        <v>240</v>
      </c>
      <c r="D1035" s="85">
        <v>0</v>
      </c>
      <c r="E1035" s="85">
        <v>0</v>
      </c>
      <c r="F1035" s="85">
        <v>0</v>
      </c>
    </row>
    <row r="1036" spans="1:6" ht="47.25" customHeight="1" x14ac:dyDescent="0.25">
      <c r="A1036" s="98" t="s">
        <v>1534</v>
      </c>
      <c r="B1036" s="20" t="s">
        <v>910</v>
      </c>
      <c r="C1036" s="55">
        <v>800</v>
      </c>
      <c r="D1036" s="85">
        <f>D1037</f>
        <v>1000</v>
      </c>
      <c r="E1036" s="85">
        <f>E1037</f>
        <v>1300</v>
      </c>
      <c r="F1036" s="85">
        <f>F1037</f>
        <v>1500</v>
      </c>
    </row>
    <row r="1037" spans="1:6" ht="47.25" customHeight="1" x14ac:dyDescent="0.25">
      <c r="A1037" s="98" t="s">
        <v>1535</v>
      </c>
      <c r="B1037" s="20" t="s">
        <v>910</v>
      </c>
      <c r="C1037" s="55">
        <v>810</v>
      </c>
      <c r="D1037" s="85">
        <v>1000</v>
      </c>
      <c r="E1037" s="85">
        <v>1300</v>
      </c>
      <c r="F1037" s="85">
        <v>1500</v>
      </c>
    </row>
    <row r="1038" spans="1:6" ht="59.25" hidden="1" customHeight="1" x14ac:dyDescent="0.25">
      <c r="A1038" s="21" t="s">
        <v>911</v>
      </c>
      <c r="B1038" s="20" t="s">
        <v>912</v>
      </c>
      <c r="C1038" s="55"/>
      <c r="D1038" s="85">
        <f>D1039</f>
        <v>0</v>
      </c>
      <c r="E1038" s="85">
        <f t="shared" ref="E1038:F1039" si="420">E1039</f>
        <v>0</v>
      </c>
      <c r="F1038" s="85">
        <f t="shared" si="420"/>
        <v>0</v>
      </c>
    </row>
    <row r="1039" spans="1:6" ht="47.25" hidden="1" customHeight="1" x14ac:dyDescent="0.25">
      <c r="A1039" s="16" t="s">
        <v>1485</v>
      </c>
      <c r="B1039" s="20" t="s">
        <v>912</v>
      </c>
      <c r="C1039" s="55">
        <v>600</v>
      </c>
      <c r="D1039" s="85">
        <f>D1040</f>
        <v>0</v>
      </c>
      <c r="E1039" s="85">
        <f t="shared" si="420"/>
        <v>0</v>
      </c>
      <c r="F1039" s="85">
        <f t="shared" si="420"/>
        <v>0</v>
      </c>
    </row>
    <row r="1040" spans="1:6" ht="47.25" hidden="1" customHeight="1" x14ac:dyDescent="0.25">
      <c r="A1040" s="16" t="s">
        <v>1484</v>
      </c>
      <c r="B1040" s="20" t="s">
        <v>912</v>
      </c>
      <c r="C1040" s="55">
        <v>610</v>
      </c>
      <c r="D1040" s="85"/>
      <c r="E1040" s="85"/>
      <c r="F1040" s="85"/>
    </row>
    <row r="1041" spans="1:6" ht="47.25" customHeight="1" x14ac:dyDescent="0.25">
      <c r="A1041" s="16" t="s">
        <v>1539</v>
      </c>
      <c r="B1041" s="20" t="s">
        <v>1538</v>
      </c>
      <c r="C1041" s="55"/>
      <c r="D1041" s="85">
        <f t="shared" ref="D1041:F1042" si="421">D1042</f>
        <v>100</v>
      </c>
      <c r="E1041" s="85">
        <f t="shared" si="421"/>
        <v>100</v>
      </c>
      <c r="F1041" s="85">
        <f t="shared" si="421"/>
        <v>100</v>
      </c>
    </row>
    <row r="1042" spans="1:6" ht="47.25" customHeight="1" x14ac:dyDescent="0.25">
      <c r="A1042" s="16" t="s">
        <v>909</v>
      </c>
      <c r="B1042" s="20" t="s">
        <v>1540</v>
      </c>
      <c r="C1042" s="55"/>
      <c r="D1042" s="85">
        <f t="shared" si="421"/>
        <v>100</v>
      </c>
      <c r="E1042" s="85">
        <f t="shared" si="421"/>
        <v>100</v>
      </c>
      <c r="F1042" s="85">
        <f t="shared" si="421"/>
        <v>100</v>
      </c>
    </row>
    <row r="1043" spans="1:6" ht="47.25" customHeight="1" x14ac:dyDescent="0.25">
      <c r="A1043" s="60" t="s">
        <v>1482</v>
      </c>
      <c r="B1043" s="20" t="s">
        <v>1540</v>
      </c>
      <c r="C1043" s="55">
        <v>200</v>
      </c>
      <c r="D1043" s="85">
        <f>D1044</f>
        <v>100</v>
      </c>
      <c r="E1043" s="85">
        <f>D1044:E1044</f>
        <v>100</v>
      </c>
      <c r="F1043" s="85">
        <f>F1044</f>
        <v>100</v>
      </c>
    </row>
    <row r="1044" spans="1:6" ht="47.25" customHeight="1" x14ac:dyDescent="0.25">
      <c r="A1044" s="60" t="s">
        <v>1483</v>
      </c>
      <c r="B1044" s="20" t="s">
        <v>1540</v>
      </c>
      <c r="C1044" s="55">
        <v>240</v>
      </c>
      <c r="D1044" s="85">
        <v>100</v>
      </c>
      <c r="E1044" s="85">
        <v>100</v>
      </c>
      <c r="F1044" s="85">
        <v>100</v>
      </c>
    </row>
    <row r="1045" spans="1:6" ht="30" customHeight="1" x14ac:dyDescent="0.25">
      <c r="A1045" s="13" t="s">
        <v>913</v>
      </c>
      <c r="B1045" s="3" t="s">
        <v>914</v>
      </c>
      <c r="C1045" s="55"/>
      <c r="D1045" s="85">
        <f>D1046+D1056</f>
        <v>2106</v>
      </c>
      <c r="E1045" s="85">
        <f t="shared" ref="E1045:F1045" si="422">E1046+E1056</f>
        <v>2339</v>
      </c>
      <c r="F1045" s="85">
        <f t="shared" si="422"/>
        <v>2428</v>
      </c>
    </row>
    <row r="1046" spans="1:6" ht="33.75" customHeight="1" x14ac:dyDescent="0.25">
      <c r="A1046" s="17" t="s">
        <v>915</v>
      </c>
      <c r="B1046" s="1" t="s">
        <v>916</v>
      </c>
      <c r="C1046" s="55"/>
      <c r="D1046" s="85">
        <f>D1050+D1053+D1047</f>
        <v>2106</v>
      </c>
      <c r="E1046" s="85">
        <f>E1050+E1053+E1047</f>
        <v>2339</v>
      </c>
      <c r="F1046" s="85">
        <f>F1050+F1053+F1047</f>
        <v>2428</v>
      </c>
    </row>
    <row r="1047" spans="1:6" ht="33.75" customHeight="1" x14ac:dyDescent="0.25">
      <c r="A1047" s="22" t="s">
        <v>1537</v>
      </c>
      <c r="B1047" s="20" t="s">
        <v>1536</v>
      </c>
      <c r="C1047" s="55"/>
      <c r="D1047" s="85">
        <f t="shared" ref="D1047:F1048" si="423">D1048</f>
        <v>0</v>
      </c>
      <c r="E1047" s="85">
        <f t="shared" si="423"/>
        <v>150</v>
      </c>
      <c r="F1047" s="85">
        <f t="shared" si="423"/>
        <v>150</v>
      </c>
    </row>
    <row r="1048" spans="1:6" ht="33.75" customHeight="1" x14ac:dyDescent="0.25">
      <c r="A1048" s="60" t="s">
        <v>1482</v>
      </c>
      <c r="B1048" s="20" t="s">
        <v>1536</v>
      </c>
      <c r="C1048" s="55">
        <v>200</v>
      </c>
      <c r="D1048" s="85">
        <f t="shared" si="423"/>
        <v>0</v>
      </c>
      <c r="E1048" s="85">
        <f t="shared" si="423"/>
        <v>150</v>
      </c>
      <c r="F1048" s="85">
        <f t="shared" si="423"/>
        <v>150</v>
      </c>
    </row>
    <row r="1049" spans="1:6" ht="33.75" customHeight="1" x14ac:dyDescent="0.25">
      <c r="A1049" s="60" t="s">
        <v>1483</v>
      </c>
      <c r="B1049" s="20" t="s">
        <v>1536</v>
      </c>
      <c r="C1049" s="55">
        <v>240</v>
      </c>
      <c r="D1049" s="85">
        <v>0</v>
      </c>
      <c r="E1049" s="85">
        <v>150</v>
      </c>
      <c r="F1049" s="85">
        <v>150</v>
      </c>
    </row>
    <row r="1050" spans="1:6" ht="45.75" customHeight="1" x14ac:dyDescent="0.25">
      <c r="A1050" s="22" t="s">
        <v>917</v>
      </c>
      <c r="B1050" s="20" t="s">
        <v>918</v>
      </c>
      <c r="C1050" s="55"/>
      <c r="D1050" s="85">
        <f>D1051</f>
        <v>2106</v>
      </c>
      <c r="E1050" s="85">
        <f t="shared" ref="E1050:F1051" si="424">E1051</f>
        <v>2189</v>
      </c>
      <c r="F1050" s="85">
        <f t="shared" si="424"/>
        <v>2278</v>
      </c>
    </row>
    <row r="1051" spans="1:6" ht="45.75" customHeight="1" x14ac:dyDescent="0.25">
      <c r="A1051" s="60" t="s">
        <v>1482</v>
      </c>
      <c r="B1051" s="20" t="s">
        <v>918</v>
      </c>
      <c r="C1051" s="55">
        <v>200</v>
      </c>
      <c r="D1051" s="85">
        <f>D1052</f>
        <v>2106</v>
      </c>
      <c r="E1051" s="85">
        <f t="shared" si="424"/>
        <v>2189</v>
      </c>
      <c r="F1051" s="85">
        <f t="shared" si="424"/>
        <v>2278</v>
      </c>
    </row>
    <row r="1052" spans="1:6" ht="39" customHeight="1" x14ac:dyDescent="0.25">
      <c r="A1052" s="60" t="s">
        <v>1483</v>
      </c>
      <c r="B1052" s="20" t="s">
        <v>918</v>
      </c>
      <c r="C1052" s="55">
        <v>240</v>
      </c>
      <c r="D1052" s="85">
        <v>2106</v>
      </c>
      <c r="E1052" s="85">
        <v>2189</v>
      </c>
      <c r="F1052" s="85">
        <v>2278</v>
      </c>
    </row>
    <row r="1053" spans="1:6" ht="54" hidden="1" customHeight="1" x14ac:dyDescent="0.25">
      <c r="A1053" s="22" t="s">
        <v>919</v>
      </c>
      <c r="B1053" s="20" t="s">
        <v>920</v>
      </c>
      <c r="C1053" s="55"/>
      <c r="D1053" s="85">
        <f>D1054</f>
        <v>0</v>
      </c>
      <c r="E1053" s="85">
        <f t="shared" ref="E1053:F1054" si="425">E1054</f>
        <v>0</v>
      </c>
      <c r="F1053" s="85">
        <f t="shared" si="425"/>
        <v>0</v>
      </c>
    </row>
    <row r="1054" spans="1:6" ht="42" hidden="1" customHeight="1" x14ac:dyDescent="0.25">
      <c r="A1054" s="60" t="s">
        <v>1482</v>
      </c>
      <c r="B1054" s="20" t="s">
        <v>920</v>
      </c>
      <c r="C1054" s="55">
        <v>200</v>
      </c>
      <c r="D1054" s="85">
        <f>D1055</f>
        <v>0</v>
      </c>
      <c r="E1054" s="85">
        <f t="shared" si="425"/>
        <v>0</v>
      </c>
      <c r="F1054" s="85">
        <f t="shared" si="425"/>
        <v>0</v>
      </c>
    </row>
    <row r="1055" spans="1:6" ht="42" hidden="1" customHeight="1" x14ac:dyDescent="0.25">
      <c r="A1055" s="60" t="s">
        <v>1483</v>
      </c>
      <c r="B1055" s="20" t="s">
        <v>920</v>
      </c>
      <c r="C1055" s="55">
        <v>240</v>
      </c>
      <c r="D1055" s="85"/>
      <c r="E1055" s="85"/>
      <c r="F1055" s="85"/>
    </row>
    <row r="1056" spans="1:6" ht="32.25" hidden="1" customHeight="1" x14ac:dyDescent="0.25">
      <c r="A1056" s="17" t="s">
        <v>921</v>
      </c>
      <c r="B1056" s="1" t="s">
        <v>922</v>
      </c>
      <c r="C1056" s="55"/>
      <c r="D1056" s="85">
        <f>D1057+D1060+D1067+D1070+D1075</f>
        <v>0</v>
      </c>
      <c r="E1056" s="85">
        <f t="shared" ref="E1056:F1056" si="426">E1057+E1060+E1067+E1070+E1075</f>
        <v>0</v>
      </c>
      <c r="F1056" s="85">
        <f t="shared" si="426"/>
        <v>0</v>
      </c>
    </row>
    <row r="1057" spans="1:6" ht="33.75" hidden="1" customHeight="1" x14ac:dyDescent="0.25">
      <c r="A1057" s="22" t="s">
        <v>923</v>
      </c>
      <c r="B1057" s="49" t="s">
        <v>1541</v>
      </c>
      <c r="C1057" s="55"/>
      <c r="D1057" s="85">
        <f>D1058</f>
        <v>0</v>
      </c>
      <c r="E1057" s="85">
        <f t="shared" ref="E1057:F1057" si="427">E1058</f>
        <v>0</v>
      </c>
      <c r="F1057" s="85">
        <f t="shared" si="427"/>
        <v>0</v>
      </c>
    </row>
    <row r="1058" spans="1:6" ht="33.75" hidden="1" customHeight="1" x14ac:dyDescent="0.25">
      <c r="A1058" s="60" t="s">
        <v>1482</v>
      </c>
      <c r="B1058" s="49" t="s">
        <v>1541</v>
      </c>
      <c r="C1058" s="55">
        <v>200</v>
      </c>
      <c r="D1058" s="85">
        <f>D1059</f>
        <v>0</v>
      </c>
      <c r="E1058" s="85">
        <f t="shared" ref="E1058:F1058" si="428">E1059</f>
        <v>0</v>
      </c>
      <c r="F1058" s="85">
        <f t="shared" si="428"/>
        <v>0</v>
      </c>
    </row>
    <row r="1059" spans="1:6" ht="33.75" hidden="1" customHeight="1" x14ac:dyDescent="0.25">
      <c r="A1059" s="60" t="s">
        <v>1483</v>
      </c>
      <c r="B1059" s="49" t="s">
        <v>1541</v>
      </c>
      <c r="C1059" s="55">
        <v>240</v>
      </c>
      <c r="D1059" s="85"/>
      <c r="E1059" s="85"/>
      <c r="F1059" s="85"/>
    </row>
    <row r="1060" spans="1:6" ht="46.5" hidden="1" customHeight="1" x14ac:dyDescent="0.25">
      <c r="A1060" s="22" t="s">
        <v>924</v>
      </c>
      <c r="B1060" s="49" t="s">
        <v>925</v>
      </c>
      <c r="C1060" s="55"/>
      <c r="D1060" s="85">
        <f>D1061+D1063+D1065</f>
        <v>0</v>
      </c>
      <c r="E1060" s="85">
        <f>E1061+E1063+E1065</f>
        <v>0</v>
      </c>
      <c r="F1060" s="85">
        <f>F1061+F1063+F1065</f>
        <v>0</v>
      </c>
    </row>
    <row r="1061" spans="1:6" ht="46.5" hidden="1" customHeight="1" x14ac:dyDescent="0.25">
      <c r="A1061" s="60" t="s">
        <v>1480</v>
      </c>
      <c r="B1061" s="49" t="s">
        <v>925</v>
      </c>
      <c r="C1061" s="55">
        <v>100</v>
      </c>
      <c r="D1061" s="85">
        <f>D1062</f>
        <v>0</v>
      </c>
      <c r="E1061" s="85">
        <f t="shared" ref="E1061:F1061" si="429">E1062</f>
        <v>0</v>
      </c>
      <c r="F1061" s="85">
        <f t="shared" si="429"/>
        <v>0</v>
      </c>
    </row>
    <row r="1062" spans="1:6" ht="46.5" hidden="1" customHeight="1" x14ac:dyDescent="0.25">
      <c r="A1062" s="97" t="s">
        <v>1491</v>
      </c>
      <c r="B1062" s="49" t="s">
        <v>925</v>
      </c>
      <c r="C1062" s="55">
        <v>120</v>
      </c>
      <c r="D1062" s="85"/>
      <c r="E1062" s="85"/>
      <c r="F1062" s="85"/>
    </row>
    <row r="1063" spans="1:6" ht="46.5" hidden="1" customHeight="1" x14ac:dyDescent="0.25">
      <c r="A1063" s="60" t="s">
        <v>1482</v>
      </c>
      <c r="B1063" s="49" t="s">
        <v>925</v>
      </c>
      <c r="C1063" s="55">
        <v>200</v>
      </c>
      <c r="D1063" s="85">
        <f>D1064</f>
        <v>0</v>
      </c>
      <c r="E1063" s="85">
        <f>E1064</f>
        <v>0</v>
      </c>
      <c r="F1063" s="85">
        <f>F1064</f>
        <v>0</v>
      </c>
    </row>
    <row r="1064" spans="1:6" ht="46.5" hidden="1" customHeight="1" x14ac:dyDescent="0.25">
      <c r="A1064" s="60" t="s">
        <v>1483</v>
      </c>
      <c r="B1064" s="49" t="s">
        <v>925</v>
      </c>
      <c r="C1064" s="55">
        <v>240</v>
      </c>
      <c r="D1064" s="85"/>
      <c r="E1064" s="85"/>
      <c r="F1064" s="85"/>
    </row>
    <row r="1065" spans="1:6" ht="46.5" hidden="1" customHeight="1" x14ac:dyDescent="0.25">
      <c r="A1065" s="60" t="s">
        <v>1486</v>
      </c>
      <c r="B1065" s="49" t="s">
        <v>925</v>
      </c>
      <c r="C1065" s="55">
        <v>800</v>
      </c>
      <c r="D1065" s="85">
        <f>D1066</f>
        <v>0</v>
      </c>
      <c r="E1065" s="85">
        <f>E1066</f>
        <v>0</v>
      </c>
      <c r="F1065" s="85">
        <f>F1066</f>
        <v>0</v>
      </c>
    </row>
    <row r="1066" spans="1:6" ht="46.5" hidden="1" customHeight="1" x14ac:dyDescent="0.25">
      <c r="A1066" s="16" t="s">
        <v>1487</v>
      </c>
      <c r="B1066" s="49" t="s">
        <v>925</v>
      </c>
      <c r="C1066" s="55">
        <v>850</v>
      </c>
      <c r="D1066" s="85"/>
      <c r="E1066" s="85"/>
      <c r="F1066" s="85"/>
    </row>
    <row r="1067" spans="1:6" ht="31.5" hidden="1" x14ac:dyDescent="0.25">
      <c r="A1067" s="50" t="s">
        <v>926</v>
      </c>
      <c r="B1067" s="49" t="s">
        <v>927</v>
      </c>
      <c r="C1067" s="55"/>
      <c r="D1067" s="85">
        <f>D1068</f>
        <v>0</v>
      </c>
      <c r="E1067" s="85">
        <f t="shared" ref="E1067:F1067" si="430">E1068</f>
        <v>0</v>
      </c>
      <c r="F1067" s="85">
        <f t="shared" si="430"/>
        <v>0</v>
      </c>
    </row>
    <row r="1068" spans="1:6" ht="39" hidden="1" customHeight="1" x14ac:dyDescent="0.25">
      <c r="A1068" s="60" t="s">
        <v>1482</v>
      </c>
      <c r="B1068" s="49" t="s">
        <v>927</v>
      </c>
      <c r="C1068" s="55">
        <v>200</v>
      </c>
      <c r="D1068" s="85">
        <f>D1069</f>
        <v>0</v>
      </c>
      <c r="E1068" s="85">
        <f t="shared" ref="E1068:F1068" si="431">E1069</f>
        <v>0</v>
      </c>
      <c r="F1068" s="85">
        <f t="shared" si="431"/>
        <v>0</v>
      </c>
    </row>
    <row r="1069" spans="1:6" ht="39.75" hidden="1" customHeight="1" x14ac:dyDescent="0.25">
      <c r="A1069" s="60" t="s">
        <v>1483</v>
      </c>
      <c r="B1069" s="49" t="s">
        <v>927</v>
      </c>
      <c r="C1069" s="55">
        <v>240</v>
      </c>
      <c r="D1069" s="85"/>
      <c r="E1069" s="85"/>
      <c r="F1069" s="85"/>
    </row>
    <row r="1070" spans="1:6" ht="35.25" hidden="1" customHeight="1" x14ac:dyDescent="0.25">
      <c r="A1070" s="51" t="s">
        <v>928</v>
      </c>
      <c r="B1070" s="20" t="s">
        <v>929</v>
      </c>
      <c r="C1070" s="55"/>
      <c r="D1070" s="85">
        <f>D1071+D1073</f>
        <v>0</v>
      </c>
      <c r="E1070" s="85">
        <f t="shared" ref="E1070:F1070" si="432">E1071+E1073</f>
        <v>0</v>
      </c>
      <c r="F1070" s="85">
        <f t="shared" si="432"/>
        <v>0</v>
      </c>
    </row>
    <row r="1071" spans="1:6" ht="35.25" hidden="1" customHeight="1" x14ac:dyDescent="0.25">
      <c r="A1071" s="60" t="s">
        <v>1480</v>
      </c>
      <c r="B1071" s="20" t="s">
        <v>929</v>
      </c>
      <c r="C1071" s="55">
        <v>100</v>
      </c>
      <c r="D1071" s="85">
        <f>D1072</f>
        <v>0</v>
      </c>
      <c r="E1071" s="85">
        <f t="shared" ref="E1071:F1071" si="433">E1072</f>
        <v>0</v>
      </c>
      <c r="F1071" s="85">
        <f t="shared" si="433"/>
        <v>0</v>
      </c>
    </row>
    <row r="1072" spans="1:6" ht="35.25" hidden="1" customHeight="1" x14ac:dyDescent="0.25">
      <c r="A1072" s="60" t="s">
        <v>1491</v>
      </c>
      <c r="B1072" s="20" t="s">
        <v>929</v>
      </c>
      <c r="C1072" s="55">
        <v>110</v>
      </c>
      <c r="D1072" s="85"/>
      <c r="E1072" s="85"/>
      <c r="F1072" s="85"/>
    </row>
    <row r="1073" spans="1:6" ht="35.25" hidden="1" customHeight="1" x14ac:dyDescent="0.25">
      <c r="A1073" s="60" t="s">
        <v>1482</v>
      </c>
      <c r="B1073" s="20" t="s">
        <v>929</v>
      </c>
      <c r="C1073" s="55">
        <v>200</v>
      </c>
      <c r="D1073" s="85">
        <f>D1074</f>
        <v>0</v>
      </c>
      <c r="E1073" s="85">
        <f t="shared" ref="E1073:F1073" si="434">E1074</f>
        <v>0</v>
      </c>
      <c r="F1073" s="85">
        <f t="shared" si="434"/>
        <v>0</v>
      </c>
    </row>
    <row r="1074" spans="1:6" ht="35.25" hidden="1" customHeight="1" x14ac:dyDescent="0.25">
      <c r="A1074" s="60" t="s">
        <v>1483</v>
      </c>
      <c r="B1074" s="20" t="s">
        <v>929</v>
      </c>
      <c r="C1074" s="55">
        <v>240</v>
      </c>
      <c r="D1074" s="85"/>
      <c r="E1074" s="85"/>
      <c r="F1074" s="85"/>
    </row>
    <row r="1075" spans="1:6" ht="39.75" hidden="1" customHeight="1" x14ac:dyDescent="0.25">
      <c r="A1075" s="22" t="s">
        <v>930</v>
      </c>
      <c r="B1075" s="20" t="s">
        <v>931</v>
      </c>
      <c r="C1075" s="55"/>
      <c r="D1075" s="85">
        <f>D1076</f>
        <v>0</v>
      </c>
      <c r="E1075" s="85">
        <f t="shared" ref="E1075:F1075" si="435">E1076</f>
        <v>0</v>
      </c>
      <c r="F1075" s="85">
        <f t="shared" si="435"/>
        <v>0</v>
      </c>
    </row>
    <row r="1076" spans="1:6" ht="39.75" hidden="1" customHeight="1" x14ac:dyDescent="0.25">
      <c r="A1076" s="60" t="s">
        <v>1482</v>
      </c>
      <c r="B1076" s="20" t="s">
        <v>931</v>
      </c>
      <c r="C1076" s="55">
        <v>200</v>
      </c>
      <c r="D1076" s="85">
        <f>D1077</f>
        <v>0</v>
      </c>
      <c r="E1076" s="85">
        <f t="shared" ref="E1076:F1076" si="436">E1077</f>
        <v>0</v>
      </c>
      <c r="F1076" s="85">
        <f t="shared" si="436"/>
        <v>0</v>
      </c>
    </row>
    <row r="1077" spans="1:6" ht="39.75" hidden="1" customHeight="1" x14ac:dyDescent="0.25">
      <c r="A1077" s="60" t="s">
        <v>1483</v>
      </c>
      <c r="B1077" s="20" t="s">
        <v>931</v>
      </c>
      <c r="C1077" s="55">
        <v>240</v>
      </c>
      <c r="D1077" s="85">
        <v>0</v>
      </c>
      <c r="E1077" s="85">
        <v>0</v>
      </c>
      <c r="F1077" s="85">
        <v>0</v>
      </c>
    </row>
    <row r="1078" spans="1:6" ht="39.75" hidden="1" customHeight="1" x14ac:dyDescent="0.25">
      <c r="A1078" s="13" t="s">
        <v>130</v>
      </c>
      <c r="B1078" s="3" t="s">
        <v>932</v>
      </c>
      <c r="C1078" s="55"/>
      <c r="D1078" s="85">
        <f>D1079</f>
        <v>0</v>
      </c>
      <c r="E1078" s="85">
        <f t="shared" ref="E1078:F1079" si="437">E1079</f>
        <v>0</v>
      </c>
      <c r="F1078" s="85">
        <f t="shared" si="437"/>
        <v>0</v>
      </c>
    </row>
    <row r="1079" spans="1:6" ht="39.75" hidden="1" customHeight="1" x14ac:dyDescent="0.25">
      <c r="A1079" s="7" t="s">
        <v>732</v>
      </c>
      <c r="B1079" s="1" t="s">
        <v>933</v>
      </c>
      <c r="C1079" s="55"/>
      <c r="D1079" s="85">
        <f>D1080</f>
        <v>0</v>
      </c>
      <c r="E1079" s="85">
        <f t="shared" si="437"/>
        <v>0</v>
      </c>
      <c r="F1079" s="85">
        <f t="shared" si="437"/>
        <v>0</v>
      </c>
    </row>
    <row r="1080" spans="1:6" ht="39.75" hidden="1" customHeight="1" x14ac:dyDescent="0.25">
      <c r="A1080" s="25" t="s">
        <v>134</v>
      </c>
      <c r="B1080" s="20" t="s">
        <v>934</v>
      </c>
      <c r="C1080" s="55"/>
      <c r="D1080" s="85">
        <f>D1081+D1083</f>
        <v>0</v>
      </c>
      <c r="E1080" s="85">
        <f t="shared" ref="E1080:F1080" si="438">E1081+E1083</f>
        <v>0</v>
      </c>
      <c r="F1080" s="85">
        <f t="shared" si="438"/>
        <v>0</v>
      </c>
    </row>
    <row r="1081" spans="1:6" ht="39.75" hidden="1" customHeight="1" x14ac:dyDescent="0.25">
      <c r="A1081" s="60" t="s">
        <v>1480</v>
      </c>
      <c r="B1081" s="20" t="s">
        <v>934</v>
      </c>
      <c r="C1081" s="55">
        <v>100</v>
      </c>
      <c r="D1081" s="85">
        <f>D1082</f>
        <v>0</v>
      </c>
      <c r="E1081" s="85">
        <f t="shared" ref="E1081:F1081" si="439">E1082</f>
        <v>0</v>
      </c>
      <c r="F1081" s="85">
        <f t="shared" si="439"/>
        <v>0</v>
      </c>
    </row>
    <row r="1082" spans="1:6" ht="39.75" hidden="1" customHeight="1" x14ac:dyDescent="0.25">
      <c r="A1082" s="60" t="s">
        <v>1481</v>
      </c>
      <c r="B1082" s="20" t="s">
        <v>934</v>
      </c>
      <c r="C1082" s="55">
        <v>120</v>
      </c>
      <c r="D1082" s="85"/>
      <c r="E1082" s="85"/>
      <c r="F1082" s="85"/>
    </row>
    <row r="1083" spans="1:6" ht="39.75" hidden="1" customHeight="1" x14ac:dyDescent="0.25">
      <c r="A1083" s="60" t="s">
        <v>1482</v>
      </c>
      <c r="B1083" s="20" t="s">
        <v>934</v>
      </c>
      <c r="C1083" s="55">
        <v>200</v>
      </c>
      <c r="D1083" s="85">
        <f>D1084</f>
        <v>0</v>
      </c>
      <c r="E1083" s="85">
        <f t="shared" ref="E1083:F1083" si="440">E1084</f>
        <v>0</v>
      </c>
      <c r="F1083" s="85">
        <f t="shared" si="440"/>
        <v>0</v>
      </c>
    </row>
    <row r="1084" spans="1:6" ht="39.75" hidden="1" customHeight="1" x14ac:dyDescent="0.25">
      <c r="A1084" s="60" t="s">
        <v>1483</v>
      </c>
      <c r="B1084" s="20" t="s">
        <v>934</v>
      </c>
      <c r="C1084" s="55">
        <v>240</v>
      </c>
      <c r="D1084" s="85"/>
      <c r="E1084" s="85"/>
      <c r="F1084" s="85"/>
    </row>
    <row r="1085" spans="1:6" ht="39.75" customHeight="1" x14ac:dyDescent="0.25">
      <c r="A1085" s="12" t="s">
        <v>935</v>
      </c>
      <c r="B1085" s="10" t="s">
        <v>936</v>
      </c>
      <c r="C1085" s="55"/>
      <c r="D1085" s="85">
        <f>D1086+D1108+D1113+D1122</f>
        <v>220465</v>
      </c>
      <c r="E1085" s="85">
        <f t="shared" ref="E1085:F1085" si="441">E1086+E1108+E1113+E1122</f>
        <v>195832</v>
      </c>
      <c r="F1085" s="85">
        <f t="shared" si="441"/>
        <v>238234</v>
      </c>
    </row>
    <row r="1086" spans="1:6" ht="39.75" customHeight="1" x14ac:dyDescent="0.25">
      <c r="A1086" s="13" t="s">
        <v>937</v>
      </c>
      <c r="B1086" s="3" t="s">
        <v>938</v>
      </c>
      <c r="C1086" s="55"/>
      <c r="D1086" s="85">
        <f>D1087+D1097</f>
        <v>13797</v>
      </c>
      <c r="E1086" s="85">
        <f t="shared" ref="E1086:F1086" si="442">E1087+E1097</f>
        <v>9970</v>
      </c>
      <c r="F1086" s="85">
        <f t="shared" si="442"/>
        <v>9970</v>
      </c>
    </row>
    <row r="1087" spans="1:6" ht="31.5" x14ac:dyDescent="0.25">
      <c r="A1087" s="17" t="s">
        <v>939</v>
      </c>
      <c r="B1087" s="1" t="s">
        <v>940</v>
      </c>
      <c r="C1087" s="55"/>
      <c r="D1087" s="85">
        <f>D1088+D1091+D1094</f>
        <v>9720</v>
      </c>
      <c r="E1087" s="85">
        <f t="shared" ref="E1087:F1087" si="443">E1088+E1091+E1094</f>
        <v>9970</v>
      </c>
      <c r="F1087" s="85">
        <f t="shared" si="443"/>
        <v>9970</v>
      </c>
    </row>
    <row r="1088" spans="1:6" ht="41.25" customHeight="1" x14ac:dyDescent="0.25">
      <c r="A1088" s="21" t="s">
        <v>941</v>
      </c>
      <c r="B1088" s="20" t="s">
        <v>942</v>
      </c>
      <c r="C1088" s="55"/>
      <c r="D1088" s="85">
        <f>D1089</f>
        <v>3000</v>
      </c>
      <c r="E1088" s="85">
        <f t="shared" ref="E1088:F1089" si="444">E1089</f>
        <v>3200</v>
      </c>
      <c r="F1088" s="85">
        <f t="shared" si="444"/>
        <v>3200</v>
      </c>
    </row>
    <row r="1089" spans="1:6" ht="40.5" customHeight="1" x14ac:dyDescent="0.25">
      <c r="A1089" s="60" t="s">
        <v>1482</v>
      </c>
      <c r="B1089" s="20" t="s">
        <v>942</v>
      </c>
      <c r="C1089" s="55">
        <v>200</v>
      </c>
      <c r="D1089" s="85">
        <f>D1090</f>
        <v>3000</v>
      </c>
      <c r="E1089" s="85">
        <f t="shared" si="444"/>
        <v>3200</v>
      </c>
      <c r="F1089" s="85">
        <f t="shared" si="444"/>
        <v>3200</v>
      </c>
    </row>
    <row r="1090" spans="1:6" ht="33.75" customHeight="1" x14ac:dyDescent="0.25">
      <c r="A1090" s="60" t="s">
        <v>1483</v>
      </c>
      <c r="B1090" s="20" t="s">
        <v>942</v>
      </c>
      <c r="C1090" s="55">
        <v>240</v>
      </c>
      <c r="D1090" s="85">
        <v>3000</v>
      </c>
      <c r="E1090" s="85">
        <v>3200</v>
      </c>
      <c r="F1090" s="85">
        <v>3200</v>
      </c>
    </row>
    <row r="1091" spans="1:6" ht="36.75" customHeight="1" x14ac:dyDescent="0.25">
      <c r="A1091" s="19" t="s">
        <v>943</v>
      </c>
      <c r="B1091" s="20" t="s">
        <v>944</v>
      </c>
      <c r="C1091" s="55"/>
      <c r="D1091" s="85">
        <f>D1092</f>
        <v>6000</v>
      </c>
      <c r="E1091" s="85">
        <f t="shared" ref="E1091:F1092" si="445">E1092</f>
        <v>6000</v>
      </c>
      <c r="F1091" s="85">
        <f t="shared" si="445"/>
        <v>6000</v>
      </c>
    </row>
    <row r="1092" spans="1:6" ht="36.75" customHeight="1" x14ac:dyDescent="0.25">
      <c r="A1092" s="60" t="s">
        <v>1482</v>
      </c>
      <c r="B1092" s="20" t="s">
        <v>944</v>
      </c>
      <c r="C1092" s="55">
        <v>200</v>
      </c>
      <c r="D1092" s="101">
        <f>D1093</f>
        <v>6000</v>
      </c>
      <c r="E1092" s="101">
        <f t="shared" si="445"/>
        <v>6000</v>
      </c>
      <c r="F1092" s="101">
        <f t="shared" si="445"/>
        <v>6000</v>
      </c>
    </row>
    <row r="1093" spans="1:6" ht="36.75" customHeight="1" x14ac:dyDescent="0.25">
      <c r="A1093" s="60" t="s">
        <v>1483</v>
      </c>
      <c r="B1093" s="20" t="s">
        <v>944</v>
      </c>
      <c r="C1093" s="55">
        <v>240</v>
      </c>
      <c r="D1093" s="85">
        <v>6000</v>
      </c>
      <c r="E1093" s="85">
        <v>6000</v>
      </c>
      <c r="F1093" s="85">
        <v>6000</v>
      </c>
    </row>
    <row r="1094" spans="1:6" ht="36.75" customHeight="1" x14ac:dyDescent="0.25">
      <c r="A1094" s="19" t="s">
        <v>945</v>
      </c>
      <c r="B1094" s="20" t="s">
        <v>946</v>
      </c>
      <c r="C1094" s="55"/>
      <c r="D1094" s="85">
        <f>D1095</f>
        <v>720</v>
      </c>
      <c r="E1094" s="85">
        <f t="shared" ref="E1094:F1095" si="446">E1095</f>
        <v>770</v>
      </c>
      <c r="F1094" s="85">
        <f t="shared" si="446"/>
        <v>770</v>
      </c>
    </row>
    <row r="1095" spans="1:6" ht="36.75" customHeight="1" x14ac:dyDescent="0.25">
      <c r="A1095" s="60" t="s">
        <v>1482</v>
      </c>
      <c r="B1095" s="20" t="s">
        <v>946</v>
      </c>
      <c r="C1095" s="55">
        <v>200</v>
      </c>
      <c r="D1095" s="85">
        <f>D1096</f>
        <v>720</v>
      </c>
      <c r="E1095" s="85">
        <f t="shared" si="446"/>
        <v>770</v>
      </c>
      <c r="F1095" s="85">
        <f t="shared" si="446"/>
        <v>770</v>
      </c>
    </row>
    <row r="1096" spans="1:6" ht="36.75" customHeight="1" x14ac:dyDescent="0.25">
      <c r="A1096" s="60" t="s">
        <v>1483</v>
      </c>
      <c r="B1096" s="20" t="s">
        <v>946</v>
      </c>
      <c r="C1096" s="55">
        <v>240</v>
      </c>
      <c r="D1096" s="102">
        <v>720</v>
      </c>
      <c r="E1096" s="102">
        <v>770</v>
      </c>
      <c r="F1096" s="102">
        <v>770</v>
      </c>
    </row>
    <row r="1097" spans="1:6" ht="38.25" customHeight="1" x14ac:dyDescent="0.25">
      <c r="A1097" s="17" t="s">
        <v>947</v>
      </c>
      <c r="B1097" s="1" t="s">
        <v>948</v>
      </c>
      <c r="C1097" s="55"/>
      <c r="D1097" s="102">
        <f>D1098+D1103</f>
        <v>4077</v>
      </c>
      <c r="E1097" s="102">
        <f t="shared" ref="E1097:F1097" si="447">E1098+E1103</f>
        <v>0</v>
      </c>
      <c r="F1097" s="102">
        <f t="shared" si="447"/>
        <v>0</v>
      </c>
    </row>
    <row r="1098" spans="1:6" ht="42.75" customHeight="1" x14ac:dyDescent="0.25">
      <c r="A1098" s="22" t="s">
        <v>949</v>
      </c>
      <c r="B1098" s="20" t="s">
        <v>950</v>
      </c>
      <c r="C1098" s="55"/>
      <c r="D1098" s="102">
        <f>D1099+D1101</f>
        <v>4077</v>
      </c>
      <c r="E1098" s="102">
        <f t="shared" ref="E1098:F1098" si="448">E1099+E1101</f>
        <v>0</v>
      </c>
      <c r="F1098" s="102">
        <f t="shared" si="448"/>
        <v>0</v>
      </c>
    </row>
    <row r="1099" spans="1:6" ht="42.75" customHeight="1" x14ac:dyDescent="0.25">
      <c r="A1099" s="60" t="s">
        <v>1480</v>
      </c>
      <c r="B1099" s="20" t="s">
        <v>950</v>
      </c>
      <c r="C1099" s="55">
        <v>100</v>
      </c>
      <c r="D1099" s="102">
        <f>D1100</f>
        <v>3467</v>
      </c>
      <c r="E1099" s="102">
        <f t="shared" ref="E1099:F1099" si="449">E1100</f>
        <v>0</v>
      </c>
      <c r="F1099" s="102">
        <f t="shared" si="449"/>
        <v>0</v>
      </c>
    </row>
    <row r="1100" spans="1:6" ht="42.75" customHeight="1" x14ac:dyDescent="0.25">
      <c r="A1100" s="60" t="s">
        <v>1481</v>
      </c>
      <c r="B1100" s="20" t="s">
        <v>950</v>
      </c>
      <c r="C1100" s="55">
        <v>120</v>
      </c>
      <c r="D1100" s="102">
        <v>3467</v>
      </c>
      <c r="E1100" s="102"/>
      <c r="F1100" s="102"/>
    </row>
    <row r="1101" spans="1:6" ht="42.75" customHeight="1" x14ac:dyDescent="0.25">
      <c r="A1101" s="60" t="s">
        <v>1482</v>
      </c>
      <c r="B1101" s="20" t="s">
        <v>950</v>
      </c>
      <c r="C1101" s="55">
        <v>200</v>
      </c>
      <c r="D1101" s="102">
        <f>D1102</f>
        <v>610</v>
      </c>
      <c r="E1101" s="102">
        <f t="shared" ref="E1101:F1101" si="450">E1102</f>
        <v>0</v>
      </c>
      <c r="F1101" s="102">
        <f t="shared" si="450"/>
        <v>0</v>
      </c>
    </row>
    <row r="1102" spans="1:6" ht="42.75" customHeight="1" x14ac:dyDescent="0.25">
      <c r="A1102" s="60" t="s">
        <v>1483</v>
      </c>
      <c r="B1102" s="20" t="s">
        <v>950</v>
      </c>
      <c r="C1102" s="55">
        <v>240</v>
      </c>
      <c r="D1102" s="102">
        <v>610</v>
      </c>
      <c r="E1102" s="102"/>
      <c r="F1102" s="102"/>
    </row>
    <row r="1103" spans="1:6" ht="31.5" hidden="1" x14ac:dyDescent="0.25">
      <c r="A1103" s="22" t="s">
        <v>951</v>
      </c>
      <c r="B1103" s="20" t="s">
        <v>952</v>
      </c>
      <c r="C1103" s="55"/>
      <c r="D1103" s="102">
        <f>D1104+D1106</f>
        <v>0</v>
      </c>
      <c r="E1103" s="102">
        <f t="shared" ref="E1103:F1103" si="451">E1104+E1106</f>
        <v>0</v>
      </c>
      <c r="F1103" s="102">
        <f t="shared" si="451"/>
        <v>0</v>
      </c>
    </row>
    <row r="1104" spans="1:6" ht="34.5" hidden="1" customHeight="1" x14ac:dyDescent="0.25">
      <c r="A1104" s="60" t="s">
        <v>1480</v>
      </c>
      <c r="B1104" s="20" t="s">
        <v>952</v>
      </c>
      <c r="C1104" s="55">
        <v>100</v>
      </c>
      <c r="D1104" s="102">
        <f>D1105</f>
        <v>0</v>
      </c>
      <c r="E1104" s="102">
        <f t="shared" ref="E1104:F1104" si="452">E1105</f>
        <v>0</v>
      </c>
      <c r="F1104" s="102">
        <f t="shared" si="452"/>
        <v>0</v>
      </c>
    </row>
    <row r="1105" spans="1:7" ht="34.5" hidden="1" customHeight="1" x14ac:dyDescent="0.25">
      <c r="A1105" s="60" t="s">
        <v>1481</v>
      </c>
      <c r="B1105" s="20" t="s">
        <v>952</v>
      </c>
      <c r="C1105" s="55">
        <v>120</v>
      </c>
      <c r="D1105" s="102">
        <v>0</v>
      </c>
      <c r="E1105" s="102">
        <v>0</v>
      </c>
      <c r="F1105" s="102">
        <v>0</v>
      </c>
    </row>
    <row r="1106" spans="1:7" ht="34.5" hidden="1" customHeight="1" x14ac:dyDescent="0.25">
      <c r="A1106" s="60" t="s">
        <v>1482</v>
      </c>
      <c r="B1106" s="20" t="s">
        <v>952</v>
      </c>
      <c r="C1106" s="55">
        <v>200</v>
      </c>
      <c r="D1106" s="102">
        <f>D1107</f>
        <v>0</v>
      </c>
      <c r="E1106" s="102">
        <f t="shared" ref="E1106:F1106" si="453">E1107</f>
        <v>0</v>
      </c>
      <c r="F1106" s="102">
        <f t="shared" si="453"/>
        <v>0</v>
      </c>
    </row>
    <row r="1107" spans="1:7" ht="42.75" hidden="1" customHeight="1" x14ac:dyDescent="0.25">
      <c r="A1107" s="60" t="s">
        <v>1483</v>
      </c>
      <c r="B1107" s="20" t="s">
        <v>952</v>
      </c>
      <c r="C1107" s="55">
        <v>240</v>
      </c>
      <c r="D1107" s="102">
        <v>0</v>
      </c>
      <c r="E1107" s="102">
        <v>0</v>
      </c>
      <c r="F1107" s="102">
        <v>0</v>
      </c>
    </row>
    <row r="1108" spans="1:7" ht="41.25" customHeight="1" x14ac:dyDescent="0.25">
      <c r="A1108" s="13" t="s">
        <v>1553</v>
      </c>
      <c r="B1108" s="3" t="s">
        <v>953</v>
      </c>
      <c r="C1108" s="55"/>
      <c r="D1108" s="102">
        <f>D1109</f>
        <v>150</v>
      </c>
      <c r="E1108" s="102">
        <f t="shared" ref="E1108:F1111" si="454">E1109</f>
        <v>150</v>
      </c>
      <c r="F1108" s="102">
        <f t="shared" si="454"/>
        <v>150</v>
      </c>
    </row>
    <row r="1109" spans="1:7" ht="43.5" customHeight="1" x14ac:dyDescent="0.25">
      <c r="A1109" s="17" t="s">
        <v>954</v>
      </c>
      <c r="B1109" s="1" t="s">
        <v>955</v>
      </c>
      <c r="C1109" s="55"/>
      <c r="D1109" s="102">
        <f>D1110</f>
        <v>150</v>
      </c>
      <c r="E1109" s="102">
        <f t="shared" si="454"/>
        <v>150</v>
      </c>
      <c r="F1109" s="102">
        <f t="shared" si="454"/>
        <v>150</v>
      </c>
    </row>
    <row r="1110" spans="1:7" ht="69.75" customHeight="1" x14ac:dyDescent="0.25">
      <c r="A1110" s="21" t="s">
        <v>956</v>
      </c>
      <c r="B1110" s="20" t="s">
        <v>957</v>
      </c>
      <c r="C1110" s="55"/>
      <c r="D1110" s="102">
        <f>D1111</f>
        <v>150</v>
      </c>
      <c r="E1110" s="102">
        <f t="shared" si="454"/>
        <v>150</v>
      </c>
      <c r="F1110" s="102">
        <f t="shared" si="454"/>
        <v>150</v>
      </c>
    </row>
    <row r="1111" spans="1:7" ht="38.25" customHeight="1" x14ac:dyDescent="0.25">
      <c r="A1111" s="60" t="s">
        <v>1482</v>
      </c>
      <c r="B1111" s="20" t="s">
        <v>957</v>
      </c>
      <c r="C1111" s="55">
        <v>200</v>
      </c>
      <c r="D1111" s="102">
        <f>D1112</f>
        <v>150</v>
      </c>
      <c r="E1111" s="102">
        <f t="shared" si="454"/>
        <v>150</v>
      </c>
      <c r="F1111" s="102">
        <f t="shared" si="454"/>
        <v>150</v>
      </c>
    </row>
    <row r="1112" spans="1:7" ht="45" customHeight="1" x14ac:dyDescent="0.25">
      <c r="A1112" s="60" t="s">
        <v>1483</v>
      </c>
      <c r="B1112" s="20" t="s">
        <v>957</v>
      </c>
      <c r="C1112" s="55">
        <v>240</v>
      </c>
      <c r="D1112" s="102">
        <v>150</v>
      </c>
      <c r="E1112" s="102">
        <v>150</v>
      </c>
      <c r="F1112" s="102">
        <v>150</v>
      </c>
    </row>
    <row r="1113" spans="1:7" ht="39.75" customHeight="1" x14ac:dyDescent="0.25">
      <c r="A1113" s="13" t="s">
        <v>958</v>
      </c>
      <c r="B1113" s="3" t="s">
        <v>959</v>
      </c>
      <c r="C1113" s="55"/>
      <c r="D1113" s="102">
        <f>D1118+D1114</f>
        <v>6280</v>
      </c>
      <c r="E1113" s="102">
        <f t="shared" ref="E1113:F1113" si="455">E1118+E1114</f>
        <v>6280</v>
      </c>
      <c r="F1113" s="102">
        <f t="shared" si="455"/>
        <v>3925</v>
      </c>
    </row>
    <row r="1114" spans="1:7" ht="57" hidden="1" customHeight="1" x14ac:dyDescent="0.25">
      <c r="A1114" s="17" t="s">
        <v>960</v>
      </c>
      <c r="B1114" s="1" t="s">
        <v>961</v>
      </c>
      <c r="C1114" s="55"/>
      <c r="D1114" s="102">
        <f>D1115</f>
        <v>0</v>
      </c>
      <c r="E1114" s="102">
        <f t="shared" ref="E1114:F1116" si="456">E1115</f>
        <v>0</v>
      </c>
      <c r="F1114" s="102">
        <f t="shared" si="456"/>
        <v>0</v>
      </c>
    </row>
    <row r="1115" spans="1:7" ht="39.75" hidden="1" customHeight="1" x14ac:dyDescent="0.25">
      <c r="A1115" s="16" t="s">
        <v>962</v>
      </c>
      <c r="B1115" s="2" t="s">
        <v>963</v>
      </c>
      <c r="C1115" s="55"/>
      <c r="D1115" s="102">
        <f>D1116</f>
        <v>0</v>
      </c>
      <c r="E1115" s="102">
        <f t="shared" si="456"/>
        <v>0</v>
      </c>
      <c r="F1115" s="102">
        <f t="shared" si="456"/>
        <v>0</v>
      </c>
    </row>
    <row r="1116" spans="1:7" ht="39.75" hidden="1" customHeight="1" x14ac:dyDescent="0.25">
      <c r="A1116" s="16"/>
      <c r="B1116" s="2"/>
      <c r="C1116" s="55"/>
      <c r="D1116" s="102">
        <f>D1117</f>
        <v>0</v>
      </c>
      <c r="E1116" s="102">
        <f t="shared" si="456"/>
        <v>0</v>
      </c>
      <c r="F1116" s="102">
        <f t="shared" si="456"/>
        <v>0</v>
      </c>
    </row>
    <row r="1117" spans="1:7" ht="39.75" hidden="1" customHeight="1" x14ac:dyDescent="0.25">
      <c r="A1117" s="16"/>
      <c r="B1117" s="2"/>
      <c r="C1117" s="55"/>
      <c r="D1117" s="102"/>
      <c r="E1117" s="102"/>
      <c r="F1117" s="102"/>
    </row>
    <row r="1118" spans="1:7" ht="34.5" customHeight="1" x14ac:dyDescent="0.25">
      <c r="A1118" s="17" t="s">
        <v>964</v>
      </c>
      <c r="B1118" s="1" t="s">
        <v>965</v>
      </c>
      <c r="C1118" s="123"/>
      <c r="D1118" s="103">
        <f>D1119</f>
        <v>6280</v>
      </c>
      <c r="E1118" s="103">
        <f t="shared" ref="E1118:F1120" si="457">E1119</f>
        <v>6280</v>
      </c>
      <c r="F1118" s="103">
        <f t="shared" si="457"/>
        <v>3925</v>
      </c>
      <c r="G1118" s="55"/>
    </row>
    <row r="1119" spans="1:7" ht="31.5" customHeight="1" x14ac:dyDescent="0.25">
      <c r="A1119" s="19" t="s">
        <v>966</v>
      </c>
      <c r="B1119" s="20" t="s">
        <v>967</v>
      </c>
      <c r="C1119" s="55"/>
      <c r="D1119" s="102">
        <f>D1120</f>
        <v>6280</v>
      </c>
      <c r="E1119" s="102">
        <f t="shared" si="457"/>
        <v>6280</v>
      </c>
      <c r="F1119" s="102">
        <f t="shared" si="457"/>
        <v>3925</v>
      </c>
      <c r="G1119" s="124"/>
    </row>
    <row r="1120" spans="1:7" ht="31.5" customHeight="1" x14ac:dyDescent="0.25">
      <c r="A1120" s="35" t="s">
        <v>1499</v>
      </c>
      <c r="B1120" s="20" t="s">
        <v>967</v>
      </c>
      <c r="C1120" s="55">
        <v>700</v>
      </c>
      <c r="D1120" s="102">
        <f>D1121</f>
        <v>6280</v>
      </c>
      <c r="E1120" s="102">
        <f t="shared" si="457"/>
        <v>6280</v>
      </c>
      <c r="F1120" s="102">
        <f t="shared" si="457"/>
        <v>3925</v>
      </c>
      <c r="G1120" s="55"/>
    </row>
    <row r="1121" spans="1:7" ht="31.5" customHeight="1" x14ac:dyDescent="0.25">
      <c r="A1121" s="35" t="s">
        <v>1500</v>
      </c>
      <c r="B1121" s="20" t="s">
        <v>967</v>
      </c>
      <c r="C1121" s="55">
        <v>730</v>
      </c>
      <c r="D1121" s="102">
        <v>6280</v>
      </c>
      <c r="E1121" s="102">
        <v>6280</v>
      </c>
      <c r="F1121" s="102">
        <v>3925</v>
      </c>
    </row>
    <row r="1122" spans="1:7" ht="35.25" customHeight="1" x14ac:dyDescent="0.25">
      <c r="A1122" s="13" t="s">
        <v>968</v>
      </c>
      <c r="B1122" s="3" t="s">
        <v>969</v>
      </c>
      <c r="C1122" s="55"/>
      <c r="D1122" s="102">
        <f>D1123</f>
        <v>200238</v>
      </c>
      <c r="E1122" s="102">
        <f t="shared" ref="E1122:F1122" si="458">E1123</f>
        <v>179432</v>
      </c>
      <c r="F1122" s="102">
        <f t="shared" si="458"/>
        <v>224189</v>
      </c>
    </row>
    <row r="1123" spans="1:7" ht="33.75" customHeight="1" x14ac:dyDescent="0.25">
      <c r="A1123" s="7" t="s">
        <v>132</v>
      </c>
      <c r="B1123" s="1" t="s">
        <v>970</v>
      </c>
      <c r="C1123" s="55"/>
      <c r="D1123" s="85">
        <f>D1124+D1127+D1134+D1141+D1148+D1155+D1169+D1172+D1175+D1178+D1181+D1162</f>
        <v>200238</v>
      </c>
      <c r="E1123" s="85">
        <f t="shared" ref="E1123:F1123" si="459">E1124+E1127+E1134+E1141+E1148+E1155+E1169+E1172+E1175+E1178+E1181+E1162</f>
        <v>179432</v>
      </c>
      <c r="F1123" s="85">
        <f t="shared" si="459"/>
        <v>224189</v>
      </c>
    </row>
    <row r="1124" spans="1:7" ht="30.75" customHeight="1" x14ac:dyDescent="0.25">
      <c r="A1124" s="19" t="s">
        <v>971</v>
      </c>
      <c r="B1124" s="20" t="s">
        <v>972</v>
      </c>
      <c r="C1124" s="55"/>
      <c r="D1124" s="102">
        <f>D1125</f>
        <v>2280</v>
      </c>
      <c r="E1124" s="102">
        <f t="shared" ref="E1124:F1125" si="460">E1125</f>
        <v>2280</v>
      </c>
      <c r="F1124" s="102">
        <f t="shared" si="460"/>
        <v>2280</v>
      </c>
    </row>
    <row r="1125" spans="1:7" ht="61.5" customHeight="1" x14ac:dyDescent="0.25">
      <c r="A1125" s="60" t="s">
        <v>1480</v>
      </c>
      <c r="B1125" s="20" t="s">
        <v>972</v>
      </c>
      <c r="C1125" s="55">
        <v>100</v>
      </c>
      <c r="D1125" s="102">
        <f>D1126</f>
        <v>2280</v>
      </c>
      <c r="E1125" s="102">
        <f t="shared" si="460"/>
        <v>2280</v>
      </c>
      <c r="F1125" s="102">
        <f t="shared" si="460"/>
        <v>2280</v>
      </c>
    </row>
    <row r="1126" spans="1:7" ht="30.75" customHeight="1" x14ac:dyDescent="0.25">
      <c r="A1126" s="60" t="s">
        <v>1481</v>
      </c>
      <c r="B1126" s="20" t="s">
        <v>972</v>
      </c>
      <c r="C1126" s="55">
        <v>120</v>
      </c>
      <c r="D1126" s="102">
        <v>2280</v>
      </c>
      <c r="E1126" s="102">
        <v>2280</v>
      </c>
      <c r="F1126" s="102">
        <v>2280</v>
      </c>
    </row>
    <row r="1127" spans="1:7" ht="36" customHeight="1" x14ac:dyDescent="0.25">
      <c r="A1127" s="19" t="s">
        <v>973</v>
      </c>
      <c r="B1127" s="20" t="s">
        <v>974</v>
      </c>
      <c r="C1127" s="55"/>
      <c r="D1127" s="102">
        <f>D1128+D1130+D1132</f>
        <v>82248</v>
      </c>
      <c r="E1127" s="102">
        <f t="shared" ref="E1127:F1127" si="461">E1128+E1130+E1132</f>
        <v>75442</v>
      </c>
      <c r="F1127" s="102">
        <f t="shared" si="461"/>
        <v>89199</v>
      </c>
    </row>
    <row r="1128" spans="1:7" ht="48.75" customHeight="1" x14ac:dyDescent="0.25">
      <c r="A1128" s="60" t="s">
        <v>1480</v>
      </c>
      <c r="B1128" s="20" t="s">
        <v>974</v>
      </c>
      <c r="C1128" s="55">
        <v>100</v>
      </c>
      <c r="D1128" s="102">
        <f>D1129</f>
        <v>69447</v>
      </c>
      <c r="E1128" s="102">
        <f t="shared" ref="E1128:F1128" si="462">E1129</f>
        <v>63447</v>
      </c>
      <c r="F1128" s="102">
        <f t="shared" si="462"/>
        <v>75885</v>
      </c>
    </row>
    <row r="1129" spans="1:7" ht="36" customHeight="1" x14ac:dyDescent="0.25">
      <c r="A1129" s="60" t="s">
        <v>1481</v>
      </c>
      <c r="B1129" s="20" t="s">
        <v>974</v>
      </c>
      <c r="C1129" s="55">
        <v>120</v>
      </c>
      <c r="D1129" s="102">
        <v>69447</v>
      </c>
      <c r="E1129" s="105">
        <v>63447</v>
      </c>
      <c r="F1129" s="105">
        <v>75885</v>
      </c>
    </row>
    <row r="1130" spans="1:7" ht="36" customHeight="1" x14ac:dyDescent="0.25">
      <c r="A1130" s="60" t="s">
        <v>1482</v>
      </c>
      <c r="B1130" s="20" t="s">
        <v>974</v>
      </c>
      <c r="C1130" s="55">
        <v>200</v>
      </c>
      <c r="D1130" s="102">
        <f>D1131</f>
        <v>12401</v>
      </c>
      <c r="E1130" s="102">
        <f>E1131</f>
        <v>11595</v>
      </c>
      <c r="F1130" s="102">
        <f>F1131</f>
        <v>12914</v>
      </c>
    </row>
    <row r="1131" spans="1:7" ht="36" customHeight="1" x14ac:dyDescent="0.25">
      <c r="A1131" s="60" t="s">
        <v>1483</v>
      </c>
      <c r="B1131" s="20" t="s">
        <v>974</v>
      </c>
      <c r="C1131" s="55">
        <v>240</v>
      </c>
      <c r="D1131" s="102">
        <v>12401</v>
      </c>
      <c r="E1131" s="105">
        <v>11595</v>
      </c>
      <c r="F1131" s="105">
        <v>12914</v>
      </c>
      <c r="G1131" s="66"/>
    </row>
    <row r="1132" spans="1:7" ht="36" customHeight="1" x14ac:dyDescent="0.25">
      <c r="A1132" s="60" t="s">
        <v>1486</v>
      </c>
      <c r="B1132" s="20" t="s">
        <v>974</v>
      </c>
      <c r="C1132" s="55">
        <v>800</v>
      </c>
      <c r="D1132" s="102">
        <f>D1133</f>
        <v>400</v>
      </c>
      <c r="E1132" s="102">
        <f t="shared" ref="E1132:F1132" si="463">E1133</f>
        <v>400</v>
      </c>
      <c r="F1132" s="102">
        <f t="shared" si="463"/>
        <v>400</v>
      </c>
    </row>
    <row r="1133" spans="1:7" ht="36" customHeight="1" x14ac:dyDescent="0.25">
      <c r="A1133" s="16" t="s">
        <v>1487</v>
      </c>
      <c r="B1133" s="20" t="s">
        <v>974</v>
      </c>
      <c r="C1133" s="55">
        <v>850</v>
      </c>
      <c r="D1133" s="102">
        <v>400</v>
      </c>
      <c r="E1133" s="102">
        <v>400</v>
      </c>
      <c r="F1133" s="102">
        <v>400</v>
      </c>
    </row>
    <row r="1134" spans="1:7" ht="27.75" customHeight="1" x14ac:dyDescent="0.25">
      <c r="A1134" s="19" t="s">
        <v>134</v>
      </c>
      <c r="B1134" s="20" t="s">
        <v>975</v>
      </c>
      <c r="C1134" s="55"/>
      <c r="D1134" s="102">
        <f>D1135+D1137+D1139</f>
        <v>15623</v>
      </c>
      <c r="E1134" s="102">
        <f t="shared" ref="E1134:F1134" si="464">E1135+E1137+E1139</f>
        <v>12623</v>
      </c>
      <c r="F1134" s="102">
        <f t="shared" si="464"/>
        <v>15623</v>
      </c>
    </row>
    <row r="1135" spans="1:7" ht="44.25" customHeight="1" x14ac:dyDescent="0.25">
      <c r="A1135" s="60" t="s">
        <v>1480</v>
      </c>
      <c r="B1135" s="20" t="s">
        <v>975</v>
      </c>
      <c r="C1135" s="55">
        <v>100</v>
      </c>
      <c r="D1135" s="102">
        <f>D1136</f>
        <v>13090</v>
      </c>
      <c r="E1135" s="102">
        <f t="shared" ref="E1135:F1135" si="465">E1136</f>
        <v>10090</v>
      </c>
      <c r="F1135" s="102">
        <f t="shared" si="465"/>
        <v>13090</v>
      </c>
    </row>
    <row r="1136" spans="1:7" ht="27.75" customHeight="1" x14ac:dyDescent="0.25">
      <c r="A1136" s="60" t="s">
        <v>1481</v>
      </c>
      <c r="B1136" s="20" t="s">
        <v>975</v>
      </c>
      <c r="C1136" s="55">
        <v>120</v>
      </c>
      <c r="D1136" s="102">
        <v>13090</v>
      </c>
      <c r="E1136" s="105">
        <v>10090</v>
      </c>
      <c r="F1136" s="105">
        <v>13090</v>
      </c>
    </row>
    <row r="1137" spans="1:6" ht="27.75" customHeight="1" x14ac:dyDescent="0.25">
      <c r="A1137" s="60" t="s">
        <v>1482</v>
      </c>
      <c r="B1137" s="20" t="s">
        <v>975</v>
      </c>
      <c r="C1137" s="55">
        <v>200</v>
      </c>
      <c r="D1137" s="102">
        <f>D1138</f>
        <v>2533</v>
      </c>
      <c r="E1137" s="102">
        <f t="shared" ref="E1137:F1137" si="466">E1138</f>
        <v>2533</v>
      </c>
      <c r="F1137" s="102">
        <f t="shared" si="466"/>
        <v>2533</v>
      </c>
    </row>
    <row r="1138" spans="1:6" ht="27.75" customHeight="1" x14ac:dyDescent="0.25">
      <c r="A1138" s="60" t="s">
        <v>1483</v>
      </c>
      <c r="B1138" s="20" t="s">
        <v>975</v>
      </c>
      <c r="C1138" s="55">
        <v>240</v>
      </c>
      <c r="D1138" s="102">
        <v>2533</v>
      </c>
      <c r="E1138" s="102">
        <v>2533</v>
      </c>
      <c r="F1138" s="102">
        <v>2533</v>
      </c>
    </row>
    <row r="1139" spans="1:6" ht="27.75" hidden="1" customHeight="1" x14ac:dyDescent="0.25">
      <c r="A1139" s="60" t="s">
        <v>1486</v>
      </c>
      <c r="B1139" s="20" t="s">
        <v>975</v>
      </c>
      <c r="C1139" s="55">
        <v>800</v>
      </c>
      <c r="D1139" s="102">
        <f>D1140</f>
        <v>0</v>
      </c>
      <c r="E1139" s="102">
        <f t="shared" ref="E1139:F1139" si="467">E1140</f>
        <v>0</v>
      </c>
      <c r="F1139" s="102">
        <f t="shared" si="467"/>
        <v>0</v>
      </c>
    </row>
    <row r="1140" spans="1:6" ht="27.75" hidden="1" customHeight="1" x14ac:dyDescent="0.25">
      <c r="A1140" s="16" t="s">
        <v>1487</v>
      </c>
      <c r="B1140" s="20" t="s">
        <v>975</v>
      </c>
      <c r="C1140" s="55">
        <v>850</v>
      </c>
      <c r="D1140" s="102">
        <v>0</v>
      </c>
      <c r="E1140" s="102">
        <v>0</v>
      </c>
      <c r="F1140" s="102">
        <v>0</v>
      </c>
    </row>
    <row r="1141" spans="1:6" ht="28.5" customHeight="1" x14ac:dyDescent="0.25">
      <c r="A1141" s="21" t="s">
        <v>976</v>
      </c>
      <c r="B1141" s="23" t="s">
        <v>977</v>
      </c>
      <c r="C1141" s="55"/>
      <c r="D1141" s="102">
        <f>D1142+D1144+D1146</f>
        <v>25999</v>
      </c>
      <c r="E1141" s="102">
        <f t="shared" ref="E1141:F1141" si="468">E1142+E1144+E1146</f>
        <v>23999</v>
      </c>
      <c r="F1141" s="102">
        <f t="shared" si="468"/>
        <v>26999</v>
      </c>
    </row>
    <row r="1142" spans="1:6" ht="47.25" customHeight="1" x14ac:dyDescent="0.25">
      <c r="A1142" s="60" t="s">
        <v>1480</v>
      </c>
      <c r="B1142" s="23" t="s">
        <v>977</v>
      </c>
      <c r="C1142" s="55">
        <v>100</v>
      </c>
      <c r="D1142" s="102">
        <f>D1143</f>
        <v>19656</v>
      </c>
      <c r="E1142" s="102">
        <f t="shared" ref="E1142:F1142" si="469">E1143</f>
        <v>17656</v>
      </c>
      <c r="F1142" s="102">
        <f t="shared" si="469"/>
        <v>20656</v>
      </c>
    </row>
    <row r="1143" spans="1:6" ht="28.5" customHeight="1" x14ac:dyDescent="0.25">
      <c r="A1143" s="60" t="s">
        <v>1481</v>
      </c>
      <c r="B1143" s="23" t="s">
        <v>977</v>
      </c>
      <c r="C1143" s="55">
        <v>120</v>
      </c>
      <c r="D1143" s="102">
        <v>19656</v>
      </c>
      <c r="E1143" s="105">
        <v>17656</v>
      </c>
      <c r="F1143" s="105">
        <v>20656</v>
      </c>
    </row>
    <row r="1144" spans="1:6" ht="28.5" customHeight="1" x14ac:dyDescent="0.25">
      <c r="A1144" s="60" t="s">
        <v>1482</v>
      </c>
      <c r="B1144" s="23" t="s">
        <v>977</v>
      </c>
      <c r="C1144" s="55">
        <v>200</v>
      </c>
      <c r="D1144" s="102">
        <f>D1145</f>
        <v>6313</v>
      </c>
      <c r="E1144" s="102">
        <f t="shared" ref="E1144:F1144" si="470">E1145</f>
        <v>6313</v>
      </c>
      <c r="F1144" s="102">
        <f t="shared" si="470"/>
        <v>6313</v>
      </c>
    </row>
    <row r="1145" spans="1:6" ht="28.5" customHeight="1" x14ac:dyDescent="0.25">
      <c r="A1145" s="60" t="s">
        <v>1483</v>
      </c>
      <c r="B1145" s="23" t="s">
        <v>977</v>
      </c>
      <c r="C1145" s="55">
        <v>240</v>
      </c>
      <c r="D1145" s="102">
        <v>6313</v>
      </c>
      <c r="E1145" s="102">
        <v>6313</v>
      </c>
      <c r="F1145" s="102">
        <v>6313</v>
      </c>
    </row>
    <row r="1146" spans="1:6" ht="28.5" customHeight="1" x14ac:dyDescent="0.25">
      <c r="A1146" s="60" t="s">
        <v>1486</v>
      </c>
      <c r="B1146" s="23" t="s">
        <v>977</v>
      </c>
      <c r="C1146" s="55">
        <v>800</v>
      </c>
      <c r="D1146" s="102">
        <f>D1147</f>
        <v>30</v>
      </c>
      <c r="E1146" s="102">
        <f t="shared" ref="E1146:F1146" si="471">E1147</f>
        <v>30</v>
      </c>
      <c r="F1146" s="102">
        <f t="shared" si="471"/>
        <v>30</v>
      </c>
    </row>
    <row r="1147" spans="1:6" ht="28.5" customHeight="1" x14ac:dyDescent="0.25">
      <c r="A1147" s="16" t="s">
        <v>1487</v>
      </c>
      <c r="B1147" s="23" t="s">
        <v>977</v>
      </c>
      <c r="C1147" s="55">
        <v>850</v>
      </c>
      <c r="D1147" s="102">
        <v>30</v>
      </c>
      <c r="E1147" s="102">
        <v>30</v>
      </c>
      <c r="F1147" s="102">
        <v>30</v>
      </c>
    </row>
    <row r="1148" spans="1:6" ht="31.5" x14ac:dyDescent="0.25">
      <c r="A1148" s="21" t="s">
        <v>978</v>
      </c>
      <c r="B1148" s="23" t="s">
        <v>979</v>
      </c>
      <c r="C1148" s="55"/>
      <c r="D1148" s="102">
        <f>D1149+D1151+D1153</f>
        <v>25000</v>
      </c>
      <c r="E1148" s="102">
        <f t="shared" ref="E1148:F1148" si="472">E1149+E1151+E1153</f>
        <v>25000</v>
      </c>
      <c r="F1148" s="102">
        <f t="shared" si="472"/>
        <v>30000</v>
      </c>
    </row>
    <row r="1149" spans="1:6" ht="63" customHeight="1" x14ac:dyDescent="0.25">
      <c r="A1149" s="60" t="s">
        <v>1480</v>
      </c>
      <c r="B1149" s="23" t="s">
        <v>979</v>
      </c>
      <c r="C1149" s="55">
        <v>100</v>
      </c>
      <c r="D1149" s="102">
        <f>D1150</f>
        <v>21815</v>
      </c>
      <c r="E1149" s="102">
        <f t="shared" ref="E1149:F1149" si="473">E1150</f>
        <v>21815</v>
      </c>
      <c r="F1149" s="102">
        <f t="shared" si="473"/>
        <v>23815</v>
      </c>
    </row>
    <row r="1150" spans="1:6" ht="38.25" customHeight="1" x14ac:dyDescent="0.25">
      <c r="A1150" s="60" t="s">
        <v>1491</v>
      </c>
      <c r="B1150" s="23" t="s">
        <v>979</v>
      </c>
      <c r="C1150" s="55">
        <v>110</v>
      </c>
      <c r="D1150" s="102">
        <v>21815</v>
      </c>
      <c r="E1150" s="102">
        <v>21815</v>
      </c>
      <c r="F1150" s="105">
        <v>23815</v>
      </c>
    </row>
    <row r="1151" spans="1:6" ht="38.25" customHeight="1" x14ac:dyDescent="0.25">
      <c r="A1151" s="60" t="s">
        <v>1482</v>
      </c>
      <c r="B1151" s="23" t="s">
        <v>979</v>
      </c>
      <c r="C1151" s="55">
        <v>200</v>
      </c>
      <c r="D1151" s="102">
        <f>D1152</f>
        <v>3185</v>
      </c>
      <c r="E1151" s="102">
        <f t="shared" ref="E1151:F1151" si="474">E1152</f>
        <v>3185</v>
      </c>
      <c r="F1151" s="102">
        <f t="shared" si="474"/>
        <v>6185</v>
      </c>
    </row>
    <row r="1152" spans="1:6" ht="38.25" customHeight="1" x14ac:dyDescent="0.25">
      <c r="A1152" s="60" t="s">
        <v>1483</v>
      </c>
      <c r="B1152" s="23" t="s">
        <v>979</v>
      </c>
      <c r="C1152" s="55">
        <v>240</v>
      </c>
      <c r="D1152" s="102">
        <v>3185</v>
      </c>
      <c r="E1152" s="102">
        <v>3185</v>
      </c>
      <c r="F1152" s="102">
        <v>6185</v>
      </c>
    </row>
    <row r="1153" spans="1:6" ht="38.25" hidden="1" customHeight="1" x14ac:dyDescent="0.25">
      <c r="A1153" s="60" t="s">
        <v>1486</v>
      </c>
      <c r="B1153" s="23" t="s">
        <v>979</v>
      </c>
      <c r="C1153" s="55">
        <v>800</v>
      </c>
      <c r="D1153" s="102">
        <f>D1154</f>
        <v>0</v>
      </c>
      <c r="E1153" s="102">
        <f t="shared" ref="E1153:F1153" si="475">E1154</f>
        <v>0</v>
      </c>
      <c r="F1153" s="102">
        <f t="shared" si="475"/>
        <v>0</v>
      </c>
    </row>
    <row r="1154" spans="1:6" ht="38.25" hidden="1" customHeight="1" x14ac:dyDescent="0.25">
      <c r="A1154" s="16" t="s">
        <v>1487</v>
      </c>
      <c r="B1154" s="23" t="s">
        <v>979</v>
      </c>
      <c r="C1154" s="55">
        <v>850</v>
      </c>
      <c r="D1154" s="102">
        <v>0</v>
      </c>
      <c r="E1154" s="102">
        <v>0</v>
      </c>
      <c r="F1154" s="102">
        <v>0</v>
      </c>
    </row>
    <row r="1155" spans="1:6" ht="47.25" x14ac:dyDescent="0.25">
      <c r="A1155" s="21" t="s">
        <v>1518</v>
      </c>
      <c r="B1155" s="23" t="s">
        <v>1511</v>
      </c>
      <c r="C1155" s="55"/>
      <c r="D1155" s="102">
        <f>D1156+D1158+D1160</f>
        <v>37000</v>
      </c>
      <c r="E1155" s="102">
        <f t="shared" ref="E1155:F1155" si="476">E1156+E1158+E1160</f>
        <v>30000</v>
      </c>
      <c r="F1155" s="102">
        <f t="shared" si="476"/>
        <v>45000</v>
      </c>
    </row>
    <row r="1156" spans="1:6" ht="42" customHeight="1" x14ac:dyDescent="0.25">
      <c r="A1156" s="60" t="s">
        <v>1480</v>
      </c>
      <c r="B1156" s="23" t="s">
        <v>1511</v>
      </c>
      <c r="C1156" s="64">
        <v>100</v>
      </c>
      <c r="D1156" s="102">
        <f>D1157</f>
        <v>27410</v>
      </c>
      <c r="E1156" s="102">
        <f t="shared" ref="E1156:F1156" si="477">E1157</f>
        <v>20410</v>
      </c>
      <c r="F1156" s="102">
        <f t="shared" si="477"/>
        <v>35410</v>
      </c>
    </row>
    <row r="1157" spans="1:6" ht="27.75" customHeight="1" x14ac:dyDescent="0.25">
      <c r="A1157" s="60" t="s">
        <v>1491</v>
      </c>
      <c r="B1157" s="23" t="s">
        <v>1511</v>
      </c>
      <c r="C1157" s="55">
        <v>110</v>
      </c>
      <c r="D1157" s="102">
        <v>27410</v>
      </c>
      <c r="E1157" s="105">
        <v>20410</v>
      </c>
      <c r="F1157" s="105">
        <v>35410</v>
      </c>
    </row>
    <row r="1158" spans="1:6" ht="27.75" customHeight="1" x14ac:dyDescent="0.25">
      <c r="A1158" s="60" t="s">
        <v>1482</v>
      </c>
      <c r="B1158" s="23" t="s">
        <v>1511</v>
      </c>
      <c r="C1158" s="55">
        <v>200</v>
      </c>
      <c r="D1158" s="102">
        <f>D1159</f>
        <v>9500</v>
      </c>
      <c r="E1158" s="102">
        <f t="shared" ref="E1158:F1158" si="478">E1159</f>
        <v>9500</v>
      </c>
      <c r="F1158" s="102">
        <f t="shared" si="478"/>
        <v>9500</v>
      </c>
    </row>
    <row r="1159" spans="1:6" ht="27.75" customHeight="1" x14ac:dyDescent="0.25">
      <c r="A1159" s="60" t="s">
        <v>1483</v>
      </c>
      <c r="B1159" s="23" t="s">
        <v>1511</v>
      </c>
      <c r="C1159" s="55">
        <v>240</v>
      </c>
      <c r="D1159" s="102">
        <v>9500</v>
      </c>
      <c r="E1159" s="102">
        <v>9500</v>
      </c>
      <c r="F1159" s="105">
        <v>9500</v>
      </c>
    </row>
    <row r="1160" spans="1:6" ht="27.75" customHeight="1" x14ac:dyDescent="0.25">
      <c r="A1160" s="60" t="s">
        <v>1486</v>
      </c>
      <c r="B1160" s="23" t="s">
        <v>1511</v>
      </c>
      <c r="C1160" s="55">
        <v>800</v>
      </c>
      <c r="D1160" s="102">
        <f>D1161</f>
        <v>90</v>
      </c>
      <c r="E1160" s="102">
        <f t="shared" ref="E1160:F1160" si="479">E1161</f>
        <v>90</v>
      </c>
      <c r="F1160" s="102">
        <f t="shared" si="479"/>
        <v>90</v>
      </c>
    </row>
    <row r="1161" spans="1:6" ht="27.75" customHeight="1" x14ac:dyDescent="0.25">
      <c r="A1161" s="16" t="s">
        <v>1487</v>
      </c>
      <c r="B1161" s="23" t="s">
        <v>1511</v>
      </c>
      <c r="C1161" s="55">
        <v>850</v>
      </c>
      <c r="D1161" s="102">
        <v>90</v>
      </c>
      <c r="E1161" s="102">
        <v>90</v>
      </c>
      <c r="F1161" s="102">
        <v>90</v>
      </c>
    </row>
    <row r="1162" spans="1:6" ht="57" customHeight="1" x14ac:dyDescent="0.25">
      <c r="A1162" s="21" t="s">
        <v>1519</v>
      </c>
      <c r="B1162" s="23" t="s">
        <v>1512</v>
      </c>
      <c r="C1162" s="55"/>
      <c r="D1162" s="102">
        <f>D1163+D1165+D1167</f>
        <v>12000</v>
      </c>
      <c r="E1162" s="102">
        <f t="shared" ref="E1162:F1162" si="480">E1163+E1165+E1167</f>
        <v>10000</v>
      </c>
      <c r="F1162" s="102">
        <f t="shared" si="480"/>
        <v>15000</v>
      </c>
    </row>
    <row r="1163" spans="1:6" ht="59.25" customHeight="1" x14ac:dyDescent="0.25">
      <c r="A1163" s="60" t="s">
        <v>1480</v>
      </c>
      <c r="B1163" s="23" t="s">
        <v>1512</v>
      </c>
      <c r="C1163" s="64">
        <v>100</v>
      </c>
      <c r="D1163" s="102">
        <f>D1164</f>
        <v>11008</v>
      </c>
      <c r="E1163" s="102">
        <f t="shared" ref="E1163:F1163" si="481">E1164</f>
        <v>9008</v>
      </c>
      <c r="F1163" s="102">
        <f t="shared" si="481"/>
        <v>13008</v>
      </c>
    </row>
    <row r="1164" spans="1:6" ht="27.75" customHeight="1" x14ac:dyDescent="0.25">
      <c r="A1164" s="60" t="s">
        <v>1491</v>
      </c>
      <c r="B1164" s="23" t="s">
        <v>1512</v>
      </c>
      <c r="C1164" s="55">
        <v>110</v>
      </c>
      <c r="D1164" s="102">
        <v>11008</v>
      </c>
      <c r="E1164" s="105">
        <v>9008</v>
      </c>
      <c r="F1164" s="105">
        <v>13008</v>
      </c>
    </row>
    <row r="1165" spans="1:6" ht="27.75" customHeight="1" x14ac:dyDescent="0.25">
      <c r="A1165" s="60" t="s">
        <v>1482</v>
      </c>
      <c r="B1165" s="23" t="s">
        <v>1512</v>
      </c>
      <c r="C1165" s="55">
        <v>200</v>
      </c>
      <c r="D1165" s="102">
        <f>D1166</f>
        <v>967</v>
      </c>
      <c r="E1165" s="102">
        <f t="shared" ref="E1165:F1165" si="482">E1166</f>
        <v>967</v>
      </c>
      <c r="F1165" s="102">
        <f t="shared" si="482"/>
        <v>1967</v>
      </c>
    </row>
    <row r="1166" spans="1:6" ht="27.75" customHeight="1" x14ac:dyDescent="0.25">
      <c r="A1166" s="60" t="s">
        <v>1483</v>
      </c>
      <c r="B1166" s="23" t="s">
        <v>1512</v>
      </c>
      <c r="C1166" s="55">
        <v>240</v>
      </c>
      <c r="D1166" s="102">
        <v>967</v>
      </c>
      <c r="E1166" s="102">
        <v>967</v>
      </c>
      <c r="F1166" s="102">
        <v>1967</v>
      </c>
    </row>
    <row r="1167" spans="1:6" ht="27.75" customHeight="1" x14ac:dyDescent="0.25">
      <c r="A1167" s="60" t="s">
        <v>1486</v>
      </c>
      <c r="B1167" s="23" t="s">
        <v>1512</v>
      </c>
      <c r="C1167" s="55">
        <v>800</v>
      </c>
      <c r="D1167" s="102">
        <f>D1168</f>
        <v>25</v>
      </c>
      <c r="E1167" s="102">
        <f t="shared" ref="E1167:F1167" si="483">E1168</f>
        <v>25</v>
      </c>
      <c r="F1167" s="102">
        <f t="shared" si="483"/>
        <v>25</v>
      </c>
    </row>
    <row r="1168" spans="1:6" ht="27.75" customHeight="1" x14ac:dyDescent="0.25">
      <c r="A1168" s="16" t="s">
        <v>1487</v>
      </c>
      <c r="B1168" s="23" t="s">
        <v>1512</v>
      </c>
      <c r="C1168" s="55">
        <v>850</v>
      </c>
      <c r="D1168" s="102">
        <v>25</v>
      </c>
      <c r="E1168" s="102">
        <v>25</v>
      </c>
      <c r="F1168" s="102">
        <v>25</v>
      </c>
    </row>
    <row r="1169" spans="1:6" ht="35.25" hidden="1" customHeight="1" x14ac:dyDescent="0.25">
      <c r="A1169" s="21" t="s">
        <v>1533</v>
      </c>
      <c r="B1169" s="23" t="s">
        <v>980</v>
      </c>
      <c r="C1169" s="55"/>
      <c r="D1169" s="102">
        <f>D1170</f>
        <v>0</v>
      </c>
      <c r="E1169" s="102">
        <f t="shared" ref="E1169:F1169" si="484">E1170</f>
        <v>0</v>
      </c>
      <c r="F1169" s="102">
        <f t="shared" si="484"/>
        <v>0</v>
      </c>
    </row>
    <row r="1170" spans="1:6" ht="34.5" hidden="1" customHeight="1" x14ac:dyDescent="0.25">
      <c r="A1170" s="60" t="s">
        <v>1482</v>
      </c>
      <c r="B1170" s="23" t="s">
        <v>980</v>
      </c>
      <c r="C1170" s="55">
        <v>200</v>
      </c>
      <c r="D1170" s="102">
        <f>D1171</f>
        <v>0</v>
      </c>
      <c r="E1170" s="102">
        <f t="shared" ref="E1170:F1170" si="485">E1171</f>
        <v>0</v>
      </c>
      <c r="F1170" s="102">
        <f t="shared" si="485"/>
        <v>0</v>
      </c>
    </row>
    <row r="1171" spans="1:6" ht="34.5" hidden="1" customHeight="1" x14ac:dyDescent="0.25">
      <c r="A1171" s="60" t="s">
        <v>1483</v>
      </c>
      <c r="B1171" s="23" t="s">
        <v>980</v>
      </c>
      <c r="C1171" s="55">
        <v>240</v>
      </c>
      <c r="D1171" s="102">
        <v>0</v>
      </c>
      <c r="E1171" s="102">
        <v>0</v>
      </c>
      <c r="F1171" s="102">
        <v>0</v>
      </c>
    </row>
    <row r="1172" spans="1:6" ht="32.25" hidden="1" customHeight="1" x14ac:dyDescent="0.25">
      <c r="A1172" s="21" t="s">
        <v>981</v>
      </c>
      <c r="B1172" s="23" t="s">
        <v>982</v>
      </c>
      <c r="C1172" s="55"/>
      <c r="D1172" s="102">
        <f>D1173</f>
        <v>0</v>
      </c>
      <c r="E1172" s="102">
        <f t="shared" ref="E1172:F1172" si="486">E1173</f>
        <v>0</v>
      </c>
      <c r="F1172" s="102">
        <f t="shared" si="486"/>
        <v>0</v>
      </c>
    </row>
    <row r="1173" spans="1:6" ht="40.5" hidden="1" customHeight="1" x14ac:dyDescent="0.25">
      <c r="A1173" s="60" t="s">
        <v>1482</v>
      </c>
      <c r="B1173" s="23" t="s">
        <v>982</v>
      </c>
      <c r="C1173" s="55">
        <v>200</v>
      </c>
      <c r="D1173" s="102">
        <f>D1174</f>
        <v>0</v>
      </c>
      <c r="E1173" s="102">
        <f t="shared" ref="E1173:F1173" si="487">E1174</f>
        <v>0</v>
      </c>
      <c r="F1173" s="102">
        <f t="shared" si="487"/>
        <v>0</v>
      </c>
    </row>
    <row r="1174" spans="1:6" ht="39" hidden="1" customHeight="1" x14ac:dyDescent="0.25">
      <c r="A1174" s="60" t="s">
        <v>1483</v>
      </c>
      <c r="B1174" s="23" t="s">
        <v>982</v>
      </c>
      <c r="C1174" s="55">
        <v>240</v>
      </c>
      <c r="D1174" s="102">
        <v>0</v>
      </c>
      <c r="E1174" s="102">
        <v>0</v>
      </c>
      <c r="F1174" s="102">
        <v>0</v>
      </c>
    </row>
    <row r="1175" spans="1:6" ht="22.5" customHeight="1" x14ac:dyDescent="0.25">
      <c r="A1175" s="21" t="s">
        <v>983</v>
      </c>
      <c r="B1175" s="23" t="s">
        <v>984</v>
      </c>
      <c r="C1175" s="55"/>
      <c r="D1175" s="102">
        <f>D1176</f>
        <v>88</v>
      </c>
      <c r="E1175" s="102">
        <f t="shared" ref="E1175:F1175" si="488">E1176</f>
        <v>88</v>
      </c>
      <c r="F1175" s="102">
        <f t="shared" si="488"/>
        <v>88</v>
      </c>
    </row>
    <row r="1176" spans="1:6" ht="34.5" customHeight="1" x14ac:dyDescent="0.25">
      <c r="A1176" s="60" t="s">
        <v>1486</v>
      </c>
      <c r="B1176" s="23" t="s">
        <v>984</v>
      </c>
      <c r="C1176" s="55">
        <v>800</v>
      </c>
      <c r="D1176" s="102">
        <f>D1177</f>
        <v>88</v>
      </c>
      <c r="E1176" s="102">
        <f t="shared" ref="E1176:F1176" si="489">E1177</f>
        <v>88</v>
      </c>
      <c r="F1176" s="102">
        <f t="shared" si="489"/>
        <v>88</v>
      </c>
    </row>
    <row r="1177" spans="1:6" ht="42.75" customHeight="1" x14ac:dyDescent="0.25">
      <c r="A1177" s="16" t="s">
        <v>1487</v>
      </c>
      <c r="B1177" s="23" t="s">
        <v>984</v>
      </c>
      <c r="C1177" s="55">
        <v>850</v>
      </c>
      <c r="D1177" s="102">
        <v>88</v>
      </c>
      <c r="E1177" s="102">
        <v>88</v>
      </c>
      <c r="F1177" s="102">
        <v>88</v>
      </c>
    </row>
    <row r="1178" spans="1:6" ht="39" hidden="1" customHeight="1" x14ac:dyDescent="0.25">
      <c r="A1178" s="28" t="s">
        <v>985</v>
      </c>
      <c r="B1178" s="23" t="s">
        <v>986</v>
      </c>
      <c r="C1178" s="55"/>
      <c r="D1178" s="102">
        <f>D1179</f>
        <v>0</v>
      </c>
      <c r="E1178" s="102">
        <f t="shared" ref="E1178:F1178" si="490">E1179</f>
        <v>0</v>
      </c>
      <c r="F1178" s="102">
        <f t="shared" si="490"/>
        <v>0</v>
      </c>
    </row>
    <row r="1179" spans="1:6" ht="39" hidden="1" customHeight="1" x14ac:dyDescent="0.25">
      <c r="A1179" s="60" t="s">
        <v>1482</v>
      </c>
      <c r="B1179" s="23" t="s">
        <v>986</v>
      </c>
      <c r="C1179" s="55">
        <v>200</v>
      </c>
      <c r="D1179" s="102">
        <f>D1180</f>
        <v>0</v>
      </c>
      <c r="E1179" s="102">
        <f t="shared" ref="E1179:F1179" si="491">E1180</f>
        <v>0</v>
      </c>
      <c r="F1179" s="102">
        <f t="shared" si="491"/>
        <v>0</v>
      </c>
    </row>
    <row r="1180" spans="1:6" ht="39" hidden="1" customHeight="1" x14ac:dyDescent="0.25">
      <c r="A1180" s="60" t="s">
        <v>1483</v>
      </c>
      <c r="B1180" s="23" t="s">
        <v>986</v>
      </c>
      <c r="C1180" s="55">
        <v>240</v>
      </c>
      <c r="D1180" s="102">
        <v>0</v>
      </c>
      <c r="E1180" s="102">
        <v>0</v>
      </c>
      <c r="F1180" s="102">
        <v>0</v>
      </c>
    </row>
    <row r="1181" spans="1:6" ht="39" hidden="1" customHeight="1" x14ac:dyDescent="0.25">
      <c r="A1181" s="36" t="s">
        <v>987</v>
      </c>
      <c r="B1181" s="2" t="s">
        <v>988</v>
      </c>
      <c r="C1181" s="55"/>
      <c r="D1181" s="102"/>
      <c r="E1181" s="102"/>
      <c r="F1181" s="102"/>
    </row>
    <row r="1182" spans="1:6" ht="50.25" customHeight="1" x14ac:dyDescent="0.25">
      <c r="A1182" s="12" t="s">
        <v>989</v>
      </c>
      <c r="B1182" s="10" t="s">
        <v>990</v>
      </c>
      <c r="C1182" s="55"/>
      <c r="D1182" s="102">
        <f>D1183+D1199+D1204+D1222+D1253</f>
        <v>13284</v>
      </c>
      <c r="E1182" s="102">
        <f t="shared" ref="E1182:F1182" si="492">E1183+E1199+E1204+E1222+E1253</f>
        <v>11817</v>
      </c>
      <c r="F1182" s="102">
        <f t="shared" si="492"/>
        <v>12540</v>
      </c>
    </row>
    <row r="1183" spans="1:6" ht="47.25" x14ac:dyDescent="0.25">
      <c r="A1183" s="13" t="s">
        <v>991</v>
      </c>
      <c r="B1183" s="3" t="s">
        <v>992</v>
      </c>
      <c r="C1183" s="55"/>
      <c r="D1183" s="102">
        <f>D1184+D1191+D1195</f>
        <v>3800</v>
      </c>
      <c r="E1183" s="102">
        <f t="shared" ref="E1183:F1183" si="493">E1184+E1191+E1195</f>
        <v>4020</v>
      </c>
      <c r="F1183" s="102">
        <f t="shared" si="493"/>
        <v>4270</v>
      </c>
    </row>
    <row r="1184" spans="1:6" ht="31.5" x14ac:dyDescent="0.25">
      <c r="A1184" s="14" t="s">
        <v>993</v>
      </c>
      <c r="B1184" s="1" t="s">
        <v>994</v>
      </c>
      <c r="C1184" s="55"/>
      <c r="D1184" s="102">
        <f>D1185+D1188</f>
        <v>3660</v>
      </c>
      <c r="E1184" s="102">
        <f t="shared" ref="E1184:F1184" si="494">E1185+E1188</f>
        <v>3700</v>
      </c>
      <c r="F1184" s="102">
        <f t="shared" si="494"/>
        <v>3950</v>
      </c>
    </row>
    <row r="1185" spans="1:6" ht="91.5" customHeight="1" x14ac:dyDescent="0.25">
      <c r="A1185" s="21" t="s">
        <v>995</v>
      </c>
      <c r="B1185" s="23" t="s">
        <v>996</v>
      </c>
      <c r="C1185" s="55"/>
      <c r="D1185" s="102">
        <f>D1186</f>
        <v>3660</v>
      </c>
      <c r="E1185" s="102">
        <f t="shared" ref="E1185:F1186" si="495">E1186</f>
        <v>3700</v>
      </c>
      <c r="F1185" s="102">
        <f t="shared" si="495"/>
        <v>3950</v>
      </c>
    </row>
    <row r="1186" spans="1:6" ht="34.5" customHeight="1" x14ac:dyDescent="0.25">
      <c r="A1186" s="60" t="s">
        <v>1482</v>
      </c>
      <c r="B1186" s="23" t="s">
        <v>996</v>
      </c>
      <c r="C1186" s="55">
        <v>200</v>
      </c>
      <c r="D1186" s="102">
        <f>D1187</f>
        <v>3660</v>
      </c>
      <c r="E1186" s="102">
        <f t="shared" si="495"/>
        <v>3700</v>
      </c>
      <c r="F1186" s="102">
        <f t="shared" si="495"/>
        <v>3950</v>
      </c>
    </row>
    <row r="1187" spans="1:6" ht="39.75" customHeight="1" x14ac:dyDescent="0.25">
      <c r="A1187" s="60" t="s">
        <v>1483</v>
      </c>
      <c r="B1187" s="23" t="s">
        <v>996</v>
      </c>
      <c r="C1187" s="55">
        <v>240</v>
      </c>
      <c r="D1187" s="102">
        <v>3660</v>
      </c>
      <c r="E1187" s="102">
        <v>3700</v>
      </c>
      <c r="F1187" s="102">
        <v>3950</v>
      </c>
    </row>
    <row r="1188" spans="1:6" ht="31.5" hidden="1" x14ac:dyDescent="0.25">
      <c r="A1188" s="21" t="s">
        <v>997</v>
      </c>
      <c r="B1188" s="23" t="s">
        <v>998</v>
      </c>
      <c r="C1188" s="55"/>
      <c r="D1188" s="102">
        <f>D1189</f>
        <v>0</v>
      </c>
      <c r="E1188" s="102">
        <f t="shared" ref="E1188:F1189" si="496">E1189</f>
        <v>0</v>
      </c>
      <c r="F1188" s="102">
        <f t="shared" si="496"/>
        <v>0</v>
      </c>
    </row>
    <row r="1189" spans="1:6" ht="43.5" hidden="1" customHeight="1" x14ac:dyDescent="0.25">
      <c r="A1189" s="16" t="s">
        <v>1485</v>
      </c>
      <c r="B1189" s="23" t="s">
        <v>998</v>
      </c>
      <c r="C1189" s="55">
        <v>600</v>
      </c>
      <c r="D1189" s="102">
        <f>D1190</f>
        <v>0</v>
      </c>
      <c r="E1189" s="102">
        <f t="shared" si="496"/>
        <v>0</v>
      </c>
      <c r="F1189" s="102">
        <f t="shared" si="496"/>
        <v>0</v>
      </c>
    </row>
    <row r="1190" spans="1:6" ht="48.75" hidden="1" customHeight="1" x14ac:dyDescent="0.25">
      <c r="A1190" s="16" t="s">
        <v>1484</v>
      </c>
      <c r="B1190" s="23" t="s">
        <v>998</v>
      </c>
      <c r="C1190" s="55">
        <v>610</v>
      </c>
      <c r="D1190" s="102">
        <v>0</v>
      </c>
      <c r="E1190" s="102">
        <v>0</v>
      </c>
      <c r="F1190" s="102">
        <v>0</v>
      </c>
    </row>
    <row r="1191" spans="1:6" ht="64.5" hidden="1" customHeight="1" x14ac:dyDescent="0.25">
      <c r="A1191" s="14" t="s">
        <v>999</v>
      </c>
      <c r="B1191" s="1" t="s">
        <v>1000</v>
      </c>
      <c r="C1191" s="55"/>
      <c r="D1191" s="102">
        <f>D1192</f>
        <v>0</v>
      </c>
      <c r="E1191" s="102">
        <f t="shared" ref="E1191:F1193" si="497">E1192</f>
        <v>0</v>
      </c>
      <c r="F1191" s="102">
        <f t="shared" si="497"/>
        <v>0</v>
      </c>
    </row>
    <row r="1192" spans="1:6" ht="110.25" hidden="1" x14ac:dyDescent="0.25">
      <c r="A1192" s="43" t="s">
        <v>995</v>
      </c>
      <c r="B1192" s="23" t="s">
        <v>1001</v>
      </c>
      <c r="C1192" s="55"/>
      <c r="D1192" s="102">
        <f>D1193</f>
        <v>0</v>
      </c>
      <c r="E1192" s="102">
        <f t="shared" si="497"/>
        <v>0</v>
      </c>
      <c r="F1192" s="102">
        <f t="shared" si="497"/>
        <v>0</v>
      </c>
    </row>
    <row r="1193" spans="1:6" ht="43.5" hidden="1" customHeight="1" x14ac:dyDescent="0.25">
      <c r="A1193" s="60" t="s">
        <v>1482</v>
      </c>
      <c r="B1193" s="23" t="s">
        <v>1001</v>
      </c>
      <c r="C1193" s="55">
        <v>200</v>
      </c>
      <c r="D1193" s="102">
        <f>D1194</f>
        <v>0</v>
      </c>
      <c r="E1193" s="102">
        <f t="shared" si="497"/>
        <v>0</v>
      </c>
      <c r="F1193" s="102">
        <f t="shared" si="497"/>
        <v>0</v>
      </c>
    </row>
    <row r="1194" spans="1:6" ht="46.5" hidden="1" customHeight="1" x14ac:dyDescent="0.25">
      <c r="A1194" s="60" t="s">
        <v>1483</v>
      </c>
      <c r="B1194" s="23" t="s">
        <v>1001</v>
      </c>
      <c r="C1194" s="55">
        <v>240</v>
      </c>
      <c r="D1194" s="102">
        <v>0</v>
      </c>
      <c r="E1194" s="102">
        <v>0</v>
      </c>
      <c r="F1194" s="102">
        <v>0</v>
      </c>
    </row>
    <row r="1195" spans="1:6" ht="30" customHeight="1" x14ac:dyDescent="0.25">
      <c r="A1195" s="14" t="s">
        <v>1002</v>
      </c>
      <c r="B1195" s="1" t="s">
        <v>1003</v>
      </c>
      <c r="C1195" s="55"/>
      <c r="D1195" s="102">
        <f>D1196</f>
        <v>140</v>
      </c>
      <c r="E1195" s="102">
        <f t="shared" ref="E1195:F1196" si="498">E1196</f>
        <v>320</v>
      </c>
      <c r="F1195" s="102">
        <f t="shared" si="498"/>
        <v>320</v>
      </c>
    </row>
    <row r="1196" spans="1:6" ht="41.25" customHeight="1" x14ac:dyDescent="0.25">
      <c r="A1196" s="24" t="s">
        <v>1004</v>
      </c>
      <c r="B1196" s="20" t="s">
        <v>1005</v>
      </c>
      <c r="C1196" s="55"/>
      <c r="D1196" s="102">
        <f>D1197</f>
        <v>140</v>
      </c>
      <c r="E1196" s="102">
        <f t="shared" si="498"/>
        <v>320</v>
      </c>
      <c r="F1196" s="102">
        <f t="shared" si="498"/>
        <v>320</v>
      </c>
    </row>
    <row r="1197" spans="1:6" ht="41.25" customHeight="1" x14ac:dyDescent="0.25">
      <c r="A1197" s="60" t="s">
        <v>1482</v>
      </c>
      <c r="B1197" s="20" t="s">
        <v>1005</v>
      </c>
      <c r="C1197" s="55">
        <v>200</v>
      </c>
      <c r="D1197" s="102">
        <f>D1198</f>
        <v>140</v>
      </c>
      <c r="E1197" s="102">
        <f>E1198</f>
        <v>320</v>
      </c>
      <c r="F1197" s="102">
        <f>F1198</f>
        <v>320</v>
      </c>
    </row>
    <row r="1198" spans="1:6" ht="41.25" customHeight="1" x14ac:dyDescent="0.25">
      <c r="A1198" s="60" t="s">
        <v>1483</v>
      </c>
      <c r="B1198" s="20" t="s">
        <v>1005</v>
      </c>
      <c r="C1198" s="55">
        <v>240</v>
      </c>
      <c r="D1198" s="102">
        <v>140</v>
      </c>
      <c r="E1198" s="102">
        <v>320</v>
      </c>
      <c r="F1198" s="102">
        <v>320</v>
      </c>
    </row>
    <row r="1199" spans="1:6" ht="31.5" hidden="1" customHeight="1" x14ac:dyDescent="0.25">
      <c r="A1199" s="13" t="s">
        <v>1006</v>
      </c>
      <c r="B1199" s="3" t="s">
        <v>1007</v>
      </c>
      <c r="C1199" s="55"/>
      <c r="D1199" s="102">
        <f>D1200</f>
        <v>0</v>
      </c>
      <c r="E1199" s="102">
        <f t="shared" ref="E1199:F1202" si="499">E1200</f>
        <v>0</v>
      </c>
      <c r="F1199" s="102">
        <f t="shared" si="499"/>
        <v>0</v>
      </c>
    </row>
    <row r="1200" spans="1:6" ht="47.25" hidden="1" x14ac:dyDescent="0.25">
      <c r="A1200" s="14" t="s">
        <v>1008</v>
      </c>
      <c r="B1200" s="1" t="s">
        <v>1009</v>
      </c>
      <c r="C1200" s="55"/>
      <c r="D1200" s="102">
        <f>D1201</f>
        <v>0</v>
      </c>
      <c r="E1200" s="102">
        <f t="shared" si="499"/>
        <v>0</v>
      </c>
      <c r="F1200" s="102">
        <f t="shared" si="499"/>
        <v>0</v>
      </c>
    </row>
    <row r="1201" spans="1:6" ht="94.5" hidden="1" x14ac:dyDescent="0.25">
      <c r="A1201" s="24" t="s">
        <v>1010</v>
      </c>
      <c r="B1201" s="20" t="s">
        <v>1011</v>
      </c>
      <c r="C1201" s="55"/>
      <c r="D1201" s="102">
        <f>D1202</f>
        <v>0</v>
      </c>
      <c r="E1201" s="102">
        <f t="shared" si="499"/>
        <v>0</v>
      </c>
      <c r="F1201" s="102">
        <f t="shared" si="499"/>
        <v>0</v>
      </c>
    </row>
    <row r="1202" spans="1:6" ht="42.75" hidden="1" customHeight="1" x14ac:dyDescent="0.25">
      <c r="A1202" s="60" t="s">
        <v>1482</v>
      </c>
      <c r="B1202" s="20" t="s">
        <v>1011</v>
      </c>
      <c r="C1202" s="55">
        <v>200</v>
      </c>
      <c r="D1202" s="102">
        <f>D1203</f>
        <v>0</v>
      </c>
      <c r="E1202" s="102">
        <f t="shared" si="499"/>
        <v>0</v>
      </c>
      <c r="F1202" s="102">
        <f t="shared" si="499"/>
        <v>0</v>
      </c>
    </row>
    <row r="1203" spans="1:6" ht="45.75" hidden="1" customHeight="1" x14ac:dyDescent="0.25">
      <c r="A1203" s="60" t="s">
        <v>1483</v>
      </c>
      <c r="B1203" s="20" t="s">
        <v>1011</v>
      </c>
      <c r="C1203" s="55">
        <v>240</v>
      </c>
      <c r="D1203" s="102"/>
      <c r="E1203" s="102"/>
      <c r="F1203" s="102"/>
    </row>
    <row r="1204" spans="1:6" ht="38.25" customHeight="1" x14ac:dyDescent="0.25">
      <c r="A1204" s="13" t="s">
        <v>1012</v>
      </c>
      <c r="B1204" s="3" t="s">
        <v>1013</v>
      </c>
      <c r="C1204" s="55"/>
      <c r="D1204" s="102">
        <f>D1205+D1215</f>
        <v>5086</v>
      </c>
      <c r="E1204" s="102">
        <f t="shared" ref="E1204:F1204" si="500">E1205+E1215</f>
        <v>5086</v>
      </c>
      <c r="F1204" s="102">
        <f t="shared" si="500"/>
        <v>5086</v>
      </c>
    </row>
    <row r="1205" spans="1:6" ht="63" x14ac:dyDescent="0.25">
      <c r="A1205" s="14" t="s">
        <v>1014</v>
      </c>
      <c r="B1205" s="1" t="s">
        <v>1015</v>
      </c>
      <c r="C1205" s="55"/>
      <c r="D1205" s="102">
        <f>D1206+D1209+D1212</f>
        <v>5086</v>
      </c>
      <c r="E1205" s="102">
        <f t="shared" ref="E1205:F1205" si="501">E1206+E1209+E1212</f>
        <v>5086</v>
      </c>
      <c r="F1205" s="102">
        <f t="shared" si="501"/>
        <v>5086</v>
      </c>
    </row>
    <row r="1206" spans="1:6" ht="37.5" customHeight="1" x14ac:dyDescent="0.25">
      <c r="A1206" s="24" t="s">
        <v>1016</v>
      </c>
      <c r="B1206" s="20" t="s">
        <v>1017</v>
      </c>
      <c r="C1206" s="55"/>
      <c r="D1206" s="102">
        <f>D1207</f>
        <v>500</v>
      </c>
      <c r="E1206" s="102">
        <f t="shared" ref="E1206:F1207" si="502">E1207</f>
        <v>500</v>
      </c>
      <c r="F1206" s="102">
        <f t="shared" si="502"/>
        <v>500</v>
      </c>
    </row>
    <row r="1207" spans="1:6" ht="37.5" customHeight="1" x14ac:dyDescent="0.25">
      <c r="A1207" s="60" t="s">
        <v>1482</v>
      </c>
      <c r="B1207" s="20" t="s">
        <v>1017</v>
      </c>
      <c r="C1207" s="55">
        <v>200</v>
      </c>
      <c r="D1207" s="102">
        <f>D1208</f>
        <v>500</v>
      </c>
      <c r="E1207" s="102">
        <f t="shared" si="502"/>
        <v>500</v>
      </c>
      <c r="F1207" s="102">
        <f t="shared" si="502"/>
        <v>500</v>
      </c>
    </row>
    <row r="1208" spans="1:6" ht="37.5" customHeight="1" x14ac:dyDescent="0.25">
      <c r="A1208" s="60" t="s">
        <v>1483</v>
      </c>
      <c r="B1208" s="20" t="s">
        <v>1017</v>
      </c>
      <c r="C1208" s="55">
        <v>240</v>
      </c>
      <c r="D1208" s="102">
        <v>500</v>
      </c>
      <c r="E1208" s="102">
        <v>500</v>
      </c>
      <c r="F1208" s="102">
        <v>500</v>
      </c>
    </row>
    <row r="1209" spans="1:6" ht="45.75" hidden="1" customHeight="1" x14ac:dyDescent="0.25">
      <c r="A1209" s="24" t="s">
        <v>1018</v>
      </c>
      <c r="B1209" s="20" t="s">
        <v>1019</v>
      </c>
      <c r="C1209" s="55"/>
      <c r="D1209" s="102">
        <f>D1210</f>
        <v>0</v>
      </c>
      <c r="E1209" s="102">
        <f t="shared" ref="E1209:F1210" si="503">E1210</f>
        <v>0</v>
      </c>
      <c r="F1209" s="102">
        <f t="shared" si="503"/>
        <v>0</v>
      </c>
    </row>
    <row r="1210" spans="1:6" ht="45.75" hidden="1" customHeight="1" x14ac:dyDescent="0.25">
      <c r="A1210" s="16" t="s">
        <v>1485</v>
      </c>
      <c r="B1210" s="20" t="s">
        <v>1019</v>
      </c>
      <c r="C1210" s="55">
        <v>600</v>
      </c>
      <c r="D1210" s="102">
        <f>D1211</f>
        <v>0</v>
      </c>
      <c r="E1210" s="102">
        <f t="shared" si="503"/>
        <v>0</v>
      </c>
      <c r="F1210" s="102">
        <f t="shared" si="503"/>
        <v>0</v>
      </c>
    </row>
    <row r="1211" spans="1:6" ht="45.75" hidden="1" customHeight="1" x14ac:dyDescent="0.25">
      <c r="A1211" s="16" t="s">
        <v>1484</v>
      </c>
      <c r="B1211" s="20" t="s">
        <v>1019</v>
      </c>
      <c r="C1211" s="55">
        <v>610</v>
      </c>
      <c r="D1211" s="102">
        <v>0</v>
      </c>
      <c r="E1211" s="102">
        <v>0</v>
      </c>
      <c r="F1211" s="102">
        <v>0</v>
      </c>
    </row>
    <row r="1212" spans="1:6" ht="49.5" customHeight="1" x14ac:dyDescent="0.25">
      <c r="A1212" s="24" t="s">
        <v>1020</v>
      </c>
      <c r="B1212" s="20" t="s">
        <v>1021</v>
      </c>
      <c r="C1212" s="55"/>
      <c r="D1212" s="102">
        <f>D1213</f>
        <v>4586</v>
      </c>
      <c r="E1212" s="102">
        <f t="shared" ref="E1212:F1213" si="504">E1213</f>
        <v>4586</v>
      </c>
      <c r="F1212" s="102">
        <f t="shared" si="504"/>
        <v>4586</v>
      </c>
    </row>
    <row r="1213" spans="1:6" ht="49.5" customHeight="1" x14ac:dyDescent="0.25">
      <c r="A1213" s="16" t="s">
        <v>1485</v>
      </c>
      <c r="B1213" s="20" t="s">
        <v>1021</v>
      </c>
      <c r="C1213" s="55">
        <v>600</v>
      </c>
      <c r="D1213" s="102">
        <f>D1214</f>
        <v>4586</v>
      </c>
      <c r="E1213" s="102">
        <f t="shared" si="504"/>
        <v>4586</v>
      </c>
      <c r="F1213" s="102">
        <f t="shared" si="504"/>
        <v>4586</v>
      </c>
    </row>
    <row r="1214" spans="1:6" ht="49.5" customHeight="1" x14ac:dyDescent="0.25">
      <c r="A1214" s="16" t="s">
        <v>1484</v>
      </c>
      <c r="B1214" s="20" t="s">
        <v>1021</v>
      </c>
      <c r="C1214" s="55">
        <v>610</v>
      </c>
      <c r="D1214" s="102">
        <v>4586</v>
      </c>
      <c r="E1214" s="102">
        <v>4586</v>
      </c>
      <c r="F1214" s="102">
        <v>4586</v>
      </c>
    </row>
    <row r="1215" spans="1:6" ht="36.75" hidden="1" customHeight="1" x14ac:dyDescent="0.25">
      <c r="A1215" s="14" t="s">
        <v>1022</v>
      </c>
      <c r="B1215" s="1" t="s">
        <v>1023</v>
      </c>
      <c r="C1215" s="55"/>
      <c r="D1215" s="102">
        <f>D1216+D1219</f>
        <v>0</v>
      </c>
      <c r="E1215" s="102">
        <f t="shared" ref="E1215:F1215" si="505">E1216+E1219</f>
        <v>0</v>
      </c>
      <c r="F1215" s="102">
        <f t="shared" si="505"/>
        <v>0</v>
      </c>
    </row>
    <row r="1216" spans="1:6" ht="43.5" hidden="1" customHeight="1" x14ac:dyDescent="0.25">
      <c r="A1216" s="24" t="s">
        <v>1024</v>
      </c>
      <c r="B1216" s="20" t="s">
        <v>1025</v>
      </c>
      <c r="C1216" s="55"/>
      <c r="D1216" s="102">
        <f>D1217</f>
        <v>0</v>
      </c>
      <c r="E1216" s="102">
        <f t="shared" ref="E1216:F1217" si="506">E1217</f>
        <v>0</v>
      </c>
      <c r="F1216" s="102">
        <f t="shared" si="506"/>
        <v>0</v>
      </c>
    </row>
    <row r="1217" spans="1:6" ht="28.5" hidden="1" customHeight="1" x14ac:dyDescent="0.25">
      <c r="A1217" s="60" t="s">
        <v>1482</v>
      </c>
      <c r="B1217" s="20" t="s">
        <v>1025</v>
      </c>
      <c r="C1217" s="55">
        <v>200</v>
      </c>
      <c r="D1217" s="102">
        <f>D1218</f>
        <v>0</v>
      </c>
      <c r="E1217" s="102">
        <f t="shared" si="506"/>
        <v>0</v>
      </c>
      <c r="F1217" s="102">
        <f t="shared" si="506"/>
        <v>0</v>
      </c>
    </row>
    <row r="1218" spans="1:6" ht="40.5" hidden="1" customHeight="1" x14ac:dyDescent="0.25">
      <c r="A1218" s="60" t="s">
        <v>1483</v>
      </c>
      <c r="B1218" s="20" t="s">
        <v>1025</v>
      </c>
      <c r="C1218" s="55">
        <v>240</v>
      </c>
      <c r="D1218" s="102">
        <v>0</v>
      </c>
      <c r="E1218" s="102"/>
      <c r="F1218" s="102"/>
    </row>
    <row r="1219" spans="1:6" ht="39.75" hidden="1" customHeight="1" x14ac:dyDescent="0.25">
      <c r="A1219" s="24" t="s">
        <v>1016</v>
      </c>
      <c r="B1219" s="20" t="s">
        <v>1026</v>
      </c>
      <c r="C1219" s="55"/>
      <c r="D1219" s="102">
        <f>D1220</f>
        <v>0</v>
      </c>
      <c r="E1219" s="102">
        <f t="shared" ref="E1219:F1220" si="507">E1220</f>
        <v>0</v>
      </c>
      <c r="F1219" s="102">
        <f t="shared" si="507"/>
        <v>0</v>
      </c>
    </row>
    <row r="1220" spans="1:6" ht="39.75" hidden="1" customHeight="1" x14ac:dyDescent="0.25">
      <c r="A1220" s="60" t="s">
        <v>1482</v>
      </c>
      <c r="B1220" s="20" t="s">
        <v>1026</v>
      </c>
      <c r="C1220" s="55">
        <v>200</v>
      </c>
      <c r="D1220" s="102">
        <f>D1221</f>
        <v>0</v>
      </c>
      <c r="E1220" s="102">
        <f t="shared" si="507"/>
        <v>0</v>
      </c>
      <c r="F1220" s="102">
        <f t="shared" si="507"/>
        <v>0</v>
      </c>
    </row>
    <row r="1221" spans="1:6" ht="39.75" hidden="1" customHeight="1" x14ac:dyDescent="0.25">
      <c r="A1221" s="60" t="s">
        <v>1483</v>
      </c>
      <c r="B1221" s="20" t="s">
        <v>1026</v>
      </c>
      <c r="C1221" s="55">
        <v>240</v>
      </c>
      <c r="D1221" s="102">
        <v>0</v>
      </c>
      <c r="E1221" s="102"/>
      <c r="F1221" s="102"/>
    </row>
    <row r="1222" spans="1:6" ht="36.75" customHeight="1" x14ac:dyDescent="0.25">
      <c r="A1222" s="13" t="s">
        <v>130</v>
      </c>
      <c r="B1222" s="3" t="s">
        <v>1027</v>
      </c>
      <c r="C1222" s="55"/>
      <c r="D1222" s="102">
        <f>D1231+D1242+D1223+D1249</f>
        <v>4198</v>
      </c>
      <c r="E1222" s="102">
        <f>E1231+E1242+E1223+E1249</f>
        <v>2511</v>
      </c>
      <c r="F1222" s="102">
        <f>F1231+F1242+F1223+F1249</f>
        <v>2984</v>
      </c>
    </row>
    <row r="1223" spans="1:6" ht="27.75" hidden="1" customHeight="1" x14ac:dyDescent="0.25">
      <c r="A1223" s="7" t="s">
        <v>132</v>
      </c>
      <c r="B1223" s="1" t="s">
        <v>1028</v>
      </c>
      <c r="C1223" s="55"/>
      <c r="D1223" s="102">
        <f>D1224</f>
        <v>0</v>
      </c>
      <c r="E1223" s="102">
        <f t="shared" ref="E1223:F1223" si="508">E1224</f>
        <v>0</v>
      </c>
      <c r="F1223" s="102">
        <f t="shared" si="508"/>
        <v>0</v>
      </c>
    </row>
    <row r="1224" spans="1:6" ht="35.25" hidden="1" customHeight="1" x14ac:dyDescent="0.25">
      <c r="A1224" s="24" t="s">
        <v>134</v>
      </c>
      <c r="B1224" s="20" t="s">
        <v>1029</v>
      </c>
      <c r="C1224" s="55"/>
      <c r="D1224" s="102">
        <f>D1225+D1227+D1229</f>
        <v>0</v>
      </c>
      <c r="E1224" s="102">
        <f t="shared" ref="E1224:F1224" si="509">E1225+E1227+E1229</f>
        <v>0</v>
      </c>
      <c r="F1224" s="102">
        <f t="shared" si="509"/>
        <v>0</v>
      </c>
    </row>
    <row r="1225" spans="1:6" ht="35.25" hidden="1" customHeight="1" x14ac:dyDescent="0.25">
      <c r="A1225" s="60" t="s">
        <v>1480</v>
      </c>
      <c r="B1225" s="20" t="s">
        <v>1029</v>
      </c>
      <c r="C1225" s="55">
        <v>100</v>
      </c>
      <c r="D1225" s="102">
        <f>D1226</f>
        <v>0</v>
      </c>
      <c r="E1225" s="102">
        <f t="shared" ref="E1225:F1225" si="510">E1226</f>
        <v>0</v>
      </c>
      <c r="F1225" s="102">
        <f t="shared" si="510"/>
        <v>0</v>
      </c>
    </row>
    <row r="1226" spans="1:6" ht="35.25" hidden="1" customHeight="1" x14ac:dyDescent="0.25">
      <c r="A1226" s="60" t="s">
        <v>1481</v>
      </c>
      <c r="B1226" s="20" t="s">
        <v>1029</v>
      </c>
      <c r="C1226" s="55">
        <v>120</v>
      </c>
      <c r="D1226" s="102"/>
      <c r="E1226" s="102"/>
      <c r="F1226" s="102"/>
    </row>
    <row r="1227" spans="1:6" ht="35.25" hidden="1" customHeight="1" x14ac:dyDescent="0.25">
      <c r="A1227" s="60" t="s">
        <v>1482</v>
      </c>
      <c r="B1227" s="20" t="s">
        <v>1029</v>
      </c>
      <c r="C1227" s="55">
        <v>200</v>
      </c>
      <c r="D1227" s="102">
        <f>D1228</f>
        <v>0</v>
      </c>
      <c r="E1227" s="102">
        <f t="shared" ref="E1227:F1227" si="511">E1228</f>
        <v>0</v>
      </c>
      <c r="F1227" s="102">
        <f t="shared" si="511"/>
        <v>0</v>
      </c>
    </row>
    <row r="1228" spans="1:6" ht="35.25" hidden="1" customHeight="1" x14ac:dyDescent="0.25">
      <c r="A1228" s="60" t="s">
        <v>1483</v>
      </c>
      <c r="B1228" s="20" t="s">
        <v>1029</v>
      </c>
      <c r="C1228" s="55">
        <v>240</v>
      </c>
      <c r="D1228" s="102"/>
      <c r="E1228" s="102"/>
      <c r="F1228" s="102"/>
    </row>
    <row r="1229" spans="1:6" ht="35.25" hidden="1" customHeight="1" x14ac:dyDescent="0.25">
      <c r="A1229" s="60" t="s">
        <v>1486</v>
      </c>
      <c r="B1229" s="20" t="s">
        <v>1029</v>
      </c>
      <c r="C1229" s="55">
        <v>800</v>
      </c>
      <c r="D1229" s="102">
        <f>D1230</f>
        <v>0</v>
      </c>
      <c r="E1229" s="102">
        <f t="shared" ref="E1229:F1229" si="512">E1230</f>
        <v>0</v>
      </c>
      <c r="F1229" s="102">
        <f t="shared" si="512"/>
        <v>0</v>
      </c>
    </row>
    <row r="1230" spans="1:6" ht="35.25" hidden="1" customHeight="1" x14ac:dyDescent="0.25">
      <c r="A1230" s="16" t="s">
        <v>1487</v>
      </c>
      <c r="B1230" s="20" t="s">
        <v>1029</v>
      </c>
      <c r="C1230" s="55">
        <v>850</v>
      </c>
      <c r="D1230" s="102"/>
      <c r="E1230" s="102"/>
      <c r="F1230" s="102"/>
    </row>
    <row r="1231" spans="1:6" ht="31.5" x14ac:dyDescent="0.25">
      <c r="A1231" s="14" t="s">
        <v>1030</v>
      </c>
      <c r="B1231" s="1" t="s">
        <v>1031</v>
      </c>
      <c r="C1231" s="55"/>
      <c r="D1231" s="101">
        <f>D1232+D1237</f>
        <v>2477</v>
      </c>
      <c r="E1231" s="102">
        <f t="shared" ref="E1231:F1231" si="513">E1232+E1237</f>
        <v>2510</v>
      </c>
      <c r="F1231" s="102">
        <f t="shared" si="513"/>
        <v>2633</v>
      </c>
    </row>
    <row r="1232" spans="1:6" ht="51" customHeight="1" x14ac:dyDescent="0.25">
      <c r="A1232" s="19" t="s">
        <v>1032</v>
      </c>
      <c r="B1232" s="20" t="s">
        <v>1033</v>
      </c>
      <c r="C1232" s="55"/>
      <c r="D1232" s="102">
        <f>D1233+D1235</f>
        <v>2477</v>
      </c>
      <c r="E1232" s="102">
        <f t="shared" ref="E1232:F1232" si="514">E1233+E1235</f>
        <v>2510</v>
      </c>
      <c r="F1232" s="102">
        <f t="shared" si="514"/>
        <v>2633</v>
      </c>
    </row>
    <row r="1233" spans="1:9" ht="39.75" customHeight="1" x14ac:dyDescent="0.25">
      <c r="A1233" s="60" t="s">
        <v>1480</v>
      </c>
      <c r="B1233" s="20" t="s">
        <v>1033</v>
      </c>
      <c r="C1233" s="55">
        <v>100</v>
      </c>
      <c r="D1233" s="102">
        <f>D1234</f>
        <v>2435</v>
      </c>
      <c r="E1233" s="102">
        <f t="shared" ref="E1233:F1233" si="515">E1234</f>
        <v>2473</v>
      </c>
      <c r="F1233" s="102">
        <f t="shared" si="515"/>
        <v>2595</v>
      </c>
    </row>
    <row r="1234" spans="1:9" ht="34.5" customHeight="1" x14ac:dyDescent="0.25">
      <c r="A1234" s="60" t="s">
        <v>1491</v>
      </c>
      <c r="B1234" s="20" t="s">
        <v>1033</v>
      </c>
      <c r="C1234" s="55">
        <v>110</v>
      </c>
      <c r="D1234" s="102">
        <v>2435</v>
      </c>
      <c r="E1234" s="102">
        <v>2473</v>
      </c>
      <c r="F1234" s="102">
        <v>2595</v>
      </c>
    </row>
    <row r="1235" spans="1:9" ht="35.25" customHeight="1" x14ac:dyDescent="0.25">
      <c r="A1235" s="60" t="s">
        <v>1482</v>
      </c>
      <c r="B1235" s="20" t="s">
        <v>1033</v>
      </c>
      <c r="C1235" s="55">
        <v>200</v>
      </c>
      <c r="D1235" s="85">
        <f>D1236</f>
        <v>42</v>
      </c>
      <c r="E1235" s="85">
        <f t="shared" ref="E1235:F1235" si="516">E1236</f>
        <v>37</v>
      </c>
      <c r="F1235" s="85">
        <f t="shared" si="516"/>
        <v>38</v>
      </c>
    </row>
    <row r="1236" spans="1:9" ht="41.25" customHeight="1" x14ac:dyDescent="0.25">
      <c r="A1236" s="60" t="s">
        <v>1483</v>
      </c>
      <c r="B1236" s="20" t="s">
        <v>1033</v>
      </c>
      <c r="C1236" s="55">
        <v>240</v>
      </c>
      <c r="D1236" s="85">
        <v>42</v>
      </c>
      <c r="E1236" s="85">
        <v>37</v>
      </c>
      <c r="F1236" s="85">
        <v>38</v>
      </c>
      <c r="I1236" s="133">
        <v>6</v>
      </c>
    </row>
    <row r="1237" spans="1:9" ht="46.5" hidden="1" customHeight="1" x14ac:dyDescent="0.25">
      <c r="A1237" s="19" t="s">
        <v>1034</v>
      </c>
      <c r="B1237" s="20" t="s">
        <v>1035</v>
      </c>
      <c r="C1237" s="55"/>
      <c r="D1237" s="85">
        <f>D1238+D1240</f>
        <v>0</v>
      </c>
      <c r="E1237" s="85">
        <f t="shared" ref="E1237:F1237" si="517">E1238+E1240</f>
        <v>0</v>
      </c>
      <c r="F1237" s="85">
        <f t="shared" si="517"/>
        <v>0</v>
      </c>
    </row>
    <row r="1238" spans="1:9" ht="46.5" hidden="1" customHeight="1" x14ac:dyDescent="0.25">
      <c r="A1238" s="60" t="s">
        <v>1480</v>
      </c>
      <c r="B1238" s="20" t="s">
        <v>1035</v>
      </c>
      <c r="C1238" s="55">
        <v>100</v>
      </c>
      <c r="D1238" s="85">
        <f>D1239</f>
        <v>0</v>
      </c>
      <c r="E1238" s="85">
        <f t="shared" ref="E1238:F1238" si="518">E1239</f>
        <v>0</v>
      </c>
      <c r="F1238" s="85">
        <f t="shared" si="518"/>
        <v>0</v>
      </c>
    </row>
    <row r="1239" spans="1:9" ht="46.5" hidden="1" customHeight="1" x14ac:dyDescent="0.25">
      <c r="A1239" s="60" t="s">
        <v>1491</v>
      </c>
      <c r="B1239" s="20" t="s">
        <v>1035</v>
      </c>
      <c r="C1239" s="55">
        <v>110</v>
      </c>
      <c r="D1239" s="85"/>
      <c r="E1239" s="85"/>
      <c r="F1239" s="85"/>
    </row>
    <row r="1240" spans="1:9" ht="46.5" hidden="1" customHeight="1" x14ac:dyDescent="0.25">
      <c r="A1240" s="60" t="s">
        <v>1482</v>
      </c>
      <c r="B1240" s="20" t="s">
        <v>1035</v>
      </c>
      <c r="C1240" s="55">
        <v>200</v>
      </c>
      <c r="D1240" s="85">
        <f>D1241</f>
        <v>0</v>
      </c>
      <c r="E1240" s="85">
        <f t="shared" ref="E1240:F1240" si="519">E1241</f>
        <v>0</v>
      </c>
      <c r="F1240" s="85">
        <f t="shared" si="519"/>
        <v>0</v>
      </c>
    </row>
    <row r="1241" spans="1:9" ht="46.5" hidden="1" customHeight="1" x14ac:dyDescent="0.25">
      <c r="A1241" s="60" t="s">
        <v>1483</v>
      </c>
      <c r="B1241" s="20" t="s">
        <v>1035</v>
      </c>
      <c r="C1241" s="55">
        <v>240</v>
      </c>
      <c r="D1241" s="85"/>
      <c r="E1241" s="85"/>
      <c r="F1241" s="85"/>
    </row>
    <row r="1242" spans="1:9" ht="43.5" customHeight="1" x14ac:dyDescent="0.25">
      <c r="A1242" s="14" t="s">
        <v>1036</v>
      </c>
      <c r="B1242" s="1" t="s">
        <v>1037</v>
      </c>
      <c r="C1242" s="55"/>
      <c r="D1242" s="85">
        <f>D1243+D1246</f>
        <v>1</v>
      </c>
      <c r="E1242" s="85">
        <f t="shared" ref="E1242:F1242" si="520">E1243+E1246</f>
        <v>1</v>
      </c>
      <c r="F1242" s="85">
        <f t="shared" si="520"/>
        <v>351</v>
      </c>
    </row>
    <row r="1243" spans="1:9" ht="62.25" customHeight="1" x14ac:dyDescent="0.25">
      <c r="A1243" s="19" t="s">
        <v>1038</v>
      </c>
      <c r="B1243" s="20" t="s">
        <v>1039</v>
      </c>
      <c r="C1243" s="55"/>
      <c r="D1243" s="85">
        <f>D1244</f>
        <v>1</v>
      </c>
      <c r="E1243" s="85">
        <f t="shared" ref="E1243:F1244" si="521">E1244</f>
        <v>1</v>
      </c>
      <c r="F1243" s="85">
        <f t="shared" si="521"/>
        <v>351</v>
      </c>
    </row>
    <row r="1244" spans="1:9" ht="36" customHeight="1" x14ac:dyDescent="0.25">
      <c r="A1244" s="60" t="s">
        <v>1482</v>
      </c>
      <c r="B1244" s="20" t="s">
        <v>1039</v>
      </c>
      <c r="C1244" s="55">
        <v>200</v>
      </c>
      <c r="D1244" s="85">
        <f>D1245</f>
        <v>1</v>
      </c>
      <c r="E1244" s="85">
        <f t="shared" si="521"/>
        <v>1</v>
      </c>
      <c r="F1244" s="85">
        <f t="shared" si="521"/>
        <v>351</v>
      </c>
    </row>
    <row r="1245" spans="1:9" ht="39" customHeight="1" x14ac:dyDescent="0.25">
      <c r="A1245" s="60" t="s">
        <v>1483</v>
      </c>
      <c r="B1245" s="20" t="s">
        <v>1039</v>
      </c>
      <c r="C1245" s="55">
        <v>240</v>
      </c>
      <c r="D1245" s="85">
        <v>1</v>
      </c>
      <c r="E1245" s="85">
        <v>1</v>
      </c>
      <c r="F1245" s="85">
        <v>351</v>
      </c>
    </row>
    <row r="1246" spans="1:9" ht="48" hidden="1" customHeight="1" x14ac:dyDescent="0.25">
      <c r="A1246" s="19" t="s">
        <v>1040</v>
      </c>
      <c r="B1246" s="20" t="s">
        <v>1041</v>
      </c>
      <c r="C1246" s="55"/>
      <c r="D1246" s="85">
        <f>D1247</f>
        <v>0</v>
      </c>
      <c r="E1246" s="85">
        <f t="shared" ref="E1246:F1247" si="522">E1247</f>
        <v>0</v>
      </c>
      <c r="F1246" s="85">
        <f t="shared" si="522"/>
        <v>0</v>
      </c>
    </row>
    <row r="1247" spans="1:9" ht="48" hidden="1" customHeight="1" x14ac:dyDescent="0.25">
      <c r="A1247" s="97" t="s">
        <v>1482</v>
      </c>
      <c r="B1247" s="20" t="s">
        <v>1041</v>
      </c>
      <c r="C1247" s="55">
        <v>200</v>
      </c>
      <c r="D1247" s="85">
        <f>D1248</f>
        <v>0</v>
      </c>
      <c r="E1247" s="85">
        <f t="shared" si="522"/>
        <v>0</v>
      </c>
      <c r="F1247" s="85">
        <f t="shared" si="522"/>
        <v>0</v>
      </c>
    </row>
    <row r="1248" spans="1:9" ht="33.75" hidden="1" customHeight="1" x14ac:dyDescent="0.25">
      <c r="A1248" s="98" t="s">
        <v>1483</v>
      </c>
      <c r="B1248" s="20" t="s">
        <v>1041</v>
      </c>
      <c r="C1248" s="55">
        <v>240</v>
      </c>
      <c r="D1248" s="85"/>
      <c r="E1248" s="85"/>
      <c r="F1248" s="85"/>
    </row>
    <row r="1249" spans="1:6" ht="30" customHeight="1" x14ac:dyDescent="0.25">
      <c r="A1249" s="99" t="s">
        <v>1530</v>
      </c>
      <c r="B1249" s="1" t="s">
        <v>1528</v>
      </c>
      <c r="C1249" s="55"/>
      <c r="D1249" s="85">
        <f t="shared" ref="D1249:F1251" si="523">D1250</f>
        <v>1720</v>
      </c>
      <c r="E1249" s="85">
        <f t="shared" si="523"/>
        <v>0</v>
      </c>
      <c r="F1249" s="85">
        <f t="shared" si="523"/>
        <v>0</v>
      </c>
    </row>
    <row r="1250" spans="1:6" ht="37.5" customHeight="1" x14ac:dyDescent="0.25">
      <c r="A1250" s="100" t="s">
        <v>1531</v>
      </c>
      <c r="B1250" s="20" t="s">
        <v>1529</v>
      </c>
      <c r="C1250" s="55"/>
      <c r="D1250" s="85">
        <f t="shared" si="523"/>
        <v>1720</v>
      </c>
      <c r="E1250" s="85">
        <f t="shared" si="523"/>
        <v>0</v>
      </c>
      <c r="F1250" s="85">
        <f t="shared" si="523"/>
        <v>0</v>
      </c>
    </row>
    <row r="1251" spans="1:6" ht="48" customHeight="1" x14ac:dyDescent="0.25">
      <c r="A1251" s="60" t="s">
        <v>1482</v>
      </c>
      <c r="B1251" s="20" t="s">
        <v>1529</v>
      </c>
      <c r="C1251" s="55">
        <v>200</v>
      </c>
      <c r="D1251" s="85">
        <f t="shared" si="523"/>
        <v>1720</v>
      </c>
      <c r="E1251" s="85">
        <f t="shared" si="523"/>
        <v>0</v>
      </c>
      <c r="F1251" s="85">
        <f t="shared" si="523"/>
        <v>0</v>
      </c>
    </row>
    <row r="1252" spans="1:6" ht="48" customHeight="1" x14ac:dyDescent="0.25">
      <c r="A1252" s="97" t="s">
        <v>1483</v>
      </c>
      <c r="B1252" s="20" t="s">
        <v>1529</v>
      </c>
      <c r="C1252" s="55">
        <v>240</v>
      </c>
      <c r="D1252" s="85">
        <v>1720</v>
      </c>
      <c r="E1252" s="85"/>
      <c r="F1252" s="85"/>
    </row>
    <row r="1253" spans="1:6" ht="39.75" customHeight="1" x14ac:dyDescent="0.25">
      <c r="A1253" s="13" t="s">
        <v>1042</v>
      </c>
      <c r="B1253" s="3" t="s">
        <v>1043</v>
      </c>
      <c r="C1253" s="55"/>
      <c r="D1253" s="102">
        <f>D1254</f>
        <v>200</v>
      </c>
      <c r="E1253" s="102">
        <f t="shared" ref="E1253:F1256" si="524">E1254</f>
        <v>200</v>
      </c>
      <c r="F1253" s="102">
        <f t="shared" si="524"/>
        <v>200</v>
      </c>
    </row>
    <row r="1254" spans="1:6" ht="33.75" customHeight="1" x14ac:dyDescent="0.25">
      <c r="A1254" s="17" t="s">
        <v>1044</v>
      </c>
      <c r="B1254" s="1" t="s">
        <v>1045</v>
      </c>
      <c r="C1254" s="55"/>
      <c r="D1254" s="102">
        <f>D1255</f>
        <v>200</v>
      </c>
      <c r="E1254" s="102">
        <f t="shared" si="524"/>
        <v>200</v>
      </c>
      <c r="F1254" s="102">
        <f t="shared" si="524"/>
        <v>200</v>
      </c>
    </row>
    <row r="1255" spans="1:6" ht="38.25" customHeight="1" x14ac:dyDescent="0.25">
      <c r="A1255" s="24" t="s">
        <v>1046</v>
      </c>
      <c r="B1255" s="20" t="s">
        <v>1047</v>
      </c>
      <c r="C1255" s="55"/>
      <c r="D1255" s="102">
        <f>D1256+D1258</f>
        <v>200</v>
      </c>
      <c r="E1255" s="102">
        <f t="shared" ref="E1255:F1255" si="525">E1256+E1258</f>
        <v>200</v>
      </c>
      <c r="F1255" s="102">
        <f t="shared" si="525"/>
        <v>200</v>
      </c>
    </row>
    <row r="1256" spans="1:6" ht="38.25" customHeight="1" x14ac:dyDescent="0.25">
      <c r="A1256" s="60" t="s">
        <v>1482</v>
      </c>
      <c r="B1256" s="20" t="s">
        <v>1047</v>
      </c>
      <c r="C1256" s="55">
        <v>200</v>
      </c>
      <c r="D1256" s="102">
        <f>D1257</f>
        <v>200</v>
      </c>
      <c r="E1256" s="102">
        <f t="shared" si="524"/>
        <v>200</v>
      </c>
      <c r="F1256" s="102">
        <f t="shared" si="524"/>
        <v>200</v>
      </c>
    </row>
    <row r="1257" spans="1:6" ht="38.25" customHeight="1" x14ac:dyDescent="0.25">
      <c r="A1257" s="60" t="s">
        <v>1483</v>
      </c>
      <c r="B1257" s="20" t="s">
        <v>1047</v>
      </c>
      <c r="C1257" s="55">
        <v>240</v>
      </c>
      <c r="D1257" s="102">
        <v>200</v>
      </c>
      <c r="E1257" s="102">
        <v>200</v>
      </c>
      <c r="F1257" s="102">
        <v>200</v>
      </c>
    </row>
    <row r="1258" spans="1:6" ht="38.25" hidden="1" customHeight="1" x14ac:dyDescent="0.25">
      <c r="A1258" s="16" t="s">
        <v>1485</v>
      </c>
      <c r="B1258" s="20" t="s">
        <v>1047</v>
      </c>
      <c r="C1258" s="55">
        <v>600</v>
      </c>
      <c r="D1258" s="102">
        <f>D1259</f>
        <v>0</v>
      </c>
      <c r="E1258" s="102">
        <f t="shared" ref="E1258:F1258" si="526">E1259</f>
        <v>0</v>
      </c>
      <c r="F1258" s="102">
        <f t="shared" si="526"/>
        <v>0</v>
      </c>
    </row>
    <row r="1259" spans="1:6" ht="38.25" hidden="1" customHeight="1" x14ac:dyDescent="0.25">
      <c r="A1259" s="16" t="s">
        <v>1484</v>
      </c>
      <c r="B1259" s="20" t="s">
        <v>1047</v>
      </c>
      <c r="C1259" s="55">
        <v>610</v>
      </c>
      <c r="D1259" s="102">
        <v>0</v>
      </c>
      <c r="E1259" s="102">
        <v>0</v>
      </c>
      <c r="F1259" s="102">
        <v>0</v>
      </c>
    </row>
    <row r="1260" spans="1:6" ht="43.5" customHeight="1" x14ac:dyDescent="0.25">
      <c r="A1260" s="12" t="s">
        <v>1048</v>
      </c>
      <c r="B1260" s="10" t="s">
        <v>1049</v>
      </c>
      <c r="C1260" s="55"/>
      <c r="D1260" s="85">
        <f>D1261+D1273+D1301</f>
        <v>244733</v>
      </c>
      <c r="E1260" s="85">
        <f t="shared" ref="E1260:F1260" si="527">E1261+E1273+E1301</f>
        <v>255973</v>
      </c>
      <c r="F1260" s="85">
        <f t="shared" si="527"/>
        <v>279677</v>
      </c>
    </row>
    <row r="1261" spans="1:6" ht="30.75" customHeight="1" x14ac:dyDescent="0.25">
      <c r="A1261" s="13" t="s">
        <v>1050</v>
      </c>
      <c r="B1261" s="3" t="s">
        <v>1051</v>
      </c>
      <c r="C1261" s="55"/>
      <c r="D1261" s="85">
        <f>D1262</f>
        <v>92791</v>
      </c>
      <c r="E1261" s="85">
        <f t="shared" ref="E1261:F1261" si="528">E1262</f>
        <v>93438</v>
      </c>
      <c r="F1261" s="85">
        <f t="shared" si="528"/>
        <v>93438</v>
      </c>
    </row>
    <row r="1262" spans="1:6" ht="88.5" customHeight="1" x14ac:dyDescent="0.25">
      <c r="A1262" s="128" t="s">
        <v>1604</v>
      </c>
      <c r="B1262" s="1" t="s">
        <v>1052</v>
      </c>
      <c r="C1262" s="55"/>
      <c r="D1262" s="85">
        <f>D1263+D1266+D1269+D1270</f>
        <v>92791</v>
      </c>
      <c r="E1262" s="85">
        <f t="shared" ref="E1262:F1262" si="529">E1263+E1266+E1269+E1270</f>
        <v>93438</v>
      </c>
      <c r="F1262" s="85">
        <f t="shared" si="529"/>
        <v>93438</v>
      </c>
    </row>
    <row r="1263" spans="1:6" ht="56.25" customHeight="1" x14ac:dyDescent="0.25">
      <c r="A1263" s="22" t="s">
        <v>1053</v>
      </c>
      <c r="B1263" s="20" t="s">
        <v>1054</v>
      </c>
      <c r="C1263" s="55"/>
      <c r="D1263" s="102">
        <f>D1264</f>
        <v>92791</v>
      </c>
      <c r="E1263" s="102">
        <f t="shared" ref="E1263:F1264" si="530">E1264</f>
        <v>93438</v>
      </c>
      <c r="F1263" s="102">
        <f t="shared" si="530"/>
        <v>93438</v>
      </c>
    </row>
    <row r="1264" spans="1:6" ht="48" customHeight="1" x14ac:dyDescent="0.25">
      <c r="A1264" s="60" t="s">
        <v>1482</v>
      </c>
      <c r="B1264" s="20" t="s">
        <v>1054</v>
      </c>
      <c r="C1264" s="55">
        <v>200</v>
      </c>
      <c r="D1264" s="102">
        <f>D1265</f>
        <v>92791</v>
      </c>
      <c r="E1264" s="102">
        <f t="shared" si="530"/>
        <v>93438</v>
      </c>
      <c r="F1264" s="102">
        <f t="shared" si="530"/>
        <v>93438</v>
      </c>
    </row>
    <row r="1265" spans="1:6" ht="36.75" customHeight="1" x14ac:dyDescent="0.25">
      <c r="A1265" s="60" t="s">
        <v>1483</v>
      </c>
      <c r="B1265" s="20" t="s">
        <v>1054</v>
      </c>
      <c r="C1265" s="55">
        <v>240</v>
      </c>
      <c r="D1265" s="102">
        <v>92791</v>
      </c>
      <c r="E1265" s="102">
        <v>93438</v>
      </c>
      <c r="F1265" s="102">
        <v>93438</v>
      </c>
    </row>
    <row r="1266" spans="1:6" ht="51.75" hidden="1" customHeight="1" x14ac:dyDescent="0.25">
      <c r="A1266" s="22" t="s">
        <v>1055</v>
      </c>
      <c r="B1266" s="20" t="s">
        <v>1056</v>
      </c>
      <c r="C1266" s="55"/>
      <c r="D1266" s="85">
        <f>D1267</f>
        <v>0</v>
      </c>
      <c r="E1266" s="85">
        <f t="shared" ref="E1266:F1267" si="531">E1267</f>
        <v>0</v>
      </c>
      <c r="F1266" s="85">
        <f t="shared" si="531"/>
        <v>0</v>
      </c>
    </row>
    <row r="1267" spans="1:6" ht="35.25" hidden="1" customHeight="1" x14ac:dyDescent="0.25">
      <c r="A1267" s="60" t="s">
        <v>1482</v>
      </c>
      <c r="B1267" s="20" t="s">
        <v>1056</v>
      </c>
      <c r="C1267" s="55">
        <v>200</v>
      </c>
      <c r="D1267" s="85">
        <f>D1268</f>
        <v>0</v>
      </c>
      <c r="E1267" s="85">
        <f t="shared" si="531"/>
        <v>0</v>
      </c>
      <c r="F1267" s="85">
        <f t="shared" si="531"/>
        <v>0</v>
      </c>
    </row>
    <row r="1268" spans="1:6" ht="33.75" hidden="1" customHeight="1" x14ac:dyDescent="0.25">
      <c r="A1268" s="60" t="s">
        <v>1483</v>
      </c>
      <c r="B1268" s="20" t="s">
        <v>1056</v>
      </c>
      <c r="C1268" s="55">
        <v>240</v>
      </c>
      <c r="D1268" s="85">
        <v>0</v>
      </c>
      <c r="E1268" s="85">
        <v>0</v>
      </c>
      <c r="F1268" s="85">
        <v>0</v>
      </c>
    </row>
    <row r="1269" spans="1:6" ht="48" hidden="1" customHeight="1" x14ac:dyDescent="0.25">
      <c r="A1269" s="22" t="s">
        <v>1057</v>
      </c>
      <c r="B1269" s="20" t="s">
        <v>1058</v>
      </c>
      <c r="C1269" s="55"/>
      <c r="D1269" s="85">
        <f>D1271</f>
        <v>0</v>
      </c>
      <c r="E1269" s="85">
        <f t="shared" ref="E1269:F1269" si="532">E1271</f>
        <v>0</v>
      </c>
      <c r="F1269" s="85">
        <f t="shared" si="532"/>
        <v>0</v>
      </c>
    </row>
    <row r="1270" spans="1:6" ht="47.25" hidden="1" x14ac:dyDescent="0.25">
      <c r="A1270" s="22" t="s">
        <v>1059</v>
      </c>
      <c r="B1270" s="20" t="s">
        <v>1060</v>
      </c>
      <c r="C1270" s="55"/>
      <c r="D1270" s="85"/>
      <c r="E1270" s="85"/>
      <c r="F1270" s="85"/>
    </row>
    <row r="1271" spans="1:6" ht="34.5" hidden="1" customHeight="1" x14ac:dyDescent="0.25">
      <c r="A1271" s="60" t="s">
        <v>1482</v>
      </c>
      <c r="B1271" s="20" t="s">
        <v>1058</v>
      </c>
      <c r="C1271" s="55">
        <v>200</v>
      </c>
      <c r="D1271" s="85">
        <f>D1272</f>
        <v>0</v>
      </c>
      <c r="E1271" s="85">
        <f t="shared" ref="E1271:F1271" si="533">E1272</f>
        <v>0</v>
      </c>
      <c r="F1271" s="85">
        <f t="shared" si="533"/>
        <v>0</v>
      </c>
    </row>
    <row r="1272" spans="1:6" ht="29.25" hidden="1" customHeight="1" x14ac:dyDescent="0.25">
      <c r="A1272" s="60" t="s">
        <v>1483</v>
      </c>
      <c r="B1272" s="20" t="s">
        <v>1058</v>
      </c>
      <c r="C1272" s="55">
        <v>240</v>
      </c>
      <c r="D1272" s="85"/>
      <c r="E1272" s="85"/>
      <c r="F1272" s="85"/>
    </row>
    <row r="1273" spans="1:6" ht="45" customHeight="1" x14ac:dyDescent="0.25">
      <c r="A1273" s="13" t="s">
        <v>1061</v>
      </c>
      <c r="B1273" s="3" t="s">
        <v>1062</v>
      </c>
      <c r="C1273" s="55"/>
      <c r="D1273" s="85">
        <f>D1274+D1279</f>
        <v>151942</v>
      </c>
      <c r="E1273" s="85">
        <f t="shared" ref="E1273:F1273" si="534">E1274+E1279</f>
        <v>162535</v>
      </c>
      <c r="F1273" s="85">
        <f t="shared" si="534"/>
        <v>186239</v>
      </c>
    </row>
    <row r="1274" spans="1:6" ht="33" customHeight="1" x14ac:dyDescent="0.25">
      <c r="A1274" s="17" t="s">
        <v>1063</v>
      </c>
      <c r="B1274" s="1" t="s">
        <v>1064</v>
      </c>
      <c r="C1274" s="55"/>
      <c r="D1274" s="103">
        <f>D1276+D1275</f>
        <v>10000</v>
      </c>
      <c r="E1274" s="103">
        <f t="shared" ref="E1274:F1274" si="535">E1276+E1275</f>
        <v>10000</v>
      </c>
      <c r="F1274" s="103">
        <f t="shared" si="535"/>
        <v>10000</v>
      </c>
    </row>
    <row r="1275" spans="1:6" ht="31.5" hidden="1" x14ac:dyDescent="0.25">
      <c r="A1275" s="16" t="s">
        <v>1065</v>
      </c>
      <c r="B1275" s="2" t="s">
        <v>1066</v>
      </c>
      <c r="C1275" s="55"/>
      <c r="D1275" s="103"/>
      <c r="E1275" s="103"/>
      <c r="F1275" s="103"/>
    </row>
    <row r="1276" spans="1:6" ht="57.75" customHeight="1" x14ac:dyDescent="0.25">
      <c r="A1276" s="22" t="s">
        <v>1067</v>
      </c>
      <c r="B1276" s="20" t="s">
        <v>1068</v>
      </c>
      <c r="C1276" s="55"/>
      <c r="D1276" s="103">
        <f>D1277</f>
        <v>10000</v>
      </c>
      <c r="E1276" s="103">
        <f t="shared" ref="E1276:F1277" si="536">E1277</f>
        <v>10000</v>
      </c>
      <c r="F1276" s="103">
        <f t="shared" si="536"/>
        <v>10000</v>
      </c>
    </row>
    <row r="1277" spans="1:6" ht="30.75" customHeight="1" x14ac:dyDescent="0.25">
      <c r="A1277" s="60" t="s">
        <v>1482</v>
      </c>
      <c r="B1277" s="20" t="s">
        <v>1068</v>
      </c>
      <c r="C1277" s="55">
        <v>200</v>
      </c>
      <c r="D1277" s="103">
        <f>D1278</f>
        <v>10000</v>
      </c>
      <c r="E1277" s="103">
        <f t="shared" si="536"/>
        <v>10000</v>
      </c>
      <c r="F1277" s="103">
        <f t="shared" si="536"/>
        <v>10000</v>
      </c>
    </row>
    <row r="1278" spans="1:6" ht="33" customHeight="1" x14ac:dyDescent="0.25">
      <c r="A1278" s="60" t="s">
        <v>1483</v>
      </c>
      <c r="B1278" s="20" t="s">
        <v>1068</v>
      </c>
      <c r="C1278" s="55">
        <v>240</v>
      </c>
      <c r="D1278" s="103">
        <v>10000</v>
      </c>
      <c r="E1278" s="103">
        <v>10000</v>
      </c>
      <c r="F1278" s="114">
        <v>10000</v>
      </c>
    </row>
    <row r="1279" spans="1:6" ht="31.5" x14ac:dyDescent="0.25">
      <c r="A1279" s="17" t="s">
        <v>1069</v>
      </c>
      <c r="B1279" s="1" t="s">
        <v>1070</v>
      </c>
      <c r="C1279" s="55"/>
      <c r="D1279" s="85">
        <f>D1280+D1283+D1286+D1289+D1292+D1295+D1298</f>
        <v>141942</v>
      </c>
      <c r="E1279" s="85">
        <f t="shared" ref="E1279:F1279" si="537">E1280+E1283+E1286+E1289+E1292+E1295+E1298</f>
        <v>152535</v>
      </c>
      <c r="F1279" s="85">
        <f t="shared" si="537"/>
        <v>176239</v>
      </c>
    </row>
    <row r="1280" spans="1:6" ht="31.5" x14ac:dyDescent="0.25">
      <c r="A1280" s="22" t="s">
        <v>1071</v>
      </c>
      <c r="B1280" s="20" t="s">
        <v>1072</v>
      </c>
      <c r="C1280" s="55"/>
      <c r="D1280" s="85">
        <f>D1281</f>
        <v>101942</v>
      </c>
      <c r="E1280" s="85">
        <f t="shared" ref="E1280:F1280" si="538">E1281</f>
        <v>133535</v>
      </c>
      <c r="F1280" s="85">
        <f t="shared" si="538"/>
        <v>136239</v>
      </c>
    </row>
    <row r="1281" spans="1:6" ht="31.5" customHeight="1" x14ac:dyDescent="0.25">
      <c r="A1281" s="16" t="s">
        <v>1485</v>
      </c>
      <c r="B1281" s="20" t="s">
        <v>1072</v>
      </c>
      <c r="C1281" s="55">
        <v>600</v>
      </c>
      <c r="D1281" s="85">
        <f>D1282</f>
        <v>101942</v>
      </c>
      <c r="E1281" s="85">
        <f t="shared" ref="E1281:F1281" si="539">E1282</f>
        <v>133535</v>
      </c>
      <c r="F1281" s="85">
        <f t="shared" si="539"/>
        <v>136239</v>
      </c>
    </row>
    <row r="1282" spans="1:6" ht="40.5" customHeight="1" x14ac:dyDescent="0.25">
      <c r="A1282" s="16" t="s">
        <v>1484</v>
      </c>
      <c r="B1282" s="20" t="s">
        <v>1072</v>
      </c>
      <c r="C1282" s="55">
        <v>610</v>
      </c>
      <c r="D1282" s="85">
        <v>101942</v>
      </c>
      <c r="E1282" s="85">
        <v>133535</v>
      </c>
      <c r="F1282" s="85">
        <v>136239</v>
      </c>
    </row>
    <row r="1283" spans="1:6" ht="54" customHeight="1" x14ac:dyDescent="0.25">
      <c r="A1283" s="22" t="s">
        <v>1073</v>
      </c>
      <c r="B1283" s="20" t="s">
        <v>1074</v>
      </c>
      <c r="C1283" s="55"/>
      <c r="D1283" s="85">
        <f t="shared" ref="D1283:F1283" si="540">D1284</f>
        <v>4000</v>
      </c>
      <c r="E1283" s="85">
        <f t="shared" si="540"/>
        <v>4000</v>
      </c>
      <c r="F1283" s="85">
        <f t="shared" si="540"/>
        <v>4000</v>
      </c>
    </row>
    <row r="1284" spans="1:6" ht="33.75" customHeight="1" x14ac:dyDescent="0.25">
      <c r="A1284" s="16" t="s">
        <v>1485</v>
      </c>
      <c r="B1284" s="20" t="s">
        <v>1074</v>
      </c>
      <c r="C1284" s="55">
        <v>600</v>
      </c>
      <c r="D1284" s="85">
        <f>D1285</f>
        <v>4000</v>
      </c>
      <c r="E1284" s="85">
        <f t="shared" ref="E1284:F1284" si="541">E1285</f>
        <v>4000</v>
      </c>
      <c r="F1284" s="85">
        <f t="shared" si="541"/>
        <v>4000</v>
      </c>
    </row>
    <row r="1285" spans="1:6" ht="39.75" customHeight="1" x14ac:dyDescent="0.25">
      <c r="A1285" s="16" t="s">
        <v>1484</v>
      </c>
      <c r="B1285" s="20" t="s">
        <v>1074</v>
      </c>
      <c r="C1285" s="55">
        <v>610</v>
      </c>
      <c r="D1285" s="85">
        <v>4000</v>
      </c>
      <c r="E1285" s="106">
        <v>4000</v>
      </c>
      <c r="F1285" s="106">
        <v>4000</v>
      </c>
    </row>
    <row r="1286" spans="1:6" ht="54" hidden="1" customHeight="1" x14ac:dyDescent="0.25">
      <c r="A1286" s="22" t="s">
        <v>1075</v>
      </c>
      <c r="B1286" s="20" t="s">
        <v>1076</v>
      </c>
      <c r="C1286" s="55"/>
      <c r="D1286" s="85">
        <f>D1287</f>
        <v>0</v>
      </c>
      <c r="E1286" s="85">
        <f t="shared" ref="E1286:F1286" si="542">E1287</f>
        <v>0</v>
      </c>
      <c r="F1286" s="85">
        <f t="shared" si="542"/>
        <v>0</v>
      </c>
    </row>
    <row r="1287" spans="1:6" ht="54" hidden="1" customHeight="1" x14ac:dyDescent="0.25">
      <c r="A1287" s="16" t="s">
        <v>1485</v>
      </c>
      <c r="B1287" s="20" t="s">
        <v>1076</v>
      </c>
      <c r="C1287" s="55">
        <v>600</v>
      </c>
      <c r="D1287" s="85">
        <f>D1288</f>
        <v>0</v>
      </c>
      <c r="E1287" s="85">
        <f t="shared" ref="E1287:F1287" si="543">E1288</f>
        <v>0</v>
      </c>
      <c r="F1287" s="85">
        <f t="shared" si="543"/>
        <v>0</v>
      </c>
    </row>
    <row r="1288" spans="1:6" ht="54" hidden="1" customHeight="1" x14ac:dyDescent="0.25">
      <c r="A1288" s="16" t="s">
        <v>1484</v>
      </c>
      <c r="B1288" s="20" t="s">
        <v>1076</v>
      </c>
      <c r="C1288" s="55">
        <v>610</v>
      </c>
      <c r="D1288" s="85">
        <v>0</v>
      </c>
      <c r="E1288" s="85">
        <v>0</v>
      </c>
      <c r="F1288" s="85">
        <v>0</v>
      </c>
    </row>
    <row r="1289" spans="1:6" ht="54" hidden="1" customHeight="1" x14ac:dyDescent="0.25">
      <c r="A1289" s="22" t="s">
        <v>1077</v>
      </c>
      <c r="B1289" s="20" t="s">
        <v>1078</v>
      </c>
      <c r="C1289" s="55"/>
      <c r="D1289" s="85">
        <f>D1290</f>
        <v>0</v>
      </c>
      <c r="E1289" s="85">
        <f t="shared" ref="E1289:F1289" si="544">E1290</f>
        <v>0</v>
      </c>
      <c r="F1289" s="85">
        <f t="shared" si="544"/>
        <v>0</v>
      </c>
    </row>
    <row r="1290" spans="1:6" ht="54" hidden="1" customHeight="1" x14ac:dyDescent="0.25">
      <c r="A1290" s="16" t="s">
        <v>1485</v>
      </c>
      <c r="B1290" s="20" t="s">
        <v>1078</v>
      </c>
      <c r="C1290" s="55">
        <v>600</v>
      </c>
      <c r="D1290" s="85">
        <f>D1291</f>
        <v>0</v>
      </c>
      <c r="E1290" s="85">
        <f t="shared" ref="E1290:F1290" si="545">E1291</f>
        <v>0</v>
      </c>
      <c r="F1290" s="85">
        <f t="shared" si="545"/>
        <v>0</v>
      </c>
    </row>
    <row r="1291" spans="1:6" ht="54" hidden="1" customHeight="1" x14ac:dyDescent="0.25">
      <c r="A1291" s="16" t="s">
        <v>1484</v>
      </c>
      <c r="B1291" s="20" t="s">
        <v>1078</v>
      </c>
      <c r="C1291" s="55">
        <v>610</v>
      </c>
      <c r="D1291" s="85">
        <v>0</v>
      </c>
      <c r="E1291" s="85">
        <v>0</v>
      </c>
      <c r="F1291" s="85">
        <v>0</v>
      </c>
    </row>
    <row r="1292" spans="1:6" ht="54" customHeight="1" x14ac:dyDescent="0.25">
      <c r="A1292" s="21" t="s">
        <v>1079</v>
      </c>
      <c r="B1292" s="20" t="s">
        <v>1080</v>
      </c>
      <c r="C1292" s="55"/>
      <c r="D1292" s="85">
        <f>D1293</f>
        <v>28000</v>
      </c>
      <c r="E1292" s="85">
        <f t="shared" ref="E1292:F1292" si="546">E1293</f>
        <v>10000</v>
      </c>
      <c r="F1292" s="85">
        <f t="shared" si="546"/>
        <v>28000</v>
      </c>
    </row>
    <row r="1293" spans="1:6" ht="33.75" customHeight="1" x14ac:dyDescent="0.25">
      <c r="A1293" s="16" t="s">
        <v>1485</v>
      </c>
      <c r="B1293" s="20" t="s">
        <v>1080</v>
      </c>
      <c r="C1293" s="55">
        <v>600</v>
      </c>
      <c r="D1293" s="85">
        <f>D1294</f>
        <v>28000</v>
      </c>
      <c r="E1293" s="85">
        <f t="shared" ref="E1293:F1293" si="547">E1294</f>
        <v>10000</v>
      </c>
      <c r="F1293" s="85">
        <f t="shared" si="547"/>
        <v>28000</v>
      </c>
    </row>
    <row r="1294" spans="1:6" ht="38.25" customHeight="1" x14ac:dyDescent="0.25">
      <c r="A1294" s="16" t="s">
        <v>1484</v>
      </c>
      <c r="B1294" s="20" t="s">
        <v>1080</v>
      </c>
      <c r="C1294" s="55">
        <v>610</v>
      </c>
      <c r="D1294" s="85">
        <v>28000</v>
      </c>
      <c r="E1294" s="106">
        <v>10000</v>
      </c>
      <c r="F1294" s="106">
        <v>28000</v>
      </c>
    </row>
    <row r="1295" spans="1:6" ht="63" customHeight="1" x14ac:dyDescent="0.25">
      <c r="A1295" s="21" t="s">
        <v>1081</v>
      </c>
      <c r="B1295" s="20" t="s">
        <v>1082</v>
      </c>
      <c r="C1295" s="55"/>
      <c r="D1295" s="85">
        <f>D1296</f>
        <v>8000</v>
      </c>
      <c r="E1295" s="85">
        <f t="shared" ref="E1295:F1296" si="548">E1296</f>
        <v>5000</v>
      </c>
      <c r="F1295" s="85">
        <f t="shared" si="548"/>
        <v>8000</v>
      </c>
    </row>
    <row r="1296" spans="1:6" ht="39.75" customHeight="1" x14ac:dyDescent="0.25">
      <c r="A1296" s="16" t="s">
        <v>1485</v>
      </c>
      <c r="B1296" s="20" t="s">
        <v>1082</v>
      </c>
      <c r="C1296" s="55">
        <v>600</v>
      </c>
      <c r="D1296" s="85">
        <f>D1297</f>
        <v>8000</v>
      </c>
      <c r="E1296" s="85">
        <f t="shared" si="548"/>
        <v>5000</v>
      </c>
      <c r="F1296" s="85">
        <f t="shared" si="548"/>
        <v>8000</v>
      </c>
    </row>
    <row r="1297" spans="1:6" ht="37.5" customHeight="1" x14ac:dyDescent="0.25">
      <c r="A1297" s="16" t="s">
        <v>1484</v>
      </c>
      <c r="B1297" s="20" t="s">
        <v>1082</v>
      </c>
      <c r="C1297" s="55">
        <v>610</v>
      </c>
      <c r="D1297" s="85">
        <v>8000</v>
      </c>
      <c r="E1297" s="106">
        <v>5000</v>
      </c>
      <c r="F1297" s="106">
        <v>8000</v>
      </c>
    </row>
    <row r="1298" spans="1:6" ht="63" hidden="1" customHeight="1" x14ac:dyDescent="0.25">
      <c r="A1298" s="21" t="s">
        <v>1083</v>
      </c>
      <c r="B1298" s="20" t="s">
        <v>1084</v>
      </c>
      <c r="C1298" s="55"/>
      <c r="D1298" s="85">
        <f>D1299</f>
        <v>0</v>
      </c>
      <c r="E1298" s="85">
        <f t="shared" ref="E1298:F1298" si="549">E1299</f>
        <v>0</v>
      </c>
      <c r="F1298" s="85">
        <f t="shared" si="549"/>
        <v>0</v>
      </c>
    </row>
    <row r="1299" spans="1:6" ht="42.75" hidden="1" customHeight="1" x14ac:dyDescent="0.25">
      <c r="A1299" s="60" t="s">
        <v>1482</v>
      </c>
      <c r="B1299" s="20" t="s">
        <v>1084</v>
      </c>
      <c r="C1299" s="55">
        <v>200</v>
      </c>
      <c r="D1299" s="85">
        <f>D1300</f>
        <v>0</v>
      </c>
      <c r="E1299" s="85">
        <f t="shared" ref="E1299:F1299" si="550">E1300</f>
        <v>0</v>
      </c>
      <c r="F1299" s="85">
        <f t="shared" si="550"/>
        <v>0</v>
      </c>
    </row>
    <row r="1300" spans="1:6" ht="40.5" hidden="1" customHeight="1" x14ac:dyDescent="0.25">
      <c r="A1300" s="60" t="s">
        <v>1483</v>
      </c>
      <c r="B1300" s="20" t="s">
        <v>1084</v>
      </c>
      <c r="C1300" s="55">
        <v>240</v>
      </c>
      <c r="D1300" s="85">
        <v>0</v>
      </c>
      <c r="E1300" s="85">
        <v>0</v>
      </c>
      <c r="F1300" s="85">
        <v>0</v>
      </c>
    </row>
    <row r="1301" spans="1:6" ht="63" hidden="1" customHeight="1" x14ac:dyDescent="0.25">
      <c r="A1301" s="13" t="s">
        <v>130</v>
      </c>
      <c r="B1301" s="3" t="s">
        <v>1085</v>
      </c>
      <c r="C1301" s="55"/>
      <c r="D1301" s="85">
        <f>D1302</f>
        <v>0</v>
      </c>
      <c r="E1301" s="85">
        <f t="shared" ref="E1301:F1301" si="551">E1302</f>
        <v>0</v>
      </c>
      <c r="F1301" s="85">
        <f t="shared" si="551"/>
        <v>0</v>
      </c>
    </row>
    <row r="1302" spans="1:6" ht="63" hidden="1" customHeight="1" x14ac:dyDescent="0.25">
      <c r="A1302" s="7" t="s">
        <v>132</v>
      </c>
      <c r="B1302" s="1" t="s">
        <v>1086</v>
      </c>
      <c r="C1302" s="55"/>
      <c r="D1302" s="85">
        <f>D1303+D1304+D1305</f>
        <v>0</v>
      </c>
      <c r="E1302" s="85">
        <f t="shared" ref="E1302:F1302" si="552">E1303+E1304+E1305</f>
        <v>0</v>
      </c>
      <c r="F1302" s="85">
        <f t="shared" si="552"/>
        <v>0</v>
      </c>
    </row>
    <row r="1303" spans="1:6" ht="63" hidden="1" customHeight="1" x14ac:dyDescent="0.25">
      <c r="A1303" s="39" t="s">
        <v>1087</v>
      </c>
      <c r="B1303" s="40" t="s">
        <v>1088</v>
      </c>
      <c r="C1303" s="55"/>
      <c r="D1303" s="85"/>
      <c r="E1303" s="85"/>
      <c r="F1303" s="85"/>
    </row>
    <row r="1304" spans="1:6" ht="63" hidden="1" customHeight="1" x14ac:dyDescent="0.25">
      <c r="A1304" s="21" t="s">
        <v>1089</v>
      </c>
      <c r="B1304" s="20" t="s">
        <v>1090</v>
      </c>
      <c r="C1304" s="55"/>
      <c r="D1304" s="85"/>
      <c r="E1304" s="85"/>
      <c r="F1304" s="85"/>
    </row>
    <row r="1305" spans="1:6" ht="63" hidden="1" customHeight="1" x14ac:dyDescent="0.25">
      <c r="A1305" s="22" t="s">
        <v>134</v>
      </c>
      <c r="B1305" s="20" t="s">
        <v>1091</v>
      </c>
      <c r="C1305" s="55"/>
      <c r="D1305" s="85">
        <f>D1306</f>
        <v>0</v>
      </c>
      <c r="E1305" s="85">
        <f t="shared" ref="E1305:F1306" si="553">E1306</f>
        <v>0</v>
      </c>
      <c r="F1305" s="85">
        <f t="shared" si="553"/>
        <v>0</v>
      </c>
    </row>
    <row r="1306" spans="1:6" ht="30.75" hidden="1" customHeight="1" x14ac:dyDescent="0.25">
      <c r="A1306" s="16"/>
      <c r="B1306" s="20" t="s">
        <v>1091</v>
      </c>
      <c r="C1306" s="55">
        <v>100</v>
      </c>
      <c r="D1306" s="85">
        <f>D1307</f>
        <v>0</v>
      </c>
      <c r="E1306" s="85">
        <f t="shared" si="553"/>
        <v>0</v>
      </c>
      <c r="F1306" s="85">
        <f t="shared" si="553"/>
        <v>0</v>
      </c>
    </row>
    <row r="1307" spans="1:6" ht="30.75" hidden="1" customHeight="1" x14ac:dyDescent="0.25">
      <c r="A1307" s="16"/>
      <c r="B1307" s="20" t="s">
        <v>1091</v>
      </c>
      <c r="C1307" s="55">
        <v>120</v>
      </c>
      <c r="D1307" s="85"/>
      <c r="E1307" s="85"/>
      <c r="F1307" s="85"/>
    </row>
    <row r="1308" spans="1:6" ht="30.75" customHeight="1" x14ac:dyDescent="0.25">
      <c r="A1308" s="12" t="s">
        <v>1092</v>
      </c>
      <c r="B1308" s="10" t="s">
        <v>1093</v>
      </c>
      <c r="C1308" s="55"/>
      <c r="D1308" s="85">
        <f>D1309+D1343</f>
        <v>34070</v>
      </c>
      <c r="E1308" s="85">
        <f t="shared" ref="E1308:F1308" si="554">E1309+E1343</f>
        <v>50345</v>
      </c>
      <c r="F1308" s="85">
        <f t="shared" si="554"/>
        <v>61567</v>
      </c>
    </row>
    <row r="1309" spans="1:6" ht="63" x14ac:dyDescent="0.25">
      <c r="A1309" s="13" t="s">
        <v>1094</v>
      </c>
      <c r="B1309" s="3" t="s">
        <v>1095</v>
      </c>
      <c r="C1309" s="55"/>
      <c r="D1309" s="85">
        <f>D1310+D1330</f>
        <v>28119</v>
      </c>
      <c r="E1309" s="85">
        <f t="shared" ref="E1309:F1309" si="555">E1310+E1330</f>
        <v>27818</v>
      </c>
      <c r="F1309" s="85">
        <f t="shared" si="555"/>
        <v>37818</v>
      </c>
    </row>
    <row r="1310" spans="1:6" ht="45.75" customHeight="1" x14ac:dyDescent="0.25">
      <c r="A1310" s="7" t="s">
        <v>1096</v>
      </c>
      <c r="B1310" s="1" t="s">
        <v>1097</v>
      </c>
      <c r="C1310" s="55"/>
      <c r="D1310" s="85">
        <f>D1311+D1314+D1317+D1320+D1323</f>
        <v>28119</v>
      </c>
      <c r="E1310" s="85">
        <f t="shared" ref="E1310:F1310" si="556">E1311+E1314+E1317+E1320+E1323</f>
        <v>27818</v>
      </c>
      <c r="F1310" s="85">
        <f t="shared" si="556"/>
        <v>37818</v>
      </c>
    </row>
    <row r="1311" spans="1:6" ht="78.75" x14ac:dyDescent="0.25">
      <c r="A1311" s="21" t="s">
        <v>1098</v>
      </c>
      <c r="B1311" s="20" t="s">
        <v>1099</v>
      </c>
      <c r="C1311" s="55"/>
      <c r="D1311" s="85">
        <f>D1312</f>
        <v>301</v>
      </c>
      <c r="E1311" s="85">
        <f t="shared" ref="E1311:F1311" si="557">E1312</f>
        <v>0</v>
      </c>
      <c r="F1311" s="85">
        <f t="shared" si="557"/>
        <v>0</v>
      </c>
    </row>
    <row r="1312" spans="1:6" ht="32.25" customHeight="1" x14ac:dyDescent="0.25">
      <c r="A1312" s="60" t="s">
        <v>1482</v>
      </c>
      <c r="B1312" s="20" t="s">
        <v>1099</v>
      </c>
      <c r="C1312" s="55">
        <v>200</v>
      </c>
      <c r="D1312" s="85">
        <f>D1313</f>
        <v>301</v>
      </c>
      <c r="E1312" s="85">
        <f t="shared" ref="E1312:F1312" si="558">E1313</f>
        <v>0</v>
      </c>
      <c r="F1312" s="85">
        <f t="shared" si="558"/>
        <v>0</v>
      </c>
    </row>
    <row r="1313" spans="1:6" ht="31.5" customHeight="1" x14ac:dyDescent="0.25">
      <c r="A1313" s="60" t="s">
        <v>1483</v>
      </c>
      <c r="B1313" s="20" t="s">
        <v>1099</v>
      </c>
      <c r="C1313" s="55">
        <v>240</v>
      </c>
      <c r="D1313" s="85">
        <v>301</v>
      </c>
      <c r="E1313" s="85"/>
      <c r="F1313" s="85"/>
    </row>
    <row r="1314" spans="1:6" ht="78.75" hidden="1" x14ac:dyDescent="0.25">
      <c r="A1314" s="21" t="s">
        <v>1100</v>
      </c>
      <c r="B1314" s="20" t="s">
        <v>1101</v>
      </c>
      <c r="C1314" s="55"/>
      <c r="D1314" s="85">
        <f>D1315</f>
        <v>0</v>
      </c>
      <c r="E1314" s="85">
        <f t="shared" ref="E1314:F1314" si="559">E1315</f>
        <v>0</v>
      </c>
      <c r="F1314" s="85">
        <f t="shared" si="559"/>
        <v>0</v>
      </c>
    </row>
    <row r="1315" spans="1:6" ht="32.25" hidden="1" customHeight="1" x14ac:dyDescent="0.25">
      <c r="A1315" s="60" t="s">
        <v>1482</v>
      </c>
      <c r="B1315" s="20" t="s">
        <v>1101</v>
      </c>
      <c r="C1315" s="55">
        <v>200</v>
      </c>
      <c r="D1315" s="85">
        <f>D1316</f>
        <v>0</v>
      </c>
      <c r="E1315" s="85">
        <f t="shared" ref="E1315:F1315" si="560">E1316</f>
        <v>0</v>
      </c>
      <c r="F1315" s="85">
        <f t="shared" si="560"/>
        <v>0</v>
      </c>
    </row>
    <row r="1316" spans="1:6" ht="34.5" hidden="1" customHeight="1" x14ac:dyDescent="0.25">
      <c r="A1316" s="60" t="s">
        <v>1483</v>
      </c>
      <c r="B1316" s="20" t="s">
        <v>1101</v>
      </c>
      <c r="C1316" s="55">
        <v>240</v>
      </c>
      <c r="D1316" s="85"/>
      <c r="E1316" s="85"/>
      <c r="F1316" s="85"/>
    </row>
    <row r="1317" spans="1:6" ht="45" hidden="1" customHeight="1" x14ac:dyDescent="0.25">
      <c r="A1317" s="21" t="s">
        <v>1102</v>
      </c>
      <c r="B1317" s="20" t="s">
        <v>1103</v>
      </c>
      <c r="C1317" s="55"/>
      <c r="D1317" s="85">
        <f>D1318</f>
        <v>0</v>
      </c>
      <c r="E1317" s="85">
        <f t="shared" ref="E1317:F1317" si="561">E1318</f>
        <v>0</v>
      </c>
      <c r="F1317" s="85">
        <f t="shared" si="561"/>
        <v>0</v>
      </c>
    </row>
    <row r="1318" spans="1:6" ht="32.25" hidden="1" customHeight="1" x14ac:dyDescent="0.25">
      <c r="A1318" s="4" t="s">
        <v>1482</v>
      </c>
      <c r="B1318" s="20" t="s">
        <v>1103</v>
      </c>
      <c r="C1318" s="55">
        <v>200</v>
      </c>
      <c r="D1318" s="85">
        <f>D1319</f>
        <v>0</v>
      </c>
      <c r="E1318" s="85">
        <f t="shared" ref="E1318:F1318" si="562">E1319</f>
        <v>0</v>
      </c>
      <c r="F1318" s="85">
        <f t="shared" si="562"/>
        <v>0</v>
      </c>
    </row>
    <row r="1319" spans="1:6" ht="33" hidden="1" customHeight="1" x14ac:dyDescent="0.25">
      <c r="A1319" s="4" t="s">
        <v>1483</v>
      </c>
      <c r="B1319" s="20" t="s">
        <v>1103</v>
      </c>
      <c r="C1319" s="55">
        <v>240</v>
      </c>
      <c r="D1319" s="85"/>
      <c r="E1319" s="85"/>
      <c r="F1319" s="85"/>
    </row>
    <row r="1320" spans="1:6" ht="47.25" hidden="1" x14ac:dyDescent="0.25">
      <c r="A1320" s="21" t="s">
        <v>1104</v>
      </c>
      <c r="B1320" s="20" t="s">
        <v>1105</v>
      </c>
      <c r="C1320" s="55"/>
      <c r="D1320" s="85">
        <f>D1321</f>
        <v>0</v>
      </c>
      <c r="E1320" s="85">
        <f t="shared" ref="E1320:F1320" si="563">E1321</f>
        <v>0</v>
      </c>
      <c r="F1320" s="85">
        <f t="shared" si="563"/>
        <v>0</v>
      </c>
    </row>
    <row r="1321" spans="1:6" ht="31.5" hidden="1" customHeight="1" x14ac:dyDescent="0.25">
      <c r="A1321" s="60" t="s">
        <v>1482</v>
      </c>
      <c r="B1321" s="20" t="s">
        <v>1105</v>
      </c>
      <c r="C1321" s="55">
        <v>200</v>
      </c>
      <c r="D1321" s="85">
        <f>D1322</f>
        <v>0</v>
      </c>
      <c r="E1321" s="85">
        <f>E1322</f>
        <v>0</v>
      </c>
      <c r="F1321" s="85">
        <f>F1322</f>
        <v>0</v>
      </c>
    </row>
    <row r="1322" spans="1:6" ht="31.5" hidden="1" customHeight="1" x14ac:dyDescent="0.25">
      <c r="A1322" s="60" t="s">
        <v>1483</v>
      </c>
      <c r="B1322" s="20" t="s">
        <v>1105</v>
      </c>
      <c r="C1322" s="55">
        <v>240</v>
      </c>
      <c r="D1322" s="85"/>
      <c r="E1322" s="85"/>
      <c r="F1322" s="85"/>
    </row>
    <row r="1323" spans="1:6" ht="47.25" x14ac:dyDescent="0.25">
      <c r="A1323" s="22" t="s">
        <v>1106</v>
      </c>
      <c r="B1323" s="20" t="s">
        <v>1107</v>
      </c>
      <c r="C1323" s="55"/>
      <c r="D1323" s="102">
        <f>D1324+D1326+D1328</f>
        <v>27818</v>
      </c>
      <c r="E1323" s="102">
        <f t="shared" ref="E1323:F1323" si="564">E1324+E1326+E1328</f>
        <v>27818</v>
      </c>
      <c r="F1323" s="102">
        <f t="shared" si="564"/>
        <v>37818</v>
      </c>
    </row>
    <row r="1324" spans="1:6" ht="40.5" customHeight="1" x14ac:dyDescent="0.25">
      <c r="A1324" s="60" t="s">
        <v>1480</v>
      </c>
      <c r="B1324" s="20" t="s">
        <v>1107</v>
      </c>
      <c r="C1324" s="55">
        <v>100</v>
      </c>
      <c r="D1324" s="102">
        <f>D1325</f>
        <v>23242</v>
      </c>
      <c r="E1324" s="102">
        <f t="shared" ref="E1324:F1324" si="565">E1325</f>
        <v>23242</v>
      </c>
      <c r="F1324" s="102">
        <f t="shared" si="565"/>
        <v>31242</v>
      </c>
    </row>
    <row r="1325" spans="1:6" ht="40.5" customHeight="1" x14ac:dyDescent="0.25">
      <c r="A1325" s="60" t="s">
        <v>1491</v>
      </c>
      <c r="B1325" s="20" t="s">
        <v>1107</v>
      </c>
      <c r="C1325">
        <v>110</v>
      </c>
      <c r="D1325" s="102">
        <v>23242</v>
      </c>
      <c r="E1325" s="102">
        <v>23242</v>
      </c>
      <c r="F1325" s="106">
        <v>31242</v>
      </c>
    </row>
    <row r="1326" spans="1:6" ht="40.5" customHeight="1" x14ac:dyDescent="0.25">
      <c r="A1326" s="60" t="s">
        <v>1482</v>
      </c>
      <c r="B1326" s="20" t="s">
        <v>1107</v>
      </c>
      <c r="C1326" s="55">
        <v>200</v>
      </c>
      <c r="D1326" s="102">
        <f>D1327</f>
        <v>4521</v>
      </c>
      <c r="E1326" s="102">
        <f t="shared" ref="E1326:F1326" si="566">E1327</f>
        <v>4521</v>
      </c>
      <c r="F1326" s="102">
        <f t="shared" si="566"/>
        <v>6521</v>
      </c>
    </row>
    <row r="1327" spans="1:6" ht="40.5" customHeight="1" x14ac:dyDescent="0.25">
      <c r="A1327" s="60" t="s">
        <v>1483</v>
      </c>
      <c r="B1327" s="20" t="s">
        <v>1107</v>
      </c>
      <c r="C1327" s="55">
        <v>240</v>
      </c>
      <c r="D1327" s="102">
        <v>4521</v>
      </c>
      <c r="E1327" s="102">
        <v>4521</v>
      </c>
      <c r="F1327" s="102">
        <v>6521</v>
      </c>
    </row>
    <row r="1328" spans="1:6" ht="40.5" customHeight="1" x14ac:dyDescent="0.25">
      <c r="A1328" s="60" t="s">
        <v>1486</v>
      </c>
      <c r="B1328" s="20" t="s">
        <v>1107</v>
      </c>
      <c r="C1328" s="55">
        <v>800</v>
      </c>
      <c r="D1328" s="102">
        <f>D1329</f>
        <v>55</v>
      </c>
      <c r="E1328" s="102">
        <f t="shared" ref="E1328:F1328" si="567">E1329</f>
        <v>55</v>
      </c>
      <c r="F1328" s="102">
        <f t="shared" si="567"/>
        <v>55</v>
      </c>
    </row>
    <row r="1329" spans="1:6" ht="40.5" customHeight="1" x14ac:dyDescent="0.25">
      <c r="A1329" s="16" t="s">
        <v>1487</v>
      </c>
      <c r="B1329" s="20" t="s">
        <v>1107</v>
      </c>
      <c r="C1329" s="55">
        <v>850</v>
      </c>
      <c r="D1329" s="102">
        <v>55</v>
      </c>
      <c r="E1329" s="102">
        <v>55</v>
      </c>
      <c r="F1329" s="102">
        <v>55</v>
      </c>
    </row>
    <row r="1330" spans="1:6" ht="63" hidden="1" x14ac:dyDescent="0.25">
      <c r="A1330" s="7" t="s">
        <v>1108</v>
      </c>
      <c r="B1330" s="1" t="s">
        <v>1109</v>
      </c>
      <c r="C1330" s="55"/>
      <c r="D1330" s="85">
        <f>D1331+D1334+D1337+D1340</f>
        <v>0</v>
      </c>
      <c r="E1330" s="85">
        <f t="shared" ref="E1330:F1330" si="568">E1331+E1334+E1337+E1340</f>
        <v>0</v>
      </c>
      <c r="F1330" s="85">
        <f t="shared" si="568"/>
        <v>0</v>
      </c>
    </row>
    <row r="1331" spans="1:6" ht="63" hidden="1" x14ac:dyDescent="0.25">
      <c r="A1331" s="21" t="s">
        <v>1110</v>
      </c>
      <c r="B1331" s="20" t="s">
        <v>1111</v>
      </c>
      <c r="C1331" s="55"/>
      <c r="D1331" s="85">
        <f>D1332</f>
        <v>0</v>
      </c>
      <c r="E1331" s="85">
        <f t="shared" ref="E1331:F1331" si="569">E1332</f>
        <v>0</v>
      </c>
      <c r="F1331" s="85">
        <f t="shared" si="569"/>
        <v>0</v>
      </c>
    </row>
    <row r="1332" spans="1:6" ht="35.25" hidden="1" customHeight="1" x14ac:dyDescent="0.25">
      <c r="A1332" s="60" t="s">
        <v>1482</v>
      </c>
      <c r="B1332" s="20" t="s">
        <v>1111</v>
      </c>
      <c r="C1332" s="55">
        <v>200</v>
      </c>
      <c r="D1332" s="85">
        <f>D1333</f>
        <v>0</v>
      </c>
      <c r="E1332" s="85">
        <f t="shared" ref="E1332:F1332" si="570">E1333</f>
        <v>0</v>
      </c>
      <c r="F1332" s="85">
        <f t="shared" si="570"/>
        <v>0</v>
      </c>
    </row>
    <row r="1333" spans="1:6" ht="28.5" hidden="1" customHeight="1" x14ac:dyDescent="0.25">
      <c r="A1333" s="60" t="s">
        <v>1483</v>
      </c>
      <c r="B1333" s="20" t="s">
        <v>1111</v>
      </c>
      <c r="C1333" s="55">
        <v>240</v>
      </c>
      <c r="D1333" s="85"/>
      <c r="E1333" s="85"/>
      <c r="F1333" s="85"/>
    </row>
    <row r="1334" spans="1:6" ht="63" hidden="1" x14ac:dyDescent="0.25">
      <c r="A1334" s="21" t="s">
        <v>1112</v>
      </c>
      <c r="B1334" s="20" t="s">
        <v>1113</v>
      </c>
      <c r="C1334" s="55"/>
      <c r="D1334" s="85">
        <f>D1335</f>
        <v>0</v>
      </c>
      <c r="E1334" s="85">
        <f t="shared" ref="E1334:F1334" si="571">E1335</f>
        <v>0</v>
      </c>
      <c r="F1334" s="85">
        <f t="shared" si="571"/>
        <v>0</v>
      </c>
    </row>
    <row r="1335" spans="1:6" ht="31.5" hidden="1" customHeight="1" x14ac:dyDescent="0.25">
      <c r="A1335" s="60" t="s">
        <v>1482</v>
      </c>
      <c r="B1335" s="20" t="s">
        <v>1113</v>
      </c>
      <c r="C1335" s="55">
        <v>200</v>
      </c>
      <c r="D1335" s="85">
        <f>D1336</f>
        <v>0</v>
      </c>
      <c r="E1335" s="85">
        <f t="shared" ref="E1335:F1335" si="572">E1336</f>
        <v>0</v>
      </c>
      <c r="F1335" s="85">
        <f t="shared" si="572"/>
        <v>0</v>
      </c>
    </row>
    <row r="1336" spans="1:6" ht="30.75" hidden="1" customHeight="1" x14ac:dyDescent="0.25">
      <c r="A1336" s="60" t="s">
        <v>1483</v>
      </c>
      <c r="B1336" s="20" t="s">
        <v>1113</v>
      </c>
      <c r="C1336" s="55">
        <v>240</v>
      </c>
      <c r="D1336" s="85"/>
      <c r="E1336" s="85"/>
      <c r="F1336" s="85"/>
    </row>
    <row r="1337" spans="1:6" ht="94.5" hidden="1" x14ac:dyDescent="0.25">
      <c r="A1337" s="21" t="s">
        <v>1114</v>
      </c>
      <c r="B1337" s="20" t="s">
        <v>1115</v>
      </c>
      <c r="C1337" s="55"/>
      <c r="D1337" s="85">
        <f>D1338</f>
        <v>0</v>
      </c>
      <c r="E1337" s="85">
        <f t="shared" ref="E1337:F1337" si="573">E1338</f>
        <v>0</v>
      </c>
      <c r="F1337" s="85">
        <f t="shared" si="573"/>
        <v>0</v>
      </c>
    </row>
    <row r="1338" spans="1:6" ht="28.5" hidden="1" customHeight="1" x14ac:dyDescent="0.25">
      <c r="A1338" s="60" t="s">
        <v>1482</v>
      </c>
      <c r="B1338" s="20" t="s">
        <v>1115</v>
      </c>
      <c r="C1338" s="55">
        <v>200</v>
      </c>
      <c r="D1338" s="85">
        <f>D1339</f>
        <v>0</v>
      </c>
      <c r="E1338" s="85">
        <f t="shared" ref="E1338:F1338" si="574">E1339</f>
        <v>0</v>
      </c>
      <c r="F1338" s="85">
        <f t="shared" si="574"/>
        <v>0</v>
      </c>
    </row>
    <row r="1339" spans="1:6" ht="39" hidden="1" customHeight="1" x14ac:dyDescent="0.25">
      <c r="A1339" s="60" t="s">
        <v>1483</v>
      </c>
      <c r="B1339" s="20" t="s">
        <v>1115</v>
      </c>
      <c r="C1339" s="55">
        <v>240</v>
      </c>
      <c r="D1339" s="85"/>
      <c r="E1339" s="85"/>
      <c r="F1339" s="85"/>
    </row>
    <row r="1340" spans="1:6" ht="94.5" hidden="1" x14ac:dyDescent="0.25">
      <c r="A1340" s="21" t="s">
        <v>1116</v>
      </c>
      <c r="B1340" s="20" t="s">
        <v>1117</v>
      </c>
      <c r="C1340" s="55"/>
      <c r="D1340" s="85">
        <f>D1341</f>
        <v>0</v>
      </c>
      <c r="E1340" s="85">
        <f t="shared" ref="E1340:F1340" si="575">E1341</f>
        <v>0</v>
      </c>
      <c r="F1340" s="85">
        <f t="shared" si="575"/>
        <v>0</v>
      </c>
    </row>
    <row r="1341" spans="1:6" ht="32.25" hidden="1" customHeight="1" x14ac:dyDescent="0.25">
      <c r="A1341" s="60" t="s">
        <v>1482</v>
      </c>
      <c r="B1341" s="20" t="s">
        <v>1117</v>
      </c>
      <c r="C1341" s="55">
        <v>200</v>
      </c>
      <c r="D1341" s="85">
        <f>D1342</f>
        <v>0</v>
      </c>
      <c r="E1341" s="85">
        <f t="shared" ref="E1341:F1341" si="576">E1342</f>
        <v>0</v>
      </c>
      <c r="F1341" s="85">
        <f t="shared" si="576"/>
        <v>0</v>
      </c>
    </row>
    <row r="1342" spans="1:6" ht="36" hidden="1" customHeight="1" x14ac:dyDescent="0.25">
      <c r="A1342" s="60" t="s">
        <v>1483</v>
      </c>
      <c r="B1342" s="20" t="s">
        <v>1117</v>
      </c>
      <c r="C1342" s="55">
        <v>240</v>
      </c>
      <c r="D1342" s="85"/>
      <c r="E1342" s="85"/>
      <c r="F1342" s="85"/>
    </row>
    <row r="1343" spans="1:6" ht="47.25" x14ac:dyDescent="0.25">
      <c r="A1343" s="13" t="s">
        <v>1118</v>
      </c>
      <c r="B1343" s="3" t="s">
        <v>1119</v>
      </c>
      <c r="C1343" s="55"/>
      <c r="D1343" s="85">
        <f>D1344+D1348+D1352+D1356+D1360+D1372+D1379</f>
        <v>5951</v>
      </c>
      <c r="E1343" s="85">
        <f t="shared" ref="E1343:F1343" si="577">E1344+E1348+E1352+E1356+E1360+E1372+E1379</f>
        <v>22527</v>
      </c>
      <c r="F1343" s="85">
        <f t="shared" si="577"/>
        <v>23749</v>
      </c>
    </row>
    <row r="1344" spans="1:6" ht="36" customHeight="1" x14ac:dyDescent="0.25">
      <c r="A1344" s="7" t="s">
        <v>1120</v>
      </c>
      <c r="B1344" s="1" t="s">
        <v>1121</v>
      </c>
      <c r="C1344" s="55"/>
      <c r="D1344" s="85">
        <f>D1345</f>
        <v>1180</v>
      </c>
      <c r="E1344" s="85">
        <f t="shared" ref="E1344:F1346" si="578">E1345</f>
        <v>1350</v>
      </c>
      <c r="F1344" s="85">
        <f t="shared" si="578"/>
        <v>1350</v>
      </c>
    </row>
    <row r="1345" spans="1:6" ht="37.5" customHeight="1" x14ac:dyDescent="0.25">
      <c r="A1345" s="39" t="s">
        <v>1122</v>
      </c>
      <c r="B1345" s="20" t="s">
        <v>1123</v>
      </c>
      <c r="C1345" s="55"/>
      <c r="D1345" s="85">
        <f>D1346</f>
        <v>1180</v>
      </c>
      <c r="E1345" s="85">
        <f t="shared" si="578"/>
        <v>1350</v>
      </c>
      <c r="F1345" s="85">
        <f t="shared" si="578"/>
        <v>1350</v>
      </c>
    </row>
    <row r="1346" spans="1:6" ht="37.5" customHeight="1" x14ac:dyDescent="0.25">
      <c r="A1346" s="60" t="s">
        <v>1482</v>
      </c>
      <c r="B1346" s="20" t="s">
        <v>1123</v>
      </c>
      <c r="C1346" s="55">
        <v>200</v>
      </c>
      <c r="D1346" s="85">
        <f>D1347</f>
        <v>1180</v>
      </c>
      <c r="E1346" s="85">
        <f t="shared" si="578"/>
        <v>1350</v>
      </c>
      <c r="F1346" s="85">
        <f t="shared" si="578"/>
        <v>1350</v>
      </c>
    </row>
    <row r="1347" spans="1:6" ht="37.5" customHeight="1" x14ac:dyDescent="0.25">
      <c r="A1347" s="60" t="s">
        <v>1483</v>
      </c>
      <c r="B1347" s="20" t="s">
        <v>1123</v>
      </c>
      <c r="C1347" s="55">
        <v>240</v>
      </c>
      <c r="D1347" s="85">
        <v>1180</v>
      </c>
      <c r="E1347" s="85">
        <v>1350</v>
      </c>
      <c r="F1347" s="85">
        <v>1350</v>
      </c>
    </row>
    <row r="1348" spans="1:6" ht="28.5" customHeight="1" x14ac:dyDescent="0.25">
      <c r="A1348" s="7" t="s">
        <v>1124</v>
      </c>
      <c r="B1348" s="1" t="s">
        <v>1125</v>
      </c>
      <c r="C1348" s="55"/>
      <c r="D1348" s="85">
        <f>D1349</f>
        <v>520</v>
      </c>
      <c r="E1348" s="85">
        <f t="shared" ref="E1348:F1350" si="579">E1349</f>
        <v>800</v>
      </c>
      <c r="F1348" s="85">
        <f t="shared" si="579"/>
        <v>800</v>
      </c>
    </row>
    <row r="1349" spans="1:6" ht="28.5" customHeight="1" x14ac:dyDescent="0.25">
      <c r="A1349" s="39" t="s">
        <v>1126</v>
      </c>
      <c r="B1349" s="20" t="s">
        <v>1127</v>
      </c>
      <c r="C1349" s="55"/>
      <c r="D1349" s="85">
        <f>D1350</f>
        <v>520</v>
      </c>
      <c r="E1349" s="85">
        <f t="shared" si="579"/>
        <v>800</v>
      </c>
      <c r="F1349" s="85">
        <f t="shared" si="579"/>
        <v>800</v>
      </c>
    </row>
    <row r="1350" spans="1:6" ht="28.5" customHeight="1" x14ac:dyDescent="0.25">
      <c r="A1350" s="60" t="s">
        <v>1482</v>
      </c>
      <c r="B1350" s="20" t="s">
        <v>1127</v>
      </c>
      <c r="C1350" s="55">
        <v>200</v>
      </c>
      <c r="D1350" s="85">
        <f>D1351</f>
        <v>520</v>
      </c>
      <c r="E1350" s="85">
        <f t="shared" si="579"/>
        <v>800</v>
      </c>
      <c r="F1350" s="85">
        <f t="shared" si="579"/>
        <v>800</v>
      </c>
    </row>
    <row r="1351" spans="1:6" ht="28.5" customHeight="1" x14ac:dyDescent="0.25">
      <c r="A1351" s="60" t="s">
        <v>1483</v>
      </c>
      <c r="B1351" s="20" t="s">
        <v>1127</v>
      </c>
      <c r="C1351" s="55">
        <v>240</v>
      </c>
      <c r="D1351" s="85">
        <v>520</v>
      </c>
      <c r="E1351" s="85">
        <v>800</v>
      </c>
      <c r="F1351" s="85">
        <v>800</v>
      </c>
    </row>
    <row r="1352" spans="1:6" ht="39.75" customHeight="1" x14ac:dyDescent="0.25">
      <c r="A1352" s="7" t="s">
        <v>1128</v>
      </c>
      <c r="B1352" s="1" t="s">
        <v>1129</v>
      </c>
      <c r="C1352" s="55"/>
      <c r="D1352" s="85">
        <f>D1353</f>
        <v>1331</v>
      </c>
      <c r="E1352" s="85">
        <f t="shared" ref="E1352:F1354" si="580">E1353</f>
        <v>1331</v>
      </c>
      <c r="F1352" s="85">
        <f t="shared" si="580"/>
        <v>1531</v>
      </c>
    </row>
    <row r="1353" spans="1:6" ht="51" customHeight="1" x14ac:dyDescent="0.25">
      <c r="A1353" s="39" t="s">
        <v>1130</v>
      </c>
      <c r="B1353" s="20" t="s">
        <v>1131</v>
      </c>
      <c r="C1353" s="55"/>
      <c r="D1353" s="85">
        <f>D1354</f>
        <v>1331</v>
      </c>
      <c r="E1353" s="85">
        <f t="shared" si="580"/>
        <v>1331</v>
      </c>
      <c r="F1353" s="85">
        <f t="shared" si="580"/>
        <v>1531</v>
      </c>
    </row>
    <row r="1354" spans="1:6" ht="51" customHeight="1" x14ac:dyDescent="0.25">
      <c r="A1354" s="60" t="s">
        <v>1482</v>
      </c>
      <c r="B1354" s="20" t="s">
        <v>1131</v>
      </c>
      <c r="C1354" s="55">
        <v>200</v>
      </c>
      <c r="D1354" s="85">
        <f>D1355</f>
        <v>1331</v>
      </c>
      <c r="E1354" s="85">
        <f t="shared" si="580"/>
        <v>1331</v>
      </c>
      <c r="F1354" s="85">
        <f t="shared" si="580"/>
        <v>1531</v>
      </c>
    </row>
    <row r="1355" spans="1:6" ht="51" customHeight="1" x14ac:dyDescent="0.25">
      <c r="A1355" s="60" t="s">
        <v>1483</v>
      </c>
      <c r="B1355" s="20" t="s">
        <v>1131</v>
      </c>
      <c r="C1355" s="55">
        <v>240</v>
      </c>
      <c r="D1355" s="85">
        <v>1331</v>
      </c>
      <c r="E1355" s="85">
        <v>1331</v>
      </c>
      <c r="F1355" s="85">
        <v>1531</v>
      </c>
    </row>
    <row r="1356" spans="1:6" ht="33" hidden="1" customHeight="1" x14ac:dyDescent="0.25">
      <c r="A1356" s="7" t="s">
        <v>1132</v>
      </c>
      <c r="B1356" s="1" t="s">
        <v>1133</v>
      </c>
      <c r="C1356" s="55"/>
      <c r="D1356" s="85">
        <f>D1357</f>
        <v>0</v>
      </c>
      <c r="E1356" s="85">
        <f t="shared" ref="E1356:F1358" si="581">E1357</f>
        <v>0</v>
      </c>
      <c r="F1356" s="85">
        <f t="shared" si="581"/>
        <v>0</v>
      </c>
    </row>
    <row r="1357" spans="1:6" ht="36.75" hidden="1" customHeight="1" x14ac:dyDescent="0.25">
      <c r="A1357" s="39" t="s">
        <v>1134</v>
      </c>
      <c r="B1357" s="20" t="s">
        <v>1135</v>
      </c>
      <c r="C1357" s="55"/>
      <c r="D1357" s="85">
        <f>D1358</f>
        <v>0</v>
      </c>
      <c r="E1357" s="85">
        <f t="shared" si="581"/>
        <v>0</v>
      </c>
      <c r="F1357" s="85">
        <f t="shared" si="581"/>
        <v>0</v>
      </c>
    </row>
    <row r="1358" spans="1:6" ht="36.75" hidden="1" customHeight="1" x14ac:dyDescent="0.25">
      <c r="A1358" s="16" t="s">
        <v>1485</v>
      </c>
      <c r="B1358" s="20" t="s">
        <v>1135</v>
      </c>
      <c r="C1358" s="55">
        <v>600</v>
      </c>
      <c r="D1358" s="85">
        <f>D1359</f>
        <v>0</v>
      </c>
      <c r="E1358" s="85">
        <f t="shared" si="581"/>
        <v>0</v>
      </c>
      <c r="F1358" s="85">
        <f t="shared" si="581"/>
        <v>0</v>
      </c>
    </row>
    <row r="1359" spans="1:6" ht="36.75" hidden="1" customHeight="1" x14ac:dyDescent="0.25">
      <c r="A1359" s="16" t="s">
        <v>1484</v>
      </c>
      <c r="B1359" s="20" t="s">
        <v>1135</v>
      </c>
      <c r="C1359" s="55">
        <v>610</v>
      </c>
      <c r="D1359" s="85">
        <v>0</v>
      </c>
      <c r="E1359" s="85">
        <v>0</v>
      </c>
      <c r="F1359" s="85">
        <v>0</v>
      </c>
    </row>
    <row r="1360" spans="1:6" ht="32.25" customHeight="1" x14ac:dyDescent="0.25">
      <c r="A1360" s="7" t="s">
        <v>1136</v>
      </c>
      <c r="B1360" s="1" t="s">
        <v>1137</v>
      </c>
      <c r="C1360" s="55"/>
      <c r="D1360" s="85">
        <f>D1365+D1368+D1361</f>
        <v>1200</v>
      </c>
      <c r="E1360" s="85">
        <f t="shared" ref="E1360:F1360" si="582">E1365+E1368+E1361</f>
        <v>1200</v>
      </c>
      <c r="F1360" s="85">
        <f t="shared" si="582"/>
        <v>1200</v>
      </c>
    </row>
    <row r="1361" spans="1:7" ht="63" hidden="1" x14ac:dyDescent="0.25">
      <c r="A1361" s="21" t="s">
        <v>1138</v>
      </c>
      <c r="B1361" s="20" t="s">
        <v>1139</v>
      </c>
      <c r="C1361" s="55"/>
      <c r="D1361" s="85">
        <f>D1362</f>
        <v>0</v>
      </c>
      <c r="E1361" s="85">
        <f t="shared" ref="E1361:F1361" si="583">E1362</f>
        <v>0</v>
      </c>
      <c r="F1361" s="85">
        <f t="shared" si="583"/>
        <v>0</v>
      </c>
    </row>
    <row r="1362" spans="1:7" ht="46.5" hidden="1" customHeight="1" x14ac:dyDescent="0.25">
      <c r="A1362" s="16" t="s">
        <v>1485</v>
      </c>
      <c r="B1362" s="20" t="s">
        <v>1139</v>
      </c>
      <c r="C1362" s="55">
        <v>600</v>
      </c>
      <c r="D1362" s="85">
        <f>D1363+D1364</f>
        <v>0</v>
      </c>
      <c r="E1362" s="85">
        <f t="shared" ref="E1362:F1362" si="584">E1363+E1364</f>
        <v>0</v>
      </c>
      <c r="F1362" s="85">
        <f t="shared" si="584"/>
        <v>0</v>
      </c>
    </row>
    <row r="1363" spans="1:7" ht="41.25" hidden="1" customHeight="1" x14ac:dyDescent="0.25">
      <c r="A1363" s="16" t="s">
        <v>1484</v>
      </c>
      <c r="B1363" s="20" t="s">
        <v>1139</v>
      </c>
      <c r="C1363" s="55">
        <v>610</v>
      </c>
      <c r="D1363" s="85">
        <v>0</v>
      </c>
      <c r="E1363" s="85">
        <v>0</v>
      </c>
      <c r="F1363" s="85">
        <v>0</v>
      </c>
    </row>
    <row r="1364" spans="1:7" ht="37.5" hidden="1" customHeight="1" x14ac:dyDescent="0.25">
      <c r="A1364" s="4" t="s">
        <v>1498</v>
      </c>
      <c r="B1364" s="20" t="s">
        <v>1139</v>
      </c>
      <c r="C1364" s="55">
        <v>620</v>
      </c>
      <c r="D1364" s="85">
        <v>0</v>
      </c>
      <c r="E1364" s="85">
        <v>0</v>
      </c>
      <c r="F1364" s="85">
        <v>0</v>
      </c>
    </row>
    <row r="1365" spans="1:7" ht="60" customHeight="1" x14ac:dyDescent="0.25">
      <c r="A1365" s="21" t="s">
        <v>1506</v>
      </c>
      <c r="B1365" s="20" t="s">
        <v>1502</v>
      </c>
      <c r="C1365" s="55"/>
      <c r="D1365" s="85">
        <f>D1366</f>
        <v>770</v>
      </c>
      <c r="E1365" s="85">
        <f t="shared" ref="E1365:F1366" si="585">E1366</f>
        <v>770</v>
      </c>
      <c r="F1365" s="85">
        <f t="shared" si="585"/>
        <v>770</v>
      </c>
    </row>
    <row r="1366" spans="1:7" ht="31.5" customHeight="1" x14ac:dyDescent="0.25">
      <c r="A1366" s="16" t="s">
        <v>1485</v>
      </c>
      <c r="B1366" s="20" t="s">
        <v>1502</v>
      </c>
      <c r="C1366" s="55">
        <v>600</v>
      </c>
      <c r="D1366" s="85">
        <f>D1367</f>
        <v>770</v>
      </c>
      <c r="E1366" s="85">
        <f t="shared" si="585"/>
        <v>770</v>
      </c>
      <c r="F1366" s="85">
        <f t="shared" si="585"/>
        <v>770</v>
      </c>
    </row>
    <row r="1367" spans="1:7" ht="39.75" customHeight="1" x14ac:dyDescent="0.25">
      <c r="A1367" s="16" t="s">
        <v>1484</v>
      </c>
      <c r="B1367" s="20" t="s">
        <v>1502</v>
      </c>
      <c r="C1367" s="55">
        <v>610</v>
      </c>
      <c r="D1367" s="85">
        <v>770</v>
      </c>
      <c r="E1367" s="85">
        <v>770</v>
      </c>
      <c r="F1367" s="85">
        <v>770</v>
      </c>
    </row>
    <row r="1368" spans="1:7" ht="54" customHeight="1" x14ac:dyDescent="0.25">
      <c r="A1368" s="21" t="s">
        <v>1505</v>
      </c>
      <c r="B1368" s="20" t="s">
        <v>1504</v>
      </c>
      <c r="C1368" s="55"/>
      <c r="D1368" s="85">
        <f>D1369</f>
        <v>430</v>
      </c>
      <c r="E1368" s="85">
        <f t="shared" ref="E1368:F1368" si="586">E1369</f>
        <v>430</v>
      </c>
      <c r="F1368" s="85">
        <f t="shared" si="586"/>
        <v>430</v>
      </c>
    </row>
    <row r="1369" spans="1:7" ht="39.75" customHeight="1" x14ac:dyDescent="0.25">
      <c r="A1369" s="16" t="s">
        <v>1485</v>
      </c>
      <c r="B1369" s="20" t="s">
        <v>1504</v>
      </c>
      <c r="C1369" s="55">
        <v>600</v>
      </c>
      <c r="D1369" s="85">
        <f>D1370+D1371</f>
        <v>430</v>
      </c>
      <c r="E1369" s="85">
        <f t="shared" ref="E1369:F1369" si="587">E1370+E1371</f>
        <v>430</v>
      </c>
      <c r="F1369" s="85">
        <f t="shared" si="587"/>
        <v>430</v>
      </c>
    </row>
    <row r="1370" spans="1:7" ht="39.75" customHeight="1" x14ac:dyDescent="0.25">
      <c r="A1370" s="16" t="s">
        <v>1484</v>
      </c>
      <c r="B1370" s="20" t="s">
        <v>1504</v>
      </c>
      <c r="C1370" s="55">
        <v>610</v>
      </c>
      <c r="D1370" s="85">
        <v>120</v>
      </c>
      <c r="E1370" s="85">
        <v>120</v>
      </c>
      <c r="F1370" s="85">
        <v>120</v>
      </c>
    </row>
    <row r="1371" spans="1:7" ht="35.25" customHeight="1" x14ac:dyDescent="0.25">
      <c r="A1371" s="16" t="s">
        <v>1503</v>
      </c>
      <c r="B1371" s="20" t="s">
        <v>1504</v>
      </c>
      <c r="C1371" s="55">
        <v>620</v>
      </c>
      <c r="D1371" s="85">
        <v>310</v>
      </c>
      <c r="E1371" s="85">
        <v>310</v>
      </c>
      <c r="F1371" s="85">
        <v>310</v>
      </c>
    </row>
    <row r="1372" spans="1:7" ht="27.75" customHeight="1" x14ac:dyDescent="0.25">
      <c r="A1372" s="7" t="s">
        <v>1140</v>
      </c>
      <c r="B1372" s="1" t="s">
        <v>1141</v>
      </c>
      <c r="C1372" s="55"/>
      <c r="D1372" s="85">
        <f>D1373+D1376</f>
        <v>821</v>
      </c>
      <c r="E1372" s="85">
        <f t="shared" ref="E1372:F1372" si="588">E1373+E1376</f>
        <v>0</v>
      </c>
      <c r="F1372" s="85">
        <f t="shared" si="588"/>
        <v>0</v>
      </c>
    </row>
    <row r="1373" spans="1:7" ht="31.5" x14ac:dyDescent="0.25">
      <c r="A1373" s="21" t="s">
        <v>1142</v>
      </c>
      <c r="B1373" s="20" t="s">
        <v>1143</v>
      </c>
      <c r="C1373" s="55"/>
      <c r="D1373" s="85">
        <f>D1374</f>
        <v>821</v>
      </c>
      <c r="E1373" s="85">
        <f t="shared" ref="E1373:F1374" si="589">E1374</f>
        <v>0</v>
      </c>
      <c r="F1373" s="85">
        <f t="shared" si="589"/>
        <v>0</v>
      </c>
    </row>
    <row r="1374" spans="1:7" ht="40.5" customHeight="1" x14ac:dyDescent="0.25">
      <c r="A1374" s="60" t="s">
        <v>1482</v>
      </c>
      <c r="B1374" s="20" t="s">
        <v>1143</v>
      </c>
      <c r="C1374" s="55">
        <v>200</v>
      </c>
      <c r="D1374" s="85">
        <f>D1375</f>
        <v>821</v>
      </c>
      <c r="E1374" s="85">
        <f t="shared" si="589"/>
        <v>0</v>
      </c>
      <c r="F1374" s="85">
        <f t="shared" si="589"/>
        <v>0</v>
      </c>
    </row>
    <row r="1375" spans="1:7" ht="36.75" customHeight="1" x14ac:dyDescent="0.25">
      <c r="A1375" s="60" t="s">
        <v>1483</v>
      </c>
      <c r="B1375" s="20" t="s">
        <v>1143</v>
      </c>
      <c r="C1375" s="55">
        <v>240</v>
      </c>
      <c r="D1375" s="85">
        <v>821</v>
      </c>
      <c r="E1375" s="85">
        <v>0</v>
      </c>
      <c r="F1375" s="85">
        <v>0</v>
      </c>
      <c r="G1375" s="66"/>
    </row>
    <row r="1376" spans="1:7" ht="47.25" hidden="1" x14ac:dyDescent="0.25">
      <c r="A1376" s="21" t="s">
        <v>1144</v>
      </c>
      <c r="B1376" s="20" t="s">
        <v>1145</v>
      </c>
      <c r="C1376" s="55"/>
      <c r="D1376" s="85">
        <f>D1377</f>
        <v>0</v>
      </c>
      <c r="E1376" s="85">
        <f t="shared" ref="E1376:F1377" si="590">E1377</f>
        <v>0</v>
      </c>
      <c r="F1376" s="85">
        <f t="shared" si="590"/>
        <v>0</v>
      </c>
    </row>
    <row r="1377" spans="1:6" ht="33" hidden="1" customHeight="1" x14ac:dyDescent="0.25">
      <c r="A1377" s="60" t="s">
        <v>1482</v>
      </c>
      <c r="B1377" s="20" t="s">
        <v>1145</v>
      </c>
      <c r="C1377" s="55">
        <v>200</v>
      </c>
      <c r="D1377" s="85">
        <f>D1378</f>
        <v>0</v>
      </c>
      <c r="E1377" s="85">
        <f t="shared" si="590"/>
        <v>0</v>
      </c>
      <c r="F1377" s="85">
        <f t="shared" si="590"/>
        <v>0</v>
      </c>
    </row>
    <row r="1378" spans="1:6" ht="36" hidden="1" customHeight="1" x14ac:dyDescent="0.25">
      <c r="A1378" s="60" t="s">
        <v>1483</v>
      </c>
      <c r="B1378" s="20" t="s">
        <v>1145</v>
      </c>
      <c r="C1378" s="55">
        <v>240</v>
      </c>
      <c r="D1378" s="85">
        <v>0</v>
      </c>
      <c r="E1378" s="85">
        <v>0</v>
      </c>
      <c r="F1378" s="85">
        <v>0</v>
      </c>
    </row>
    <row r="1379" spans="1:6" ht="35.25" customHeight="1" x14ac:dyDescent="0.25">
      <c r="A1379" s="7" t="s">
        <v>291</v>
      </c>
      <c r="B1379" s="1" t="s">
        <v>1146</v>
      </c>
      <c r="C1379" s="55"/>
      <c r="D1379" s="85">
        <f>D1380+D1383+D1386+D1389+D1395+D1398+D1401+D1404+D1407+D1392</f>
        <v>899</v>
      </c>
      <c r="E1379" s="85">
        <f>E1380+E1383+E1386+E1389+E1395+E1398+E1401+E1404+E1407+E1392</f>
        <v>17846</v>
      </c>
      <c r="F1379" s="85">
        <f>F1380+F1383+F1386+F1389+F1395+F1398+F1401+F1404+F1407+F1392</f>
        <v>18868</v>
      </c>
    </row>
    <row r="1380" spans="1:6" ht="47.25" customHeight="1" x14ac:dyDescent="0.25">
      <c r="A1380" s="21" t="s">
        <v>1147</v>
      </c>
      <c r="B1380" s="20" t="s">
        <v>1148</v>
      </c>
      <c r="C1380" s="55"/>
      <c r="D1380" s="85">
        <f>D1381</f>
        <v>0</v>
      </c>
      <c r="E1380" s="85">
        <f t="shared" ref="E1380:F1381" si="591">E1381</f>
        <v>11555</v>
      </c>
      <c r="F1380" s="85">
        <f t="shared" si="591"/>
        <v>0</v>
      </c>
    </row>
    <row r="1381" spans="1:6" ht="47.25" customHeight="1" x14ac:dyDescent="0.25">
      <c r="A1381" s="16" t="s">
        <v>1485</v>
      </c>
      <c r="B1381" s="20" t="s">
        <v>1148</v>
      </c>
      <c r="C1381" s="55">
        <v>600</v>
      </c>
      <c r="D1381" s="85">
        <f>D1382</f>
        <v>0</v>
      </c>
      <c r="E1381" s="85">
        <f t="shared" si="591"/>
        <v>11555</v>
      </c>
      <c r="F1381" s="85">
        <f t="shared" si="591"/>
        <v>0</v>
      </c>
    </row>
    <row r="1382" spans="1:6" ht="47.25" customHeight="1" x14ac:dyDescent="0.25">
      <c r="A1382" s="16" t="s">
        <v>1484</v>
      </c>
      <c r="B1382" s="20" t="s">
        <v>1148</v>
      </c>
      <c r="C1382" s="55">
        <v>610</v>
      </c>
      <c r="D1382" s="85"/>
      <c r="E1382" s="85">
        <v>11555</v>
      </c>
      <c r="F1382" s="85">
        <v>0</v>
      </c>
    </row>
    <row r="1383" spans="1:6" ht="45" hidden="1" customHeight="1" x14ac:dyDescent="0.25">
      <c r="A1383" s="21" t="s">
        <v>1149</v>
      </c>
      <c r="B1383" s="20" t="s">
        <v>1150</v>
      </c>
      <c r="C1383" s="55"/>
      <c r="D1383" s="85">
        <f>D1384</f>
        <v>0</v>
      </c>
      <c r="E1383" s="85">
        <f t="shared" ref="E1383:F1384" si="592">E1384</f>
        <v>0</v>
      </c>
      <c r="F1383" s="85">
        <f t="shared" si="592"/>
        <v>0</v>
      </c>
    </row>
    <row r="1384" spans="1:6" ht="45" hidden="1" customHeight="1" x14ac:dyDescent="0.25">
      <c r="A1384" s="16" t="s">
        <v>1485</v>
      </c>
      <c r="B1384" s="20" t="s">
        <v>1150</v>
      </c>
      <c r="C1384" s="55">
        <v>600</v>
      </c>
      <c r="D1384" s="85">
        <f>D1385</f>
        <v>0</v>
      </c>
      <c r="E1384" s="85">
        <f t="shared" si="592"/>
        <v>0</v>
      </c>
      <c r="F1384" s="85">
        <f t="shared" si="592"/>
        <v>0</v>
      </c>
    </row>
    <row r="1385" spans="1:6" ht="45" hidden="1" customHeight="1" x14ac:dyDescent="0.25">
      <c r="A1385" s="16" t="s">
        <v>1484</v>
      </c>
      <c r="B1385" s="20" t="s">
        <v>1150</v>
      </c>
      <c r="C1385" s="55">
        <v>610</v>
      </c>
      <c r="D1385" s="85"/>
      <c r="E1385" s="85"/>
      <c r="F1385" s="85"/>
    </row>
    <row r="1386" spans="1:6" ht="42" hidden="1" customHeight="1" x14ac:dyDescent="0.25">
      <c r="A1386" s="21" t="s">
        <v>1151</v>
      </c>
      <c r="B1386" s="20" t="s">
        <v>1152</v>
      </c>
      <c r="C1386" s="55"/>
      <c r="D1386" s="85">
        <f>D1387</f>
        <v>0</v>
      </c>
      <c r="E1386" s="85">
        <f t="shared" ref="E1386:F1387" si="593">E1387</f>
        <v>0</v>
      </c>
      <c r="F1386" s="85">
        <f t="shared" si="593"/>
        <v>0</v>
      </c>
    </row>
    <row r="1387" spans="1:6" ht="40.5" hidden="1" customHeight="1" x14ac:dyDescent="0.25">
      <c r="A1387" s="16" t="s">
        <v>1485</v>
      </c>
      <c r="B1387" s="20" t="s">
        <v>1152</v>
      </c>
      <c r="C1387" s="55">
        <v>600</v>
      </c>
      <c r="D1387" s="85">
        <f>D1388</f>
        <v>0</v>
      </c>
      <c r="E1387" s="85">
        <f t="shared" si="593"/>
        <v>0</v>
      </c>
      <c r="F1387" s="85">
        <f t="shared" si="593"/>
        <v>0</v>
      </c>
    </row>
    <row r="1388" spans="1:6" ht="36.75" hidden="1" customHeight="1" x14ac:dyDescent="0.25">
      <c r="A1388" s="16" t="s">
        <v>1484</v>
      </c>
      <c r="B1388" s="20" t="s">
        <v>1152</v>
      </c>
      <c r="C1388" s="55">
        <v>610</v>
      </c>
      <c r="D1388" s="85"/>
      <c r="E1388" s="85"/>
      <c r="F1388" s="85"/>
    </row>
    <row r="1389" spans="1:6" ht="54.75" hidden="1" customHeight="1" x14ac:dyDescent="0.25">
      <c r="A1389" s="21" t="s">
        <v>1153</v>
      </c>
      <c r="B1389" s="20" t="s">
        <v>1154</v>
      </c>
      <c r="C1389" s="55"/>
      <c r="D1389" s="85">
        <f>D1390</f>
        <v>0</v>
      </c>
      <c r="E1389" s="85">
        <f t="shared" ref="E1389:F1390" si="594">E1390</f>
        <v>0</v>
      </c>
      <c r="F1389" s="85">
        <f t="shared" si="594"/>
        <v>0</v>
      </c>
    </row>
    <row r="1390" spans="1:6" ht="54.75" hidden="1" customHeight="1" x14ac:dyDescent="0.25">
      <c r="A1390" s="16" t="s">
        <v>1485</v>
      </c>
      <c r="B1390" s="20" t="s">
        <v>1154</v>
      </c>
      <c r="C1390" s="55">
        <v>600</v>
      </c>
      <c r="D1390" s="85">
        <f>D1391</f>
        <v>0</v>
      </c>
      <c r="E1390" s="85">
        <f t="shared" si="594"/>
        <v>0</v>
      </c>
      <c r="F1390" s="85">
        <f t="shared" si="594"/>
        <v>0</v>
      </c>
    </row>
    <row r="1391" spans="1:6" ht="54.75" hidden="1" customHeight="1" x14ac:dyDescent="0.25">
      <c r="A1391" s="16" t="s">
        <v>1484</v>
      </c>
      <c r="B1391" s="20" t="s">
        <v>1154</v>
      </c>
      <c r="C1391" s="55">
        <v>610</v>
      </c>
      <c r="D1391" s="85"/>
      <c r="E1391" s="85"/>
      <c r="F1391" s="85"/>
    </row>
    <row r="1392" spans="1:6" ht="75.75" customHeight="1" x14ac:dyDescent="0.25">
      <c r="A1392" s="68" t="s">
        <v>1527</v>
      </c>
      <c r="B1392" s="20" t="s">
        <v>1526</v>
      </c>
      <c r="C1392" s="55"/>
      <c r="D1392" s="85">
        <f t="shared" ref="D1392:F1393" si="595">D1393</f>
        <v>301</v>
      </c>
      <c r="E1392" s="85">
        <f t="shared" si="595"/>
        <v>312</v>
      </c>
      <c r="F1392" s="85">
        <f t="shared" si="595"/>
        <v>1944</v>
      </c>
    </row>
    <row r="1393" spans="1:9" ht="54.75" customHeight="1" x14ac:dyDescent="0.25">
      <c r="A1393" s="16" t="s">
        <v>1485</v>
      </c>
      <c r="B1393" s="20" t="s">
        <v>1526</v>
      </c>
      <c r="C1393" s="55">
        <v>600</v>
      </c>
      <c r="D1393" s="85">
        <f t="shared" si="595"/>
        <v>301</v>
      </c>
      <c r="E1393" s="85">
        <f t="shared" si="595"/>
        <v>312</v>
      </c>
      <c r="F1393" s="85">
        <f t="shared" si="595"/>
        <v>1944</v>
      </c>
      <c r="G1393" s="111"/>
      <c r="H1393" s="111"/>
      <c r="I1393" s="111"/>
    </row>
    <row r="1394" spans="1:9" ht="54.75" customHeight="1" x14ac:dyDescent="0.25">
      <c r="A1394" s="16" t="s">
        <v>1484</v>
      </c>
      <c r="B1394" s="20" t="s">
        <v>1526</v>
      </c>
      <c r="C1394" s="55">
        <v>610</v>
      </c>
      <c r="D1394" s="85">
        <v>301</v>
      </c>
      <c r="E1394" s="85">
        <v>312</v>
      </c>
      <c r="F1394" s="85">
        <v>1944</v>
      </c>
    </row>
    <row r="1395" spans="1:9" ht="33.75" customHeight="1" x14ac:dyDescent="0.25">
      <c r="A1395" s="21" t="s">
        <v>1155</v>
      </c>
      <c r="B1395" s="20" t="s">
        <v>1156</v>
      </c>
      <c r="C1395" s="55"/>
      <c r="D1395" s="85">
        <f>D1396</f>
        <v>598</v>
      </c>
      <c r="E1395" s="85">
        <f t="shared" ref="E1395:F1396" si="596">E1396</f>
        <v>2349</v>
      </c>
      <c r="F1395" s="85">
        <f t="shared" si="596"/>
        <v>3185</v>
      </c>
    </row>
    <row r="1396" spans="1:9" ht="33.75" customHeight="1" x14ac:dyDescent="0.25">
      <c r="A1396" s="16" t="s">
        <v>1485</v>
      </c>
      <c r="B1396" s="20" t="s">
        <v>1156</v>
      </c>
      <c r="C1396" s="55">
        <v>600</v>
      </c>
      <c r="D1396" s="85">
        <f>D1397</f>
        <v>598</v>
      </c>
      <c r="E1396" s="85">
        <f t="shared" si="596"/>
        <v>2349</v>
      </c>
      <c r="F1396" s="85">
        <f t="shared" si="596"/>
        <v>3185</v>
      </c>
      <c r="G1396" s="111"/>
      <c r="H1396" s="111"/>
      <c r="I1396" s="111"/>
    </row>
    <row r="1397" spans="1:9" ht="33.75" customHeight="1" x14ac:dyDescent="0.25">
      <c r="A1397" s="16" t="s">
        <v>1484</v>
      </c>
      <c r="B1397" s="20" t="s">
        <v>1156</v>
      </c>
      <c r="C1397" s="55">
        <v>610</v>
      </c>
      <c r="D1397" s="85">
        <v>598</v>
      </c>
      <c r="E1397" s="85">
        <v>2349</v>
      </c>
      <c r="F1397" s="85">
        <v>3185</v>
      </c>
    </row>
    <row r="1398" spans="1:9" ht="39.75" hidden="1" customHeight="1" x14ac:dyDescent="0.25">
      <c r="A1398" s="21" t="s">
        <v>1157</v>
      </c>
      <c r="B1398" s="20" t="s">
        <v>1158</v>
      </c>
      <c r="C1398" s="55"/>
      <c r="D1398" s="85">
        <f>D1399</f>
        <v>0</v>
      </c>
      <c r="E1398" s="85">
        <f t="shared" ref="E1398:F1399" si="597">E1399</f>
        <v>0</v>
      </c>
      <c r="F1398" s="85">
        <f t="shared" si="597"/>
        <v>0</v>
      </c>
    </row>
    <row r="1399" spans="1:9" ht="39.75" hidden="1" customHeight="1" x14ac:dyDescent="0.25">
      <c r="A1399" s="16" t="s">
        <v>1485</v>
      </c>
      <c r="B1399" s="20" t="s">
        <v>1158</v>
      </c>
      <c r="C1399" s="55">
        <v>600</v>
      </c>
      <c r="D1399" s="85">
        <f>D1400</f>
        <v>0</v>
      </c>
      <c r="E1399" s="85">
        <f t="shared" si="597"/>
        <v>0</v>
      </c>
      <c r="F1399" s="85">
        <f t="shared" si="597"/>
        <v>0</v>
      </c>
    </row>
    <row r="1400" spans="1:9" ht="39.75" hidden="1" customHeight="1" x14ac:dyDescent="0.25">
      <c r="A1400" s="16" t="s">
        <v>1484</v>
      </c>
      <c r="B1400" s="20" t="s">
        <v>1158</v>
      </c>
      <c r="C1400" s="55">
        <v>610</v>
      </c>
      <c r="D1400" s="85"/>
      <c r="E1400" s="85"/>
      <c r="F1400" s="85"/>
    </row>
    <row r="1401" spans="1:9" ht="42" customHeight="1" x14ac:dyDescent="0.25">
      <c r="A1401" s="21" t="s">
        <v>1159</v>
      </c>
      <c r="B1401" s="20" t="s">
        <v>1160</v>
      </c>
      <c r="C1401" s="55"/>
      <c r="D1401" s="85">
        <f>D1402</f>
        <v>0</v>
      </c>
      <c r="E1401" s="85">
        <f t="shared" ref="E1401:F1402" si="598">E1402</f>
        <v>3630</v>
      </c>
      <c r="F1401" s="85">
        <f t="shared" si="598"/>
        <v>13739</v>
      </c>
    </row>
    <row r="1402" spans="1:9" ht="42" customHeight="1" x14ac:dyDescent="0.25">
      <c r="A1402" s="16" t="s">
        <v>1485</v>
      </c>
      <c r="B1402" s="20" t="s">
        <v>1160</v>
      </c>
      <c r="C1402" s="55">
        <v>600</v>
      </c>
      <c r="D1402" s="85">
        <f>D1403</f>
        <v>0</v>
      </c>
      <c r="E1402" s="85">
        <f t="shared" si="598"/>
        <v>3630</v>
      </c>
      <c r="F1402" s="85">
        <f t="shared" si="598"/>
        <v>13739</v>
      </c>
    </row>
    <row r="1403" spans="1:9" ht="42" customHeight="1" x14ac:dyDescent="0.25">
      <c r="A1403" s="16" t="s">
        <v>1484</v>
      </c>
      <c r="B1403" s="20" t="s">
        <v>1160</v>
      </c>
      <c r="C1403" s="55">
        <v>610</v>
      </c>
      <c r="D1403" s="85"/>
      <c r="E1403" s="85">
        <v>3630</v>
      </c>
      <c r="F1403" s="85">
        <v>13739</v>
      </c>
    </row>
    <row r="1404" spans="1:9" ht="45.75" hidden="1" customHeight="1" x14ac:dyDescent="0.25">
      <c r="A1404" s="21" t="s">
        <v>1161</v>
      </c>
      <c r="B1404" s="20" t="s">
        <v>1162</v>
      </c>
      <c r="C1404" s="55"/>
      <c r="D1404" s="85">
        <f>D1405</f>
        <v>0</v>
      </c>
      <c r="E1404" s="85">
        <f t="shared" ref="E1404:F1405" si="599">E1405</f>
        <v>0</v>
      </c>
      <c r="F1404" s="85">
        <f t="shared" si="599"/>
        <v>0</v>
      </c>
    </row>
    <row r="1405" spans="1:9" ht="45.75" hidden="1" customHeight="1" x14ac:dyDescent="0.25">
      <c r="A1405" s="16" t="s">
        <v>1485</v>
      </c>
      <c r="B1405" s="20" t="s">
        <v>1162</v>
      </c>
      <c r="C1405" s="55">
        <v>600</v>
      </c>
      <c r="D1405" s="85">
        <f>D1406</f>
        <v>0</v>
      </c>
      <c r="E1405" s="85">
        <f t="shared" si="599"/>
        <v>0</v>
      </c>
      <c r="F1405" s="85">
        <f t="shared" si="599"/>
        <v>0</v>
      </c>
    </row>
    <row r="1406" spans="1:9" ht="45.75" hidden="1" customHeight="1" x14ac:dyDescent="0.25">
      <c r="A1406" s="16" t="s">
        <v>1484</v>
      </c>
      <c r="B1406" s="20" t="s">
        <v>1162</v>
      </c>
      <c r="C1406" s="55">
        <v>610</v>
      </c>
      <c r="D1406" s="85"/>
      <c r="E1406" s="85"/>
      <c r="F1406" s="85"/>
    </row>
    <row r="1407" spans="1:9" ht="34.5" hidden="1" customHeight="1" x14ac:dyDescent="0.25">
      <c r="A1407" s="42" t="s">
        <v>1163</v>
      </c>
      <c r="B1407" s="20" t="s">
        <v>1164</v>
      </c>
      <c r="C1407" s="55"/>
      <c r="D1407" s="85">
        <f>D1408</f>
        <v>0</v>
      </c>
      <c r="E1407" s="85">
        <f t="shared" ref="E1407:F1408" si="600">E1408</f>
        <v>0</v>
      </c>
      <c r="F1407" s="85">
        <f t="shared" si="600"/>
        <v>0</v>
      </c>
    </row>
    <row r="1408" spans="1:9" ht="34.5" hidden="1" customHeight="1" x14ac:dyDescent="0.25">
      <c r="A1408" s="16" t="s">
        <v>1485</v>
      </c>
      <c r="B1408" s="20" t="s">
        <v>1164</v>
      </c>
      <c r="C1408" s="55">
        <v>600</v>
      </c>
      <c r="D1408" s="85">
        <f>D1409</f>
        <v>0</v>
      </c>
      <c r="E1408" s="85">
        <f t="shared" si="600"/>
        <v>0</v>
      </c>
      <c r="F1408" s="85">
        <f t="shared" si="600"/>
        <v>0</v>
      </c>
    </row>
    <row r="1409" spans="1:6" ht="34.5" hidden="1" customHeight="1" x14ac:dyDescent="0.25">
      <c r="A1409" s="16" t="s">
        <v>1484</v>
      </c>
      <c r="B1409" s="20" t="s">
        <v>1164</v>
      </c>
      <c r="C1409" s="55">
        <v>610</v>
      </c>
      <c r="D1409" s="85"/>
      <c r="E1409" s="85"/>
      <c r="F1409" s="85"/>
    </row>
    <row r="1410" spans="1:6" ht="41.25" customHeight="1" x14ac:dyDescent="0.25">
      <c r="A1410" s="12" t="s">
        <v>1165</v>
      </c>
      <c r="B1410" s="10" t="s">
        <v>1166</v>
      </c>
      <c r="C1410" s="55"/>
      <c r="D1410" s="85">
        <f>D1411+D1416</f>
        <v>474</v>
      </c>
      <c r="E1410" s="85">
        <f t="shared" ref="E1410:F1410" si="601">E1411+E1416</f>
        <v>474</v>
      </c>
      <c r="F1410" s="85">
        <f t="shared" si="601"/>
        <v>474</v>
      </c>
    </row>
    <row r="1411" spans="1:6" ht="41.25" hidden="1" customHeight="1" x14ac:dyDescent="0.25">
      <c r="A1411" s="13" t="s">
        <v>1167</v>
      </c>
      <c r="B1411" s="3" t="s">
        <v>1168</v>
      </c>
      <c r="C1411" s="55"/>
      <c r="D1411" s="85">
        <f>D1412</f>
        <v>0</v>
      </c>
      <c r="E1411" s="85">
        <f t="shared" ref="E1411:F1414" si="602">E1412</f>
        <v>0</v>
      </c>
      <c r="F1411" s="85">
        <f t="shared" si="602"/>
        <v>0</v>
      </c>
    </row>
    <row r="1412" spans="1:6" ht="52.5" hidden="1" customHeight="1" x14ac:dyDescent="0.25">
      <c r="A1412" s="7" t="s">
        <v>1169</v>
      </c>
      <c r="B1412" s="1" t="s">
        <v>1170</v>
      </c>
      <c r="C1412" s="55"/>
      <c r="D1412" s="85">
        <f>D1413</f>
        <v>0</v>
      </c>
      <c r="E1412" s="85">
        <f t="shared" si="602"/>
        <v>0</v>
      </c>
      <c r="F1412" s="85">
        <f t="shared" si="602"/>
        <v>0</v>
      </c>
    </row>
    <row r="1413" spans="1:6" ht="54" hidden="1" customHeight="1" x14ac:dyDescent="0.25">
      <c r="A1413" s="22" t="s">
        <v>1171</v>
      </c>
      <c r="B1413" s="20" t="s">
        <v>1172</v>
      </c>
      <c r="C1413" s="55"/>
      <c r="D1413" s="85">
        <f>D1414</f>
        <v>0</v>
      </c>
      <c r="E1413" s="85">
        <f t="shared" si="602"/>
        <v>0</v>
      </c>
      <c r="F1413" s="85">
        <f t="shared" si="602"/>
        <v>0</v>
      </c>
    </row>
    <row r="1414" spans="1:6" ht="36.75" hidden="1" customHeight="1" x14ac:dyDescent="0.25">
      <c r="A1414" s="60" t="s">
        <v>1482</v>
      </c>
      <c r="B1414" s="20" t="s">
        <v>1172</v>
      </c>
      <c r="C1414" s="55">
        <v>200</v>
      </c>
      <c r="D1414" s="85">
        <f>D1415</f>
        <v>0</v>
      </c>
      <c r="E1414" s="85">
        <f t="shared" si="602"/>
        <v>0</v>
      </c>
      <c r="F1414" s="85">
        <f t="shared" si="602"/>
        <v>0</v>
      </c>
    </row>
    <row r="1415" spans="1:6" ht="46.5" hidden="1" customHeight="1" x14ac:dyDescent="0.25">
      <c r="A1415" s="60" t="s">
        <v>1483</v>
      </c>
      <c r="B1415" s="20" t="s">
        <v>1172</v>
      </c>
      <c r="C1415" s="55">
        <v>240</v>
      </c>
      <c r="D1415" s="85">
        <v>0</v>
      </c>
      <c r="E1415" s="85"/>
      <c r="F1415" s="85"/>
    </row>
    <row r="1416" spans="1:6" ht="51" customHeight="1" x14ac:dyDescent="0.25">
      <c r="A1416" s="13" t="s">
        <v>1173</v>
      </c>
      <c r="B1416" s="3" t="s">
        <v>1174</v>
      </c>
      <c r="C1416" s="55"/>
      <c r="D1416" s="85">
        <f>D1417+D1426</f>
        <v>474</v>
      </c>
      <c r="E1416" s="85">
        <f t="shared" ref="E1416:F1416" si="603">E1417+E1426</f>
        <v>474</v>
      </c>
      <c r="F1416" s="85">
        <f t="shared" si="603"/>
        <v>474</v>
      </c>
    </row>
    <row r="1417" spans="1:6" ht="66.75" customHeight="1" x14ac:dyDescent="0.25">
      <c r="A1417" s="7" t="s">
        <v>1175</v>
      </c>
      <c r="B1417" s="1" t="s">
        <v>1176</v>
      </c>
      <c r="C1417" s="55"/>
      <c r="D1417" s="85">
        <f>D1418+D1423</f>
        <v>474</v>
      </c>
      <c r="E1417" s="85">
        <f t="shared" ref="E1417:F1417" si="604">E1418+E1423</f>
        <v>474</v>
      </c>
      <c r="F1417" s="85">
        <f t="shared" si="604"/>
        <v>474</v>
      </c>
    </row>
    <row r="1418" spans="1:6" ht="137.25" customHeight="1" x14ac:dyDescent="0.25">
      <c r="A1418" s="65" t="s">
        <v>1605</v>
      </c>
      <c r="B1418" s="20" t="s">
        <v>1177</v>
      </c>
      <c r="C1418" s="55"/>
      <c r="D1418" s="85">
        <f>D1419+D1421</f>
        <v>474</v>
      </c>
      <c r="E1418" s="85">
        <f t="shared" ref="E1418:F1418" si="605">E1419+E1421</f>
        <v>474</v>
      </c>
      <c r="F1418" s="85">
        <f t="shared" si="605"/>
        <v>474</v>
      </c>
    </row>
    <row r="1419" spans="1:6" ht="58.5" customHeight="1" x14ac:dyDescent="0.25">
      <c r="A1419" s="60" t="s">
        <v>1480</v>
      </c>
      <c r="B1419" s="20" t="s">
        <v>1177</v>
      </c>
      <c r="C1419" s="55">
        <v>100</v>
      </c>
      <c r="D1419" s="85">
        <f>D1420</f>
        <v>474</v>
      </c>
      <c r="E1419" s="85">
        <f t="shared" ref="E1419:F1419" si="606">E1420</f>
        <v>474</v>
      </c>
      <c r="F1419" s="85">
        <f t="shared" si="606"/>
        <v>474</v>
      </c>
    </row>
    <row r="1420" spans="1:6" ht="32.25" customHeight="1" x14ac:dyDescent="0.25">
      <c r="A1420" s="60" t="s">
        <v>1481</v>
      </c>
      <c r="B1420" s="20" t="s">
        <v>1177</v>
      </c>
      <c r="C1420" s="55">
        <v>120</v>
      </c>
      <c r="D1420" s="85">
        <v>474</v>
      </c>
      <c r="E1420" s="85">
        <v>474</v>
      </c>
      <c r="F1420" s="85">
        <v>474</v>
      </c>
    </row>
    <row r="1421" spans="1:6" ht="34.5" hidden="1" customHeight="1" x14ac:dyDescent="0.25">
      <c r="A1421" s="60" t="s">
        <v>1482</v>
      </c>
      <c r="B1421" s="20" t="s">
        <v>1177</v>
      </c>
      <c r="C1421" s="55">
        <v>200</v>
      </c>
      <c r="D1421" s="85">
        <f>D1422</f>
        <v>0</v>
      </c>
      <c r="E1421" s="85">
        <f t="shared" ref="E1421:F1421" si="607">E1422</f>
        <v>0</v>
      </c>
      <c r="F1421" s="85">
        <f t="shared" si="607"/>
        <v>0</v>
      </c>
    </row>
    <row r="1422" spans="1:6" ht="39" hidden="1" customHeight="1" x14ac:dyDescent="0.25">
      <c r="A1422" s="60" t="s">
        <v>1483</v>
      </c>
      <c r="B1422" s="20" t="s">
        <v>1177</v>
      </c>
      <c r="C1422" s="55">
        <v>240</v>
      </c>
      <c r="D1422" s="85"/>
      <c r="E1422" s="85"/>
      <c r="F1422" s="85"/>
    </row>
    <row r="1423" spans="1:6" ht="54.75" hidden="1" customHeight="1" x14ac:dyDescent="0.25">
      <c r="A1423" s="21" t="s">
        <v>1178</v>
      </c>
      <c r="B1423" s="20" t="s">
        <v>1179</v>
      </c>
      <c r="C1423" s="55"/>
      <c r="D1423" s="85">
        <f>D1424</f>
        <v>0</v>
      </c>
      <c r="E1423" s="85">
        <f t="shared" ref="E1423:F1424" si="608">E1424</f>
        <v>0</v>
      </c>
      <c r="F1423" s="85">
        <f t="shared" si="608"/>
        <v>0</v>
      </c>
    </row>
    <row r="1424" spans="1:6" ht="42" hidden="1" customHeight="1" x14ac:dyDescent="0.25">
      <c r="A1424" s="60" t="s">
        <v>1482</v>
      </c>
      <c r="B1424" s="20" t="s">
        <v>1179</v>
      </c>
      <c r="C1424" s="55">
        <v>200</v>
      </c>
      <c r="D1424" s="85">
        <f>D1425</f>
        <v>0</v>
      </c>
      <c r="E1424" s="85">
        <f t="shared" si="608"/>
        <v>0</v>
      </c>
      <c r="F1424" s="85">
        <f t="shared" si="608"/>
        <v>0</v>
      </c>
    </row>
    <row r="1425" spans="1:6" ht="37.5" hidden="1" customHeight="1" x14ac:dyDescent="0.25">
      <c r="A1425" s="60" t="s">
        <v>1483</v>
      </c>
      <c r="B1425" s="20" t="s">
        <v>1179</v>
      </c>
      <c r="C1425" s="55">
        <v>240</v>
      </c>
      <c r="D1425" s="85"/>
      <c r="E1425" s="85"/>
      <c r="F1425" s="85"/>
    </row>
    <row r="1426" spans="1:6" ht="47.25" hidden="1" x14ac:dyDescent="0.25">
      <c r="A1426" s="52" t="s">
        <v>1180</v>
      </c>
      <c r="B1426" s="1" t="s">
        <v>1181</v>
      </c>
      <c r="C1426" s="55"/>
      <c r="D1426" s="85">
        <f>D1427</f>
        <v>0</v>
      </c>
      <c r="E1426" s="85">
        <f t="shared" ref="E1426:F1428" si="609">E1427</f>
        <v>0</v>
      </c>
      <c r="F1426" s="85">
        <f t="shared" si="609"/>
        <v>0</v>
      </c>
    </row>
    <row r="1427" spans="1:6" ht="40.5" hidden="1" customHeight="1" x14ac:dyDescent="0.25">
      <c r="A1427" s="53" t="s">
        <v>1182</v>
      </c>
      <c r="B1427" s="20" t="s">
        <v>1183</v>
      </c>
      <c r="C1427" s="55"/>
      <c r="D1427" s="85">
        <f>D1428</f>
        <v>0</v>
      </c>
      <c r="E1427" s="85">
        <f t="shared" si="609"/>
        <v>0</v>
      </c>
      <c r="F1427" s="85">
        <f t="shared" si="609"/>
        <v>0</v>
      </c>
    </row>
    <row r="1428" spans="1:6" ht="40.5" hidden="1" customHeight="1" x14ac:dyDescent="0.25">
      <c r="A1428" s="60" t="s">
        <v>1482</v>
      </c>
      <c r="B1428" s="20" t="s">
        <v>1183</v>
      </c>
      <c r="C1428" s="55">
        <v>200</v>
      </c>
      <c r="D1428" s="85">
        <f>D1429</f>
        <v>0</v>
      </c>
      <c r="E1428" s="85">
        <f t="shared" si="609"/>
        <v>0</v>
      </c>
      <c r="F1428" s="85">
        <f t="shared" si="609"/>
        <v>0</v>
      </c>
    </row>
    <row r="1429" spans="1:6" ht="40.5" hidden="1" customHeight="1" x14ac:dyDescent="0.25">
      <c r="A1429" s="60" t="s">
        <v>1483</v>
      </c>
      <c r="B1429" s="20" t="s">
        <v>1183</v>
      </c>
      <c r="C1429" s="55">
        <v>240</v>
      </c>
      <c r="D1429" s="85"/>
      <c r="E1429" s="85"/>
      <c r="F1429" s="85"/>
    </row>
    <row r="1430" spans="1:6" ht="36" hidden="1" customHeight="1" x14ac:dyDescent="0.25">
      <c r="A1430" s="13" t="s">
        <v>130</v>
      </c>
      <c r="B1430" s="3" t="s">
        <v>1184</v>
      </c>
      <c r="C1430" s="55"/>
      <c r="D1430" s="85"/>
      <c r="E1430" s="85"/>
      <c r="F1430" s="85"/>
    </row>
    <row r="1431" spans="1:6" ht="36.75" hidden="1" customHeight="1" x14ac:dyDescent="0.25">
      <c r="A1431" s="7" t="s">
        <v>132</v>
      </c>
      <c r="B1431" s="1" t="s">
        <v>1185</v>
      </c>
      <c r="C1431" s="55"/>
      <c r="D1431" s="85"/>
      <c r="E1431" s="85"/>
      <c r="F1431" s="85"/>
    </row>
    <row r="1432" spans="1:6" ht="34.5" hidden="1" customHeight="1" x14ac:dyDescent="0.25">
      <c r="A1432" s="22" t="s">
        <v>134</v>
      </c>
      <c r="B1432" s="20" t="s">
        <v>1186</v>
      </c>
      <c r="C1432" s="55"/>
      <c r="D1432" s="85"/>
      <c r="E1432" s="85"/>
      <c r="F1432" s="85"/>
    </row>
    <row r="1433" spans="1:6" ht="34.5" hidden="1" customHeight="1" x14ac:dyDescent="0.25">
      <c r="A1433" s="60" t="s">
        <v>1480</v>
      </c>
      <c r="B1433" s="20" t="s">
        <v>1186</v>
      </c>
      <c r="C1433" s="55">
        <v>100</v>
      </c>
      <c r="D1433" s="85"/>
      <c r="E1433" s="85"/>
      <c r="F1433" s="85"/>
    </row>
    <row r="1434" spans="1:6" ht="34.5" hidden="1" customHeight="1" x14ac:dyDescent="0.25">
      <c r="A1434" s="60" t="s">
        <v>1481</v>
      </c>
      <c r="B1434" s="20" t="s">
        <v>1186</v>
      </c>
      <c r="C1434" s="55">
        <v>120</v>
      </c>
      <c r="D1434" s="85"/>
      <c r="E1434" s="85"/>
      <c r="F1434" s="85"/>
    </row>
    <row r="1435" spans="1:6" ht="31.5" hidden="1" x14ac:dyDescent="0.25">
      <c r="A1435" s="22" t="s">
        <v>1187</v>
      </c>
      <c r="B1435" s="20" t="s">
        <v>1188</v>
      </c>
      <c r="C1435" s="55"/>
      <c r="D1435" s="85"/>
      <c r="E1435" s="85"/>
      <c r="F1435" s="85"/>
    </row>
    <row r="1436" spans="1:6" ht="37.5" hidden="1" customHeight="1" x14ac:dyDescent="0.25">
      <c r="A1436" s="16" t="s">
        <v>1485</v>
      </c>
      <c r="B1436" s="20" t="s">
        <v>1188</v>
      </c>
      <c r="C1436" s="55">
        <v>600</v>
      </c>
      <c r="D1436" s="85"/>
      <c r="E1436" s="85"/>
      <c r="F1436" s="85"/>
    </row>
    <row r="1437" spans="1:6" ht="35.25" hidden="1" customHeight="1" x14ac:dyDescent="0.25">
      <c r="A1437" s="16" t="s">
        <v>1484</v>
      </c>
      <c r="B1437" s="20" t="s">
        <v>1188</v>
      </c>
      <c r="C1437" s="55">
        <v>610</v>
      </c>
      <c r="D1437" s="85"/>
      <c r="E1437" s="85"/>
      <c r="F1437" s="85"/>
    </row>
    <row r="1438" spans="1:6" ht="37.5" customHeight="1" x14ac:dyDescent="0.25">
      <c r="A1438" s="12" t="s">
        <v>1189</v>
      </c>
      <c r="B1438" s="10" t="s">
        <v>1190</v>
      </c>
      <c r="C1438" s="55"/>
      <c r="D1438" s="85">
        <f>D1439+D1550+D1564+D1578</f>
        <v>411156</v>
      </c>
      <c r="E1438" s="85">
        <f>E1439+E1550+E1564+E1578</f>
        <v>256000</v>
      </c>
      <c r="F1438" s="85">
        <f>F1439+F1550+F1564+F1578</f>
        <v>345895</v>
      </c>
    </row>
    <row r="1439" spans="1:6" ht="49.5" customHeight="1" x14ac:dyDescent="0.25">
      <c r="A1439" s="13" t="s">
        <v>1191</v>
      </c>
      <c r="B1439" s="3" t="s">
        <v>1192</v>
      </c>
      <c r="C1439" s="55"/>
      <c r="D1439" s="85">
        <f>D1440+D1460</f>
        <v>325762</v>
      </c>
      <c r="E1439" s="85">
        <f t="shared" ref="E1439:F1439" si="610">E1440+E1460</f>
        <v>177245</v>
      </c>
      <c r="F1439" s="85">
        <f t="shared" si="610"/>
        <v>233337</v>
      </c>
    </row>
    <row r="1440" spans="1:6" ht="49.5" customHeight="1" x14ac:dyDescent="0.25">
      <c r="A1440" s="7" t="s">
        <v>1583</v>
      </c>
      <c r="B1440" s="3" t="s">
        <v>1582</v>
      </c>
      <c r="C1440" s="55"/>
      <c r="D1440" s="85">
        <f>D1441+D1444</f>
        <v>10875</v>
      </c>
      <c r="E1440" s="85">
        <f t="shared" ref="E1440:F1440" si="611">E1441+E1444</f>
        <v>385</v>
      </c>
      <c r="F1440" s="85">
        <f t="shared" si="611"/>
        <v>22086</v>
      </c>
    </row>
    <row r="1441" spans="1:6" ht="27" customHeight="1" x14ac:dyDescent="0.25">
      <c r="A1441" s="125" t="s">
        <v>1241</v>
      </c>
      <c r="B1441" s="3" t="s">
        <v>1584</v>
      </c>
      <c r="C1441" s="55"/>
      <c r="D1441" s="85">
        <f>D1442</f>
        <v>10500</v>
      </c>
      <c r="E1441" s="85"/>
      <c r="F1441" s="85">
        <f>F1442</f>
        <v>20000</v>
      </c>
    </row>
    <row r="1442" spans="1:6" ht="49.5" customHeight="1" x14ac:dyDescent="0.25">
      <c r="A1442" s="16" t="s">
        <v>1485</v>
      </c>
      <c r="B1442" s="3" t="s">
        <v>1584</v>
      </c>
      <c r="C1442" s="55">
        <v>600</v>
      </c>
      <c r="D1442" s="85">
        <f>D1443</f>
        <v>10500</v>
      </c>
      <c r="E1442" s="85"/>
      <c r="F1442" s="85">
        <f>F1443</f>
        <v>20000</v>
      </c>
    </row>
    <row r="1443" spans="1:6" ht="49.5" customHeight="1" x14ac:dyDescent="0.25">
      <c r="A1443" s="16" t="s">
        <v>1484</v>
      </c>
      <c r="B1443" s="3" t="s">
        <v>1584</v>
      </c>
      <c r="C1443" s="55">
        <v>610</v>
      </c>
      <c r="D1443" s="85">
        <v>10500</v>
      </c>
      <c r="E1443" s="85"/>
      <c r="F1443" s="85">
        <v>20000</v>
      </c>
    </row>
    <row r="1444" spans="1:6" ht="37.5" customHeight="1" x14ac:dyDescent="0.25">
      <c r="A1444" s="125" t="s">
        <v>1586</v>
      </c>
      <c r="B1444" s="3" t="s">
        <v>1585</v>
      </c>
      <c r="C1444" s="55"/>
      <c r="D1444" s="85">
        <f t="shared" ref="D1444:F1445" si="612">D1445</f>
        <v>375</v>
      </c>
      <c r="E1444" s="85">
        <f t="shared" si="612"/>
        <v>385</v>
      </c>
      <c r="F1444" s="85">
        <f t="shared" si="612"/>
        <v>2086</v>
      </c>
    </row>
    <row r="1445" spans="1:6" ht="49.5" customHeight="1" x14ac:dyDescent="0.25">
      <c r="A1445" s="16" t="s">
        <v>1485</v>
      </c>
      <c r="B1445" s="3" t="s">
        <v>1585</v>
      </c>
      <c r="C1445" s="55">
        <v>600</v>
      </c>
      <c r="D1445" s="85">
        <f t="shared" si="612"/>
        <v>375</v>
      </c>
      <c r="E1445" s="85">
        <f t="shared" si="612"/>
        <v>385</v>
      </c>
      <c r="F1445" s="85">
        <f t="shared" si="612"/>
        <v>2086</v>
      </c>
    </row>
    <row r="1446" spans="1:6" ht="49.5" customHeight="1" x14ac:dyDescent="0.25">
      <c r="A1446" s="16" t="s">
        <v>1484</v>
      </c>
      <c r="B1446" s="3" t="s">
        <v>1585</v>
      </c>
      <c r="C1446" s="55">
        <v>610</v>
      </c>
      <c r="D1446" s="85">
        <v>375</v>
      </c>
      <c r="E1446" s="85">
        <v>385</v>
      </c>
      <c r="F1446" s="85">
        <v>2086</v>
      </c>
    </row>
    <row r="1447" spans="1:6" ht="49.5" hidden="1" customHeight="1" x14ac:dyDescent="0.25">
      <c r="A1447" s="17" t="s">
        <v>1193</v>
      </c>
      <c r="B1447" s="1" t="s">
        <v>1522</v>
      </c>
      <c r="C1447" s="55"/>
      <c r="D1447" s="85">
        <f>D1450+D1457</f>
        <v>0</v>
      </c>
      <c r="E1447" s="85">
        <f t="shared" ref="E1447:F1447" si="613">E1450+E1457</f>
        <v>0</v>
      </c>
      <c r="F1447" s="85">
        <f t="shared" si="613"/>
        <v>0</v>
      </c>
    </row>
    <row r="1448" spans="1:6" ht="49.5" hidden="1" customHeight="1" x14ac:dyDescent="0.25">
      <c r="A1448" s="16" t="s">
        <v>1194</v>
      </c>
      <c r="B1448" s="2" t="s">
        <v>1195</v>
      </c>
      <c r="C1448" s="55"/>
      <c r="D1448" s="85"/>
      <c r="E1448" s="85"/>
      <c r="F1448" s="85"/>
    </row>
    <row r="1449" spans="1:6" ht="49.5" hidden="1" customHeight="1" x14ac:dyDescent="0.25">
      <c r="A1449" s="16" t="s">
        <v>1196</v>
      </c>
      <c r="B1449" s="2" t="s">
        <v>1197</v>
      </c>
      <c r="C1449" s="55"/>
      <c r="D1449" s="85"/>
      <c r="E1449" s="85"/>
      <c r="F1449" s="85"/>
    </row>
    <row r="1450" spans="1:6" ht="49.5" hidden="1" customHeight="1" x14ac:dyDescent="0.25">
      <c r="A1450" s="22" t="s">
        <v>1198</v>
      </c>
      <c r="B1450" s="20" t="s">
        <v>1523</v>
      </c>
      <c r="C1450" s="55"/>
      <c r="D1450" s="85">
        <f>D1451+D1453+D1455</f>
        <v>0</v>
      </c>
      <c r="E1450" s="85">
        <f t="shared" ref="E1450:F1450" si="614">E1451+E1453+E1455</f>
        <v>0</v>
      </c>
      <c r="F1450" s="85">
        <f t="shared" si="614"/>
        <v>0</v>
      </c>
    </row>
    <row r="1451" spans="1:6" ht="49.5" hidden="1" customHeight="1" x14ac:dyDescent="0.25">
      <c r="A1451" s="16" t="s">
        <v>1485</v>
      </c>
      <c r="B1451" s="20" t="s">
        <v>1523</v>
      </c>
      <c r="C1451" s="55">
        <v>100</v>
      </c>
      <c r="D1451" s="85">
        <f>D1452</f>
        <v>0</v>
      </c>
      <c r="E1451" s="85">
        <f t="shared" ref="E1451:F1451" si="615">E1452</f>
        <v>0</v>
      </c>
      <c r="F1451" s="85">
        <f t="shared" si="615"/>
        <v>0</v>
      </c>
    </row>
    <row r="1452" spans="1:6" ht="49.5" hidden="1" customHeight="1" x14ac:dyDescent="0.25">
      <c r="A1452" s="16" t="s">
        <v>1484</v>
      </c>
      <c r="B1452" s="20" t="s">
        <v>1523</v>
      </c>
      <c r="C1452" s="55">
        <v>110</v>
      </c>
      <c r="D1452" s="85"/>
      <c r="E1452" s="85"/>
      <c r="F1452" s="85"/>
    </row>
    <row r="1453" spans="1:6" ht="49.5" hidden="1" customHeight="1" x14ac:dyDescent="0.25">
      <c r="A1453" s="60" t="s">
        <v>1482</v>
      </c>
      <c r="B1453" s="20" t="s">
        <v>1523</v>
      </c>
      <c r="C1453" s="55">
        <v>200</v>
      </c>
      <c r="D1453" s="85">
        <f>D1454</f>
        <v>0</v>
      </c>
      <c r="E1453" s="85">
        <f t="shared" ref="E1453:F1453" si="616">E1454</f>
        <v>0</v>
      </c>
      <c r="F1453" s="85">
        <f t="shared" si="616"/>
        <v>0</v>
      </c>
    </row>
    <row r="1454" spans="1:6" ht="49.5" hidden="1" customHeight="1" x14ac:dyDescent="0.25">
      <c r="A1454" s="60" t="s">
        <v>1483</v>
      </c>
      <c r="B1454" s="20" t="s">
        <v>1523</v>
      </c>
      <c r="C1454" s="55">
        <v>240</v>
      </c>
      <c r="D1454" s="85"/>
      <c r="E1454" s="85"/>
      <c r="F1454" s="85"/>
    </row>
    <row r="1455" spans="1:6" ht="49.5" hidden="1" customHeight="1" x14ac:dyDescent="0.25">
      <c r="A1455" s="60" t="s">
        <v>1486</v>
      </c>
      <c r="B1455" s="20" t="s">
        <v>1523</v>
      </c>
      <c r="C1455" s="55">
        <v>800</v>
      </c>
      <c r="D1455" s="85">
        <f>D1456</f>
        <v>0</v>
      </c>
      <c r="E1455" s="85">
        <f t="shared" ref="E1455:F1455" si="617">E1456</f>
        <v>0</v>
      </c>
      <c r="F1455" s="85">
        <f t="shared" si="617"/>
        <v>0</v>
      </c>
    </row>
    <row r="1456" spans="1:6" ht="49.5" hidden="1" customHeight="1" x14ac:dyDescent="0.25">
      <c r="A1456" s="16" t="s">
        <v>1487</v>
      </c>
      <c r="B1456" s="20" t="s">
        <v>1523</v>
      </c>
      <c r="C1456" s="55">
        <v>850</v>
      </c>
      <c r="D1456" s="85"/>
      <c r="E1456" s="85"/>
      <c r="F1456" s="85"/>
    </row>
    <row r="1457" spans="1:6" ht="49.5" hidden="1" customHeight="1" x14ac:dyDescent="0.25">
      <c r="A1457" s="93"/>
      <c r="B1457" s="20" t="s">
        <v>1524</v>
      </c>
      <c r="C1457" s="55"/>
      <c r="D1457" s="85">
        <f>D1458</f>
        <v>0</v>
      </c>
      <c r="E1457" s="85">
        <f t="shared" ref="E1457" si="618">E1458</f>
        <v>0</v>
      </c>
      <c r="F1457" s="85">
        <f>F1458</f>
        <v>0</v>
      </c>
    </row>
    <row r="1458" spans="1:6" ht="49.5" hidden="1" customHeight="1" x14ac:dyDescent="0.25">
      <c r="A1458" s="60" t="s">
        <v>1482</v>
      </c>
      <c r="B1458" s="20" t="s">
        <v>1524</v>
      </c>
      <c r="C1458" s="55">
        <v>200</v>
      </c>
      <c r="D1458" s="85">
        <f>D1459</f>
        <v>0</v>
      </c>
      <c r="E1458" s="85">
        <f t="shared" ref="E1458:F1458" si="619">E1459</f>
        <v>0</v>
      </c>
      <c r="F1458" s="85">
        <f t="shared" si="619"/>
        <v>0</v>
      </c>
    </row>
    <row r="1459" spans="1:6" ht="49.5" hidden="1" customHeight="1" x14ac:dyDescent="0.25">
      <c r="A1459" s="60" t="s">
        <v>1483</v>
      </c>
      <c r="B1459" s="20" t="s">
        <v>1524</v>
      </c>
      <c r="C1459" s="55">
        <v>240</v>
      </c>
      <c r="D1459" s="85"/>
      <c r="E1459" s="85"/>
      <c r="F1459" s="85"/>
    </row>
    <row r="1460" spans="1:6" ht="49.5" customHeight="1" x14ac:dyDescent="0.25">
      <c r="A1460" s="17" t="s">
        <v>1199</v>
      </c>
      <c r="B1460" s="1" t="s">
        <v>1200</v>
      </c>
      <c r="C1460" s="55"/>
      <c r="D1460" s="85">
        <f>D1461+D1464+D1467+D1470+D1473+D1476+D1502+D1505+D1509+D1512+D1515+D1518+D1521+D1524+D1527+D1532+D1535+D1538+D1541+D1544+D1547+D1479+D1481+D1484+D1487+D1490+D1493+D1496+D1499</f>
        <v>314887</v>
      </c>
      <c r="E1460" s="85">
        <f>E1461+E1464+E1467+E1470+E1473+E1476+E1502+E1505+E1509+E1512+E1515+E1518+E1521+E1524+E1527+E1532+E1535+E1538+E1541+E1544+E1547+E1479+E1481+E1484+E1487+E1490+E1493+E1496+E1499</f>
        <v>176860</v>
      </c>
      <c r="F1460" s="85">
        <f>F1461+F1464+F1467+F1470+F1473+F1476+F1502+F1505+F1509+F1512+F1515+F1518+F1521+F1524+F1527+F1532+F1535+F1538+F1541+F1544+F1547+F1479+F1481+F1484+F1487+F1490+F1493+F1496+F1499</f>
        <v>211251</v>
      </c>
    </row>
    <row r="1461" spans="1:6" ht="45" hidden="1" customHeight="1" x14ac:dyDescent="0.25">
      <c r="A1461" s="22" t="s">
        <v>1201</v>
      </c>
      <c r="B1461" s="20" t="s">
        <v>1202</v>
      </c>
      <c r="C1461" s="55"/>
      <c r="D1461" s="85">
        <f>D1462</f>
        <v>0</v>
      </c>
      <c r="E1461" s="85">
        <f t="shared" ref="E1461:F1462" si="620">E1462</f>
        <v>0</v>
      </c>
      <c r="F1461" s="85">
        <f t="shared" si="620"/>
        <v>0</v>
      </c>
    </row>
    <row r="1462" spans="1:6" ht="45" hidden="1" customHeight="1" x14ac:dyDescent="0.25">
      <c r="A1462" s="16" t="s">
        <v>1485</v>
      </c>
      <c r="B1462" s="20" t="s">
        <v>1202</v>
      </c>
      <c r="C1462" s="55">
        <v>600</v>
      </c>
      <c r="D1462" s="85">
        <f>D1463</f>
        <v>0</v>
      </c>
      <c r="E1462" s="85">
        <f t="shared" si="620"/>
        <v>0</v>
      </c>
      <c r="F1462" s="85">
        <f t="shared" si="620"/>
        <v>0</v>
      </c>
    </row>
    <row r="1463" spans="1:6" ht="45" hidden="1" customHeight="1" x14ac:dyDescent="0.25">
      <c r="A1463" s="16" t="s">
        <v>1484</v>
      </c>
      <c r="B1463" s="20" t="s">
        <v>1202</v>
      </c>
      <c r="C1463" s="55">
        <v>610</v>
      </c>
      <c r="D1463" s="85">
        <v>0</v>
      </c>
      <c r="E1463" s="85">
        <v>0</v>
      </c>
      <c r="F1463" s="85">
        <v>0</v>
      </c>
    </row>
    <row r="1464" spans="1:6" ht="47.25" hidden="1" customHeight="1" x14ac:dyDescent="0.25">
      <c r="A1464" s="22" t="s">
        <v>1203</v>
      </c>
      <c r="B1464" s="20" t="s">
        <v>1204</v>
      </c>
      <c r="C1464" s="55"/>
      <c r="D1464" s="85">
        <f>D1465</f>
        <v>0</v>
      </c>
      <c r="E1464" s="85">
        <f t="shared" ref="E1464:F1465" si="621">E1465</f>
        <v>0</v>
      </c>
      <c r="F1464" s="85">
        <f t="shared" si="621"/>
        <v>0</v>
      </c>
    </row>
    <row r="1465" spans="1:6" ht="47.25" hidden="1" customHeight="1" x14ac:dyDescent="0.25">
      <c r="A1465" s="16" t="s">
        <v>1485</v>
      </c>
      <c r="B1465" s="20" t="s">
        <v>1204</v>
      </c>
      <c r="C1465" s="55">
        <v>600</v>
      </c>
      <c r="D1465" s="85">
        <f>D1466</f>
        <v>0</v>
      </c>
      <c r="E1465" s="85">
        <f t="shared" si="621"/>
        <v>0</v>
      </c>
      <c r="F1465" s="85">
        <f t="shared" si="621"/>
        <v>0</v>
      </c>
    </row>
    <row r="1466" spans="1:6" ht="47.25" hidden="1" customHeight="1" x14ac:dyDescent="0.25">
      <c r="A1466" s="16" t="s">
        <v>1484</v>
      </c>
      <c r="B1466" s="20" t="s">
        <v>1204</v>
      </c>
      <c r="C1466" s="55">
        <v>610</v>
      </c>
      <c r="D1466" s="85">
        <v>0</v>
      </c>
      <c r="E1466" s="85">
        <v>0</v>
      </c>
      <c r="F1466" s="85">
        <v>0</v>
      </c>
    </row>
    <row r="1467" spans="1:6" ht="51" hidden="1" customHeight="1" x14ac:dyDescent="0.25">
      <c r="A1467" s="22" t="s">
        <v>1205</v>
      </c>
      <c r="B1467" s="20" t="s">
        <v>1206</v>
      </c>
      <c r="C1467" s="55"/>
      <c r="D1467" s="85">
        <f>D1468</f>
        <v>0</v>
      </c>
      <c r="E1467" s="85">
        <f t="shared" ref="E1467:F1468" si="622">E1468</f>
        <v>0</v>
      </c>
      <c r="F1467" s="85">
        <f t="shared" si="622"/>
        <v>0</v>
      </c>
    </row>
    <row r="1468" spans="1:6" ht="29.25" hidden="1" customHeight="1" x14ac:dyDescent="0.25">
      <c r="A1468" s="16" t="s">
        <v>1485</v>
      </c>
      <c r="B1468" s="20" t="s">
        <v>1206</v>
      </c>
      <c r="C1468" s="55">
        <v>600</v>
      </c>
      <c r="D1468" s="85">
        <f>D1469</f>
        <v>0</v>
      </c>
      <c r="E1468" s="85">
        <f t="shared" si="622"/>
        <v>0</v>
      </c>
      <c r="F1468" s="85">
        <f t="shared" si="622"/>
        <v>0</v>
      </c>
    </row>
    <row r="1469" spans="1:6" ht="36.75" hidden="1" customHeight="1" x14ac:dyDescent="0.25">
      <c r="A1469" s="16" t="s">
        <v>1484</v>
      </c>
      <c r="B1469" s="20" t="s">
        <v>1206</v>
      </c>
      <c r="C1469" s="55">
        <v>610</v>
      </c>
      <c r="D1469" s="85">
        <v>0</v>
      </c>
      <c r="E1469" s="85">
        <v>0</v>
      </c>
      <c r="F1469" s="85">
        <v>0</v>
      </c>
    </row>
    <row r="1470" spans="1:6" ht="37.5" hidden="1" customHeight="1" x14ac:dyDescent="0.25">
      <c r="A1470" s="22" t="s">
        <v>1207</v>
      </c>
      <c r="B1470" s="20" t="s">
        <v>1208</v>
      </c>
      <c r="C1470" s="55"/>
      <c r="D1470" s="85">
        <f>D1471</f>
        <v>0</v>
      </c>
      <c r="E1470" s="85">
        <f t="shared" ref="E1470:F1471" si="623">E1471</f>
        <v>0</v>
      </c>
      <c r="F1470" s="85">
        <f t="shared" si="623"/>
        <v>0</v>
      </c>
    </row>
    <row r="1471" spans="1:6" ht="37.5" hidden="1" customHeight="1" x14ac:dyDescent="0.25">
      <c r="A1471" s="16" t="s">
        <v>1485</v>
      </c>
      <c r="B1471" s="20" t="s">
        <v>1208</v>
      </c>
      <c r="C1471" s="55">
        <v>600</v>
      </c>
      <c r="D1471" s="85">
        <f>D1472</f>
        <v>0</v>
      </c>
      <c r="E1471" s="85">
        <f t="shared" si="623"/>
        <v>0</v>
      </c>
      <c r="F1471" s="85">
        <f t="shared" si="623"/>
        <v>0</v>
      </c>
    </row>
    <row r="1472" spans="1:6" ht="37.5" hidden="1" customHeight="1" x14ac:dyDescent="0.25">
      <c r="A1472" s="16" t="s">
        <v>1484</v>
      </c>
      <c r="B1472" s="20" t="s">
        <v>1208</v>
      </c>
      <c r="C1472" s="55">
        <v>610</v>
      </c>
      <c r="D1472" s="85">
        <v>0</v>
      </c>
      <c r="E1472" s="85">
        <v>0</v>
      </c>
      <c r="F1472" s="85">
        <v>0</v>
      </c>
    </row>
    <row r="1473" spans="1:9" ht="42.75" customHeight="1" x14ac:dyDescent="0.25">
      <c r="A1473" s="22" t="s">
        <v>1209</v>
      </c>
      <c r="B1473" s="20" t="s">
        <v>1210</v>
      </c>
      <c r="C1473" s="55"/>
      <c r="D1473" s="101">
        <f>D1474</f>
        <v>258334</v>
      </c>
      <c r="E1473" s="85">
        <f t="shared" ref="E1473:F1474" si="624">E1474</f>
        <v>149190</v>
      </c>
      <c r="F1473" s="85">
        <f t="shared" si="624"/>
        <v>198920</v>
      </c>
    </row>
    <row r="1474" spans="1:9" ht="42.75" customHeight="1" x14ac:dyDescent="0.25">
      <c r="A1474" s="16" t="s">
        <v>1485</v>
      </c>
      <c r="B1474" s="20" t="s">
        <v>1210</v>
      </c>
      <c r="C1474" s="55">
        <v>600</v>
      </c>
      <c r="D1474" s="101">
        <f>D1475</f>
        <v>258334</v>
      </c>
      <c r="E1474" s="85">
        <f t="shared" si="624"/>
        <v>149190</v>
      </c>
      <c r="F1474" s="85">
        <f t="shared" si="624"/>
        <v>198920</v>
      </c>
      <c r="I1474">
        <v>6894</v>
      </c>
    </row>
    <row r="1475" spans="1:9" ht="42.75" customHeight="1" x14ac:dyDescent="0.25">
      <c r="A1475" s="16" t="s">
        <v>1484</v>
      </c>
      <c r="B1475" s="20" t="s">
        <v>1210</v>
      </c>
      <c r="C1475" s="55">
        <v>610</v>
      </c>
      <c r="D1475" s="101">
        <v>258334</v>
      </c>
      <c r="E1475" s="85">
        <v>149190</v>
      </c>
      <c r="F1475" s="85">
        <v>198920</v>
      </c>
      <c r="H1475" s="132">
        <v>7445</v>
      </c>
      <c r="I1475" s="132">
        <v>551</v>
      </c>
    </row>
    <row r="1476" spans="1:9" ht="42" hidden="1" customHeight="1" x14ac:dyDescent="0.25">
      <c r="A1476" s="22" t="s">
        <v>1211</v>
      </c>
      <c r="B1476" s="20" t="s">
        <v>1212</v>
      </c>
      <c r="C1476" s="55"/>
      <c r="D1476" s="85">
        <f>D1477</f>
        <v>0</v>
      </c>
      <c r="E1476" s="85">
        <f t="shared" ref="E1476:F1477" si="625">E1477</f>
        <v>0</v>
      </c>
      <c r="F1476" s="85">
        <f t="shared" si="625"/>
        <v>0</v>
      </c>
    </row>
    <row r="1477" spans="1:9" ht="42" hidden="1" customHeight="1" x14ac:dyDescent="0.25">
      <c r="A1477" s="16" t="s">
        <v>1485</v>
      </c>
      <c r="B1477" s="20" t="s">
        <v>1212</v>
      </c>
      <c r="C1477" s="55">
        <v>600</v>
      </c>
      <c r="D1477" s="85">
        <f>D1478</f>
        <v>0</v>
      </c>
      <c r="E1477" s="85">
        <f t="shared" si="625"/>
        <v>0</v>
      </c>
      <c r="F1477" s="85">
        <f t="shared" si="625"/>
        <v>0</v>
      </c>
    </row>
    <row r="1478" spans="1:9" ht="42" hidden="1" customHeight="1" x14ac:dyDescent="0.25">
      <c r="A1478" s="16" t="s">
        <v>1484</v>
      </c>
      <c r="B1478" s="20" t="s">
        <v>1212</v>
      </c>
      <c r="C1478" s="55">
        <v>610</v>
      </c>
      <c r="D1478" s="85"/>
      <c r="E1478" s="85"/>
      <c r="F1478" s="85"/>
    </row>
    <row r="1479" spans="1:9" ht="48.75" hidden="1" customHeight="1" x14ac:dyDescent="0.25">
      <c r="A1479" s="16" t="s">
        <v>1213</v>
      </c>
      <c r="B1479" s="20" t="s">
        <v>1214</v>
      </c>
      <c r="C1479" s="55"/>
      <c r="D1479" s="85"/>
      <c r="E1479" s="85"/>
      <c r="F1479" s="85"/>
    </row>
    <row r="1480" spans="1:9" ht="55.5" hidden="1" customHeight="1" x14ac:dyDescent="0.25">
      <c r="A1480" s="16" t="s">
        <v>1215</v>
      </c>
      <c r="B1480" s="20" t="s">
        <v>1216</v>
      </c>
      <c r="C1480" s="55"/>
      <c r="D1480" s="85"/>
      <c r="E1480" s="85"/>
      <c r="F1480" s="85"/>
    </row>
    <row r="1481" spans="1:9" ht="44.25" hidden="1" customHeight="1" x14ac:dyDescent="0.25">
      <c r="A1481" s="68" t="s">
        <v>1217</v>
      </c>
      <c r="B1481" s="20" t="s">
        <v>1218</v>
      </c>
      <c r="C1481" s="55"/>
      <c r="D1481" s="85"/>
      <c r="E1481" s="85"/>
      <c r="F1481" s="85"/>
    </row>
    <row r="1482" spans="1:9" ht="44.25" hidden="1" customHeight="1" x14ac:dyDescent="0.25">
      <c r="A1482" s="60" t="s">
        <v>1482</v>
      </c>
      <c r="B1482" s="20" t="s">
        <v>1218</v>
      </c>
      <c r="C1482" s="55">
        <v>200</v>
      </c>
      <c r="D1482" s="85"/>
      <c r="E1482" s="85"/>
      <c r="F1482" s="85"/>
    </row>
    <row r="1483" spans="1:9" ht="44.25" hidden="1" customHeight="1" x14ac:dyDescent="0.25">
      <c r="A1483" s="60" t="s">
        <v>1483</v>
      </c>
      <c r="B1483" s="20" t="s">
        <v>1218</v>
      </c>
      <c r="C1483" s="55">
        <v>240</v>
      </c>
      <c r="D1483" s="85">
        <v>0</v>
      </c>
      <c r="E1483" s="85">
        <v>0</v>
      </c>
      <c r="F1483" s="85">
        <v>0</v>
      </c>
    </row>
    <row r="1484" spans="1:9" ht="38.25" hidden="1" customHeight="1" x14ac:dyDescent="0.25">
      <c r="A1484" s="68" t="s">
        <v>1219</v>
      </c>
      <c r="B1484" s="20" t="s">
        <v>1220</v>
      </c>
      <c r="C1484" s="55"/>
      <c r="D1484" s="85"/>
      <c r="E1484" s="85"/>
      <c r="F1484" s="85"/>
    </row>
    <row r="1485" spans="1:9" ht="38.25" hidden="1" customHeight="1" x14ac:dyDescent="0.25">
      <c r="A1485" s="60" t="s">
        <v>1482</v>
      </c>
      <c r="B1485" s="20" t="s">
        <v>1220</v>
      </c>
      <c r="C1485" s="55">
        <v>200</v>
      </c>
      <c r="D1485" s="85"/>
      <c r="E1485" s="85"/>
      <c r="F1485" s="85"/>
    </row>
    <row r="1486" spans="1:9" ht="38.25" hidden="1" customHeight="1" x14ac:dyDescent="0.25">
      <c r="A1486" s="60" t="s">
        <v>1483</v>
      </c>
      <c r="B1486" s="20" t="s">
        <v>1220</v>
      </c>
      <c r="C1486" s="55">
        <v>240</v>
      </c>
      <c r="D1486" s="85"/>
      <c r="E1486" s="85"/>
      <c r="F1486" s="85"/>
    </row>
    <row r="1487" spans="1:9" ht="58.5" hidden="1" customHeight="1" x14ac:dyDescent="0.25">
      <c r="A1487" s="68" t="s">
        <v>1221</v>
      </c>
      <c r="B1487" s="20" t="s">
        <v>1222</v>
      </c>
      <c r="C1487" s="55"/>
      <c r="D1487" s="85">
        <f t="shared" ref="D1487:F1488" si="626">D1488</f>
        <v>0</v>
      </c>
      <c r="E1487" s="85">
        <f t="shared" si="626"/>
        <v>0</v>
      </c>
      <c r="F1487" s="85">
        <f t="shared" si="626"/>
        <v>0</v>
      </c>
    </row>
    <row r="1488" spans="1:9" ht="33.75" hidden="1" customHeight="1" x14ac:dyDescent="0.25">
      <c r="A1488" s="60" t="s">
        <v>1482</v>
      </c>
      <c r="B1488" s="20" t="s">
        <v>1222</v>
      </c>
      <c r="C1488" s="55">
        <v>200</v>
      </c>
      <c r="D1488" s="85">
        <f t="shared" si="626"/>
        <v>0</v>
      </c>
      <c r="E1488" s="85">
        <f t="shared" si="626"/>
        <v>0</v>
      </c>
      <c r="F1488" s="85">
        <f t="shared" si="626"/>
        <v>0</v>
      </c>
    </row>
    <row r="1489" spans="1:7" ht="40.5" hidden="1" customHeight="1" x14ac:dyDescent="0.25">
      <c r="A1489" s="60" t="s">
        <v>1483</v>
      </c>
      <c r="B1489" s="20" t="s">
        <v>1222</v>
      </c>
      <c r="C1489" s="55">
        <v>240</v>
      </c>
      <c r="D1489" s="85">
        <v>0</v>
      </c>
      <c r="E1489" s="85">
        <v>0</v>
      </c>
      <c r="F1489" s="85">
        <v>0</v>
      </c>
    </row>
    <row r="1490" spans="1:7" ht="44.25" hidden="1" customHeight="1" x14ac:dyDescent="0.25">
      <c r="A1490" s="68" t="s">
        <v>1223</v>
      </c>
      <c r="B1490" s="20" t="s">
        <v>1224</v>
      </c>
      <c r="C1490" s="55"/>
      <c r="D1490" s="85">
        <f t="shared" ref="D1490:F1490" si="627">D1491</f>
        <v>0</v>
      </c>
      <c r="E1490" s="85">
        <f t="shared" si="627"/>
        <v>0</v>
      </c>
      <c r="F1490" s="85">
        <f t="shared" si="627"/>
        <v>0</v>
      </c>
    </row>
    <row r="1491" spans="1:7" ht="44.25" hidden="1" customHeight="1" x14ac:dyDescent="0.25">
      <c r="A1491" s="60" t="s">
        <v>1482</v>
      </c>
      <c r="B1491" s="20" t="s">
        <v>1224</v>
      </c>
      <c r="C1491" s="55">
        <v>200</v>
      </c>
      <c r="D1491" s="85">
        <f>D1492</f>
        <v>0</v>
      </c>
      <c r="E1491" s="85">
        <f>E1492</f>
        <v>0</v>
      </c>
      <c r="F1491" s="85">
        <f>F1492</f>
        <v>0</v>
      </c>
    </row>
    <row r="1492" spans="1:7" ht="47.25" hidden="1" customHeight="1" x14ac:dyDescent="0.25">
      <c r="A1492" s="60" t="s">
        <v>1483</v>
      </c>
      <c r="B1492" s="20" t="s">
        <v>1224</v>
      </c>
      <c r="C1492" s="55">
        <v>240</v>
      </c>
      <c r="D1492" s="85">
        <v>0</v>
      </c>
      <c r="E1492" s="85">
        <v>0</v>
      </c>
      <c r="F1492" s="101">
        <v>0</v>
      </c>
      <c r="G1492" s="96"/>
    </row>
    <row r="1493" spans="1:7" ht="47.25" hidden="1" customHeight="1" x14ac:dyDescent="0.25">
      <c r="A1493" s="68" t="s">
        <v>1225</v>
      </c>
      <c r="B1493" s="20" t="s">
        <v>1226</v>
      </c>
      <c r="C1493" s="55"/>
      <c r="D1493" s="85"/>
      <c r="E1493" s="85"/>
      <c r="F1493" s="85"/>
    </row>
    <row r="1494" spans="1:7" ht="47.25" hidden="1" customHeight="1" x14ac:dyDescent="0.25">
      <c r="A1494" s="60" t="s">
        <v>1482</v>
      </c>
      <c r="B1494" s="20" t="s">
        <v>1226</v>
      </c>
      <c r="C1494" s="55">
        <v>200</v>
      </c>
      <c r="D1494" s="85"/>
      <c r="E1494" s="85"/>
      <c r="F1494" s="85"/>
    </row>
    <row r="1495" spans="1:7" ht="47.25" hidden="1" customHeight="1" x14ac:dyDescent="0.25">
      <c r="A1495" s="60" t="s">
        <v>1483</v>
      </c>
      <c r="B1495" s="20" t="s">
        <v>1226</v>
      </c>
      <c r="C1495" s="55">
        <v>240</v>
      </c>
      <c r="D1495" s="85">
        <v>0</v>
      </c>
      <c r="E1495" s="85">
        <v>0</v>
      </c>
      <c r="F1495" s="85">
        <v>0</v>
      </c>
    </row>
    <row r="1496" spans="1:7" ht="47.25" hidden="1" customHeight="1" x14ac:dyDescent="0.25">
      <c r="A1496" s="22" t="s">
        <v>1227</v>
      </c>
      <c r="B1496" s="20" t="s">
        <v>1228</v>
      </c>
      <c r="C1496" s="55"/>
      <c r="D1496" s="85">
        <f>D1497</f>
        <v>0</v>
      </c>
      <c r="E1496" s="85">
        <f t="shared" ref="E1496:F1497" si="628">E1497</f>
        <v>0</v>
      </c>
      <c r="F1496" s="85">
        <f t="shared" si="628"/>
        <v>0</v>
      </c>
    </row>
    <row r="1497" spans="1:7" ht="47.25" hidden="1" customHeight="1" x14ac:dyDescent="0.25">
      <c r="A1497" s="60" t="s">
        <v>1482</v>
      </c>
      <c r="B1497" s="20" t="s">
        <v>1228</v>
      </c>
      <c r="C1497" s="55">
        <v>200</v>
      </c>
      <c r="D1497" s="85">
        <f>D1498</f>
        <v>0</v>
      </c>
      <c r="E1497" s="85">
        <f t="shared" si="628"/>
        <v>0</v>
      </c>
      <c r="F1497" s="85">
        <f t="shared" si="628"/>
        <v>0</v>
      </c>
    </row>
    <row r="1498" spans="1:7" ht="47.25" hidden="1" customHeight="1" x14ac:dyDescent="0.25">
      <c r="A1498" s="60" t="s">
        <v>1483</v>
      </c>
      <c r="B1498" s="20" t="s">
        <v>1228</v>
      </c>
      <c r="C1498" s="55">
        <v>240</v>
      </c>
      <c r="D1498" s="85"/>
      <c r="E1498" s="85"/>
      <c r="F1498" s="85"/>
    </row>
    <row r="1499" spans="1:7" ht="47.25" hidden="1" customHeight="1" x14ac:dyDescent="0.25">
      <c r="A1499" s="22" t="s">
        <v>1229</v>
      </c>
      <c r="B1499" s="20" t="s">
        <v>1230</v>
      </c>
      <c r="C1499" s="55"/>
      <c r="D1499" s="85">
        <f>D1500</f>
        <v>0</v>
      </c>
      <c r="E1499" s="85">
        <f t="shared" ref="E1499:F1500" si="629">E1500</f>
        <v>0</v>
      </c>
      <c r="F1499" s="85">
        <f t="shared" si="629"/>
        <v>0</v>
      </c>
    </row>
    <row r="1500" spans="1:7" ht="47.25" hidden="1" customHeight="1" x14ac:dyDescent="0.25">
      <c r="A1500" s="60" t="s">
        <v>1482</v>
      </c>
      <c r="B1500" s="20" t="s">
        <v>1230</v>
      </c>
      <c r="C1500" s="55">
        <v>200</v>
      </c>
      <c r="D1500" s="85">
        <f>D1501</f>
        <v>0</v>
      </c>
      <c r="E1500" s="85">
        <f t="shared" si="629"/>
        <v>0</v>
      </c>
      <c r="F1500" s="85">
        <f t="shared" si="629"/>
        <v>0</v>
      </c>
    </row>
    <row r="1501" spans="1:7" ht="47.25" hidden="1" customHeight="1" x14ac:dyDescent="0.25">
      <c r="A1501" s="60" t="s">
        <v>1483</v>
      </c>
      <c r="B1501" s="20" t="s">
        <v>1230</v>
      </c>
      <c r="C1501" s="55">
        <v>240</v>
      </c>
      <c r="D1501" s="85"/>
      <c r="E1501" s="85"/>
      <c r="F1501" s="85"/>
    </row>
    <row r="1502" spans="1:7" ht="47.25" hidden="1" customHeight="1" x14ac:dyDescent="0.25">
      <c r="A1502" s="22" t="s">
        <v>1231</v>
      </c>
      <c r="B1502" s="20" t="s">
        <v>1232</v>
      </c>
      <c r="C1502" s="55"/>
      <c r="D1502" s="85">
        <f>D1503</f>
        <v>0</v>
      </c>
      <c r="E1502" s="85">
        <f t="shared" ref="E1502:F1503" si="630">E1503</f>
        <v>0</v>
      </c>
      <c r="F1502" s="85">
        <f t="shared" si="630"/>
        <v>0</v>
      </c>
    </row>
    <row r="1503" spans="1:7" ht="47.25" hidden="1" customHeight="1" x14ac:dyDescent="0.25">
      <c r="A1503" s="60" t="s">
        <v>1482</v>
      </c>
      <c r="B1503" s="20" t="s">
        <v>1232</v>
      </c>
      <c r="C1503" s="55">
        <v>200</v>
      </c>
      <c r="D1503" s="85">
        <f>D1504</f>
        <v>0</v>
      </c>
      <c r="E1503" s="85">
        <f t="shared" si="630"/>
        <v>0</v>
      </c>
      <c r="F1503" s="85">
        <f t="shared" si="630"/>
        <v>0</v>
      </c>
    </row>
    <row r="1504" spans="1:7" ht="47.25" hidden="1" customHeight="1" x14ac:dyDescent="0.25">
      <c r="A1504" s="60" t="s">
        <v>1483</v>
      </c>
      <c r="B1504" s="20" t="s">
        <v>1232</v>
      </c>
      <c r="C1504" s="55">
        <v>240</v>
      </c>
      <c r="D1504" s="85"/>
      <c r="E1504" s="85"/>
      <c r="F1504" s="85"/>
    </row>
    <row r="1505" spans="1:12" ht="47.25" hidden="1" customHeight="1" x14ac:dyDescent="0.25">
      <c r="A1505" s="22" t="s">
        <v>1233</v>
      </c>
      <c r="B1505" s="20" t="s">
        <v>1234</v>
      </c>
      <c r="C1505" s="55"/>
      <c r="D1505" s="85">
        <f>D1506</f>
        <v>0</v>
      </c>
      <c r="E1505" s="85">
        <f t="shared" ref="E1505:F1506" si="631">E1506</f>
        <v>0</v>
      </c>
      <c r="F1505" s="85">
        <f t="shared" si="631"/>
        <v>0</v>
      </c>
    </row>
    <row r="1506" spans="1:12" ht="47.25" hidden="1" customHeight="1" x14ac:dyDescent="0.25">
      <c r="A1506" s="60" t="s">
        <v>1482</v>
      </c>
      <c r="B1506" s="20" t="s">
        <v>1234</v>
      </c>
      <c r="C1506" s="55">
        <v>200</v>
      </c>
      <c r="D1506" s="85">
        <f>D1507</f>
        <v>0</v>
      </c>
      <c r="E1506" s="85">
        <f t="shared" si="631"/>
        <v>0</v>
      </c>
      <c r="F1506" s="85">
        <f t="shared" si="631"/>
        <v>0</v>
      </c>
    </row>
    <row r="1507" spans="1:12" ht="47.25" hidden="1" customHeight="1" x14ac:dyDescent="0.25">
      <c r="A1507" s="60" t="s">
        <v>1483</v>
      </c>
      <c r="B1507" s="20" t="s">
        <v>1234</v>
      </c>
      <c r="C1507" s="55">
        <v>240</v>
      </c>
      <c r="D1507" s="85"/>
      <c r="E1507" s="85"/>
      <c r="F1507" s="85"/>
    </row>
    <row r="1508" spans="1:12" ht="47.25" hidden="1" customHeight="1" x14ac:dyDescent="0.25">
      <c r="A1508" s="16" t="s">
        <v>1235</v>
      </c>
      <c r="B1508" s="20" t="s">
        <v>1236</v>
      </c>
      <c r="C1508" s="55"/>
      <c r="D1508" s="85"/>
      <c r="E1508" s="85"/>
      <c r="F1508" s="85"/>
    </row>
    <row r="1509" spans="1:12" ht="47.25" hidden="1" customHeight="1" x14ac:dyDescent="0.25">
      <c r="A1509" s="22" t="s">
        <v>1237</v>
      </c>
      <c r="B1509" s="20" t="s">
        <v>1238</v>
      </c>
      <c r="C1509" s="55"/>
      <c r="D1509" s="85">
        <f>D1510</f>
        <v>0</v>
      </c>
      <c r="E1509" s="85">
        <f t="shared" ref="E1509:F1510" si="632">E1510</f>
        <v>0</v>
      </c>
      <c r="F1509" s="85">
        <f t="shared" si="632"/>
        <v>0</v>
      </c>
    </row>
    <row r="1510" spans="1:12" ht="47.25" hidden="1" customHeight="1" x14ac:dyDescent="0.25">
      <c r="A1510" s="16" t="s">
        <v>1485</v>
      </c>
      <c r="B1510" s="20" t="s">
        <v>1238</v>
      </c>
      <c r="C1510" s="55">
        <v>600</v>
      </c>
      <c r="D1510" s="85">
        <f>D1511</f>
        <v>0</v>
      </c>
      <c r="E1510" s="85">
        <f t="shared" si="632"/>
        <v>0</v>
      </c>
      <c r="F1510" s="85">
        <f t="shared" si="632"/>
        <v>0</v>
      </c>
    </row>
    <row r="1511" spans="1:12" ht="47.25" hidden="1" customHeight="1" x14ac:dyDescent="0.25">
      <c r="A1511" s="16" t="s">
        <v>1484</v>
      </c>
      <c r="B1511" s="20" t="s">
        <v>1238</v>
      </c>
      <c r="C1511" s="55">
        <v>610</v>
      </c>
      <c r="D1511" s="85"/>
      <c r="E1511" s="85"/>
      <c r="F1511" s="85"/>
    </row>
    <row r="1512" spans="1:12" ht="47.25" hidden="1" customHeight="1" x14ac:dyDescent="0.25">
      <c r="A1512" s="22" t="s">
        <v>1239</v>
      </c>
      <c r="B1512" s="20" t="s">
        <v>1240</v>
      </c>
      <c r="C1512" s="55"/>
      <c r="D1512" s="85">
        <f>D1513</f>
        <v>0</v>
      </c>
      <c r="E1512" s="85">
        <f t="shared" ref="E1512:F1513" si="633">E1513</f>
        <v>0</v>
      </c>
      <c r="F1512" s="85">
        <f t="shared" si="633"/>
        <v>0</v>
      </c>
    </row>
    <row r="1513" spans="1:12" ht="47.25" hidden="1" customHeight="1" x14ac:dyDescent="0.25">
      <c r="A1513" s="16" t="s">
        <v>1485</v>
      </c>
      <c r="B1513" s="20" t="s">
        <v>1240</v>
      </c>
      <c r="C1513" s="55">
        <v>600</v>
      </c>
      <c r="D1513" s="85">
        <f>D1514</f>
        <v>0</v>
      </c>
      <c r="E1513" s="85">
        <f t="shared" si="633"/>
        <v>0</v>
      </c>
      <c r="F1513" s="85">
        <f t="shared" si="633"/>
        <v>0</v>
      </c>
    </row>
    <row r="1514" spans="1:12" ht="47.25" hidden="1" customHeight="1" x14ac:dyDescent="0.25">
      <c r="A1514" s="16" t="s">
        <v>1484</v>
      </c>
      <c r="B1514" s="20" t="s">
        <v>1240</v>
      </c>
      <c r="C1514" s="55">
        <v>610</v>
      </c>
      <c r="D1514" s="85"/>
      <c r="E1514" s="85"/>
      <c r="F1514" s="85"/>
    </row>
    <row r="1515" spans="1:12" ht="47.25" hidden="1" customHeight="1" x14ac:dyDescent="0.25">
      <c r="A1515" s="22" t="s">
        <v>1241</v>
      </c>
      <c r="B1515" s="20" t="s">
        <v>1242</v>
      </c>
      <c r="C1515" s="55"/>
      <c r="D1515" s="85">
        <f>D1516</f>
        <v>0</v>
      </c>
      <c r="E1515" s="85">
        <f t="shared" ref="E1515:F1516" si="634">E1516</f>
        <v>0</v>
      </c>
      <c r="F1515" s="85">
        <f t="shared" si="634"/>
        <v>0</v>
      </c>
    </row>
    <row r="1516" spans="1:12" ht="47.25" hidden="1" customHeight="1" x14ac:dyDescent="0.25">
      <c r="A1516" s="16" t="s">
        <v>1485</v>
      </c>
      <c r="B1516" s="20" t="s">
        <v>1242</v>
      </c>
      <c r="C1516" s="55">
        <v>600</v>
      </c>
      <c r="D1516" s="85">
        <f>D1517</f>
        <v>0</v>
      </c>
      <c r="E1516" s="85">
        <f t="shared" si="634"/>
        <v>0</v>
      </c>
      <c r="F1516" s="85">
        <f t="shared" si="634"/>
        <v>0</v>
      </c>
    </row>
    <row r="1517" spans="1:12" ht="47.25" hidden="1" customHeight="1" x14ac:dyDescent="0.25">
      <c r="A1517" s="16" t="s">
        <v>1484</v>
      </c>
      <c r="B1517" s="20" t="s">
        <v>1242</v>
      </c>
      <c r="C1517" s="55">
        <v>610</v>
      </c>
      <c r="D1517" s="85">
        <v>0</v>
      </c>
      <c r="E1517" s="85">
        <v>0</v>
      </c>
      <c r="F1517" s="85">
        <v>0</v>
      </c>
      <c r="G1517" s="94"/>
    </row>
    <row r="1518" spans="1:12" ht="47.25" customHeight="1" x14ac:dyDescent="0.25">
      <c r="A1518" s="22" t="s">
        <v>1243</v>
      </c>
      <c r="B1518" s="20" t="s">
        <v>1244</v>
      </c>
      <c r="C1518" s="55"/>
      <c r="D1518" s="101">
        <f>D1519</f>
        <v>15403</v>
      </c>
      <c r="E1518" s="101">
        <f t="shared" ref="E1518:F1519" si="635">E1519</f>
        <v>4154</v>
      </c>
      <c r="F1518" s="101">
        <f t="shared" si="635"/>
        <v>12331</v>
      </c>
    </row>
    <row r="1519" spans="1:12" ht="47.25" customHeight="1" x14ac:dyDescent="0.25">
      <c r="A1519" s="16" t="s">
        <v>1485</v>
      </c>
      <c r="B1519" s="20" t="s">
        <v>1244</v>
      </c>
      <c r="C1519" s="55">
        <v>600</v>
      </c>
      <c r="D1519" s="101">
        <f>D1520</f>
        <v>15403</v>
      </c>
      <c r="E1519" s="101">
        <f t="shared" si="635"/>
        <v>4154</v>
      </c>
      <c r="F1519" s="101">
        <f t="shared" si="635"/>
        <v>12331</v>
      </c>
      <c r="H1519">
        <v>-7636</v>
      </c>
      <c r="I1519">
        <v>14325</v>
      </c>
      <c r="J1519">
        <v>0</v>
      </c>
      <c r="K1519">
        <v>-3847</v>
      </c>
      <c r="L1519">
        <v>11418</v>
      </c>
    </row>
    <row r="1520" spans="1:12" ht="31.5" customHeight="1" x14ac:dyDescent="0.25">
      <c r="A1520" s="16" t="s">
        <v>1484</v>
      </c>
      <c r="B1520" s="20" t="s">
        <v>1244</v>
      </c>
      <c r="C1520" s="55">
        <v>610</v>
      </c>
      <c r="D1520" s="101">
        <v>15403</v>
      </c>
      <c r="E1520" s="101">
        <v>4154</v>
      </c>
      <c r="F1520" s="101">
        <v>12331</v>
      </c>
      <c r="H1520">
        <v>-610</v>
      </c>
      <c r="I1520" s="133">
        <v>1145</v>
      </c>
      <c r="J1520">
        <v>-67</v>
      </c>
      <c r="K1520">
        <v>-307</v>
      </c>
      <c r="L1520">
        <v>913</v>
      </c>
    </row>
    <row r="1521" spans="1:12" ht="42.75" hidden="1" customHeight="1" x14ac:dyDescent="0.25">
      <c r="A1521" s="22" t="s">
        <v>1245</v>
      </c>
      <c r="B1521" s="20" t="s">
        <v>1246</v>
      </c>
      <c r="C1521" s="55"/>
      <c r="D1521" s="85">
        <f>D1522</f>
        <v>0</v>
      </c>
      <c r="E1521" s="85">
        <f t="shared" ref="E1521:F1522" si="636">E1522</f>
        <v>0</v>
      </c>
      <c r="F1521" s="85">
        <f t="shared" si="636"/>
        <v>0</v>
      </c>
    </row>
    <row r="1522" spans="1:12" ht="42.75" hidden="1" customHeight="1" x14ac:dyDescent="0.25">
      <c r="A1522" s="16" t="s">
        <v>1485</v>
      </c>
      <c r="B1522" s="20" t="s">
        <v>1246</v>
      </c>
      <c r="C1522" s="55">
        <v>600</v>
      </c>
      <c r="D1522" s="85">
        <f>D1523</f>
        <v>0</v>
      </c>
      <c r="E1522" s="85">
        <f t="shared" si="636"/>
        <v>0</v>
      </c>
      <c r="F1522" s="85">
        <f t="shared" si="636"/>
        <v>0</v>
      </c>
    </row>
    <row r="1523" spans="1:12" ht="42.75" hidden="1" customHeight="1" x14ac:dyDescent="0.25">
      <c r="A1523" s="16" t="s">
        <v>1484</v>
      </c>
      <c r="B1523" s="20" t="s">
        <v>1246</v>
      </c>
      <c r="C1523" s="55">
        <v>610</v>
      </c>
      <c r="D1523" s="85"/>
      <c r="E1523" s="85"/>
      <c r="F1523" s="85"/>
    </row>
    <row r="1524" spans="1:12" ht="31.5" x14ac:dyDescent="0.25">
      <c r="A1524" s="22" t="s">
        <v>1247</v>
      </c>
      <c r="B1524" s="20" t="s">
        <v>1248</v>
      </c>
      <c r="C1524" s="55"/>
      <c r="D1524" s="85">
        <f>D1525</f>
        <v>1800</v>
      </c>
      <c r="E1524" s="85">
        <f t="shared" ref="E1524:F1525" si="637">E1525</f>
        <v>0</v>
      </c>
      <c r="F1524" s="85">
        <f t="shared" si="637"/>
        <v>0</v>
      </c>
      <c r="H1524">
        <v>-8246</v>
      </c>
      <c r="I1524">
        <v>15470</v>
      </c>
      <c r="K1524">
        <v>-4154</v>
      </c>
      <c r="L1524">
        <v>12331</v>
      </c>
    </row>
    <row r="1525" spans="1:12" ht="35.25" customHeight="1" x14ac:dyDescent="0.25">
      <c r="A1525" s="16" t="s">
        <v>1485</v>
      </c>
      <c r="B1525" s="20" t="s">
        <v>1248</v>
      </c>
      <c r="C1525" s="55">
        <v>600</v>
      </c>
      <c r="D1525" s="85">
        <f>D1526</f>
        <v>1800</v>
      </c>
      <c r="E1525" s="85">
        <f t="shared" si="637"/>
        <v>0</v>
      </c>
      <c r="F1525" s="85">
        <f t="shared" si="637"/>
        <v>0</v>
      </c>
    </row>
    <row r="1526" spans="1:12" ht="35.25" customHeight="1" x14ac:dyDescent="0.25">
      <c r="A1526" s="16" t="s">
        <v>1484</v>
      </c>
      <c r="B1526" s="20" t="s">
        <v>1248</v>
      </c>
      <c r="C1526" s="55">
        <v>610</v>
      </c>
      <c r="D1526" s="85">
        <v>1800</v>
      </c>
      <c r="E1526" s="85"/>
      <c r="F1526" s="85"/>
    </row>
    <row r="1527" spans="1:12" ht="47.25" hidden="1" x14ac:dyDescent="0.25">
      <c r="A1527" s="22" t="s">
        <v>1249</v>
      </c>
      <c r="B1527" s="20" t="s">
        <v>1250</v>
      </c>
      <c r="C1527" s="55"/>
      <c r="D1527" s="85">
        <f>D1528</f>
        <v>0</v>
      </c>
      <c r="E1527" s="85">
        <f t="shared" ref="E1527:F1528" si="638">E1528</f>
        <v>0</v>
      </c>
      <c r="F1527" s="85">
        <f t="shared" si="638"/>
        <v>0</v>
      </c>
    </row>
    <row r="1528" spans="1:12" ht="30.75" hidden="1" customHeight="1" x14ac:dyDescent="0.25">
      <c r="A1528" s="16" t="s">
        <v>1485</v>
      </c>
      <c r="B1528" s="20" t="s">
        <v>1250</v>
      </c>
      <c r="C1528" s="55">
        <v>600</v>
      </c>
      <c r="D1528" s="85">
        <f>D1529</f>
        <v>0</v>
      </c>
      <c r="E1528" s="85">
        <f t="shared" si="638"/>
        <v>0</v>
      </c>
      <c r="F1528" s="85">
        <f t="shared" si="638"/>
        <v>0</v>
      </c>
    </row>
    <row r="1529" spans="1:12" ht="34.5" hidden="1" customHeight="1" x14ac:dyDescent="0.25">
      <c r="A1529" s="16" t="s">
        <v>1484</v>
      </c>
      <c r="B1529" s="20" t="s">
        <v>1250</v>
      </c>
      <c r="C1529" s="55">
        <v>610</v>
      </c>
      <c r="D1529" s="85"/>
      <c r="E1529" s="85"/>
      <c r="F1529" s="85"/>
    </row>
    <row r="1530" spans="1:12" ht="39" hidden="1" customHeight="1" x14ac:dyDescent="0.25">
      <c r="A1530" s="16" t="s">
        <v>1251</v>
      </c>
      <c r="B1530" s="20" t="s">
        <v>1252</v>
      </c>
      <c r="C1530" s="55"/>
      <c r="D1530" s="85"/>
      <c r="E1530" s="85"/>
      <c r="F1530" s="85"/>
    </row>
    <row r="1531" spans="1:12" ht="42" hidden="1" customHeight="1" x14ac:dyDescent="0.25">
      <c r="A1531" s="16" t="s">
        <v>1253</v>
      </c>
      <c r="B1531" s="20" t="s">
        <v>1254</v>
      </c>
      <c r="C1531" s="55"/>
      <c r="D1531" s="85"/>
      <c r="E1531" s="85"/>
      <c r="F1531" s="85"/>
    </row>
    <row r="1532" spans="1:12" ht="42.75" customHeight="1" x14ac:dyDescent="0.25">
      <c r="A1532" s="22" t="s">
        <v>1255</v>
      </c>
      <c r="B1532" s="20" t="s">
        <v>1256</v>
      </c>
      <c r="C1532" s="55"/>
      <c r="D1532" s="85">
        <f>D1533</f>
        <v>36014</v>
      </c>
      <c r="E1532" s="85">
        <f t="shared" ref="E1532:F1533" si="639">E1533</f>
        <v>0</v>
      </c>
      <c r="F1532" s="85">
        <f t="shared" si="639"/>
        <v>0</v>
      </c>
    </row>
    <row r="1533" spans="1:12" ht="42.75" customHeight="1" x14ac:dyDescent="0.25">
      <c r="A1533" s="16" t="s">
        <v>1485</v>
      </c>
      <c r="B1533" s="20" t="s">
        <v>1256</v>
      </c>
      <c r="C1533" s="55">
        <v>600</v>
      </c>
      <c r="D1533" s="85">
        <f>D1534</f>
        <v>36014</v>
      </c>
      <c r="E1533" s="85">
        <f t="shared" si="639"/>
        <v>0</v>
      </c>
      <c r="F1533" s="85">
        <f t="shared" si="639"/>
        <v>0</v>
      </c>
    </row>
    <row r="1534" spans="1:12" ht="42.75" customHeight="1" x14ac:dyDescent="0.25">
      <c r="A1534" s="16" t="s">
        <v>1484</v>
      </c>
      <c r="B1534" s="20" t="s">
        <v>1256</v>
      </c>
      <c r="C1534" s="55">
        <v>610</v>
      </c>
      <c r="D1534" s="85">
        <v>36014</v>
      </c>
      <c r="E1534" s="85">
        <v>0</v>
      </c>
      <c r="F1534" s="85">
        <v>0</v>
      </c>
      <c r="G1534" s="94"/>
    </row>
    <row r="1535" spans="1:12" ht="47.25" hidden="1" x14ac:dyDescent="0.25">
      <c r="A1535" s="22" t="s">
        <v>1257</v>
      </c>
      <c r="B1535" s="20" t="s">
        <v>1258</v>
      </c>
      <c r="C1535" s="55"/>
      <c r="D1535" s="85">
        <f>D1536</f>
        <v>0</v>
      </c>
      <c r="E1535" s="85">
        <f t="shared" ref="E1535:F1536" si="640">E1536</f>
        <v>0</v>
      </c>
      <c r="F1535" s="85">
        <f t="shared" si="640"/>
        <v>0</v>
      </c>
    </row>
    <row r="1536" spans="1:12" ht="27" hidden="1" customHeight="1" x14ac:dyDescent="0.25">
      <c r="A1536" s="16" t="s">
        <v>1485</v>
      </c>
      <c r="B1536" s="20" t="s">
        <v>1258</v>
      </c>
      <c r="C1536" s="55">
        <v>600</v>
      </c>
      <c r="D1536" s="85">
        <f>D1537</f>
        <v>0</v>
      </c>
      <c r="E1536" s="85">
        <f t="shared" si="640"/>
        <v>0</v>
      </c>
      <c r="F1536" s="85">
        <f t="shared" si="640"/>
        <v>0</v>
      </c>
    </row>
    <row r="1537" spans="1:8" ht="41.25" hidden="1" customHeight="1" x14ac:dyDescent="0.25">
      <c r="A1537" s="16" t="s">
        <v>1484</v>
      </c>
      <c r="B1537" s="20" t="s">
        <v>1258</v>
      </c>
      <c r="C1537" s="55">
        <v>610</v>
      </c>
      <c r="D1537" s="85"/>
      <c r="E1537" s="85"/>
      <c r="F1537" s="85"/>
    </row>
    <row r="1538" spans="1:8" ht="45" customHeight="1" x14ac:dyDescent="0.25">
      <c r="A1538" s="22" t="s">
        <v>1259</v>
      </c>
      <c r="B1538" s="20" t="s">
        <v>1260</v>
      </c>
      <c r="C1538" s="55"/>
      <c r="D1538" s="85">
        <f>D1539</f>
        <v>1091</v>
      </c>
      <c r="E1538" s="85">
        <f t="shared" ref="E1538:F1539" si="641">E1539</f>
        <v>23516</v>
      </c>
      <c r="F1538" s="85">
        <f t="shared" si="641"/>
        <v>0</v>
      </c>
    </row>
    <row r="1539" spans="1:8" ht="45" customHeight="1" x14ac:dyDescent="0.25">
      <c r="A1539" s="16" t="s">
        <v>1485</v>
      </c>
      <c r="B1539" s="20" t="s">
        <v>1260</v>
      </c>
      <c r="C1539" s="55">
        <v>600</v>
      </c>
      <c r="D1539" s="85">
        <f>D1540</f>
        <v>1091</v>
      </c>
      <c r="E1539" s="85">
        <f t="shared" si="641"/>
        <v>23516</v>
      </c>
      <c r="F1539" s="85">
        <f t="shared" si="641"/>
        <v>0</v>
      </c>
    </row>
    <row r="1540" spans="1:8" ht="45" customHeight="1" x14ac:dyDescent="0.25">
      <c r="A1540" s="16" t="s">
        <v>1484</v>
      </c>
      <c r="B1540" s="20" t="s">
        <v>1260</v>
      </c>
      <c r="C1540" s="55">
        <v>610</v>
      </c>
      <c r="D1540" s="85">
        <v>1091</v>
      </c>
      <c r="E1540" s="85">
        <v>23516</v>
      </c>
      <c r="F1540" s="85">
        <v>0</v>
      </c>
      <c r="G1540" s="94"/>
      <c r="H1540" s="94"/>
    </row>
    <row r="1541" spans="1:8" ht="42.75" hidden="1" customHeight="1" x14ac:dyDescent="0.25">
      <c r="A1541" s="22" t="s">
        <v>1261</v>
      </c>
      <c r="B1541" s="20" t="s">
        <v>1262</v>
      </c>
      <c r="C1541" s="55"/>
      <c r="D1541" s="85">
        <f>D1542</f>
        <v>0</v>
      </c>
      <c r="E1541" s="85">
        <f t="shared" ref="E1541:F1542" si="642">E1542</f>
        <v>0</v>
      </c>
      <c r="F1541" s="85">
        <f t="shared" si="642"/>
        <v>0</v>
      </c>
    </row>
    <row r="1542" spans="1:8" ht="42.75" hidden="1" customHeight="1" x14ac:dyDescent="0.25">
      <c r="A1542" s="16" t="s">
        <v>1485</v>
      </c>
      <c r="B1542" s="20" t="s">
        <v>1262</v>
      </c>
      <c r="C1542" s="55">
        <v>600</v>
      </c>
      <c r="D1542" s="85">
        <f>D1543</f>
        <v>0</v>
      </c>
      <c r="E1542" s="85">
        <f t="shared" si="642"/>
        <v>0</v>
      </c>
      <c r="F1542" s="85">
        <f t="shared" si="642"/>
        <v>0</v>
      </c>
    </row>
    <row r="1543" spans="1:8" ht="42.75" hidden="1" customHeight="1" x14ac:dyDescent="0.25">
      <c r="A1543" s="16" t="s">
        <v>1484</v>
      </c>
      <c r="B1543" s="20" t="s">
        <v>1262</v>
      </c>
      <c r="C1543" s="55">
        <v>610</v>
      </c>
      <c r="D1543" s="85"/>
      <c r="E1543" s="85"/>
      <c r="F1543" s="85"/>
    </row>
    <row r="1544" spans="1:8" ht="34.5" customHeight="1" x14ac:dyDescent="0.25">
      <c r="A1544" s="22" t="s">
        <v>1263</v>
      </c>
      <c r="B1544" s="20" t="s">
        <v>1264</v>
      </c>
      <c r="C1544" s="55"/>
      <c r="D1544" s="85">
        <f>D1545</f>
        <v>2245</v>
      </c>
      <c r="E1544" s="85">
        <f t="shared" ref="E1544:F1545" si="643">E1545</f>
        <v>0</v>
      </c>
      <c r="F1544" s="85">
        <f t="shared" si="643"/>
        <v>0</v>
      </c>
    </row>
    <row r="1545" spans="1:8" ht="34.5" customHeight="1" x14ac:dyDescent="0.25">
      <c r="A1545" s="16" t="s">
        <v>1485</v>
      </c>
      <c r="B1545" s="20" t="s">
        <v>1264</v>
      </c>
      <c r="C1545" s="55">
        <v>600</v>
      </c>
      <c r="D1545" s="85">
        <f>D1546</f>
        <v>2245</v>
      </c>
      <c r="E1545" s="85">
        <f t="shared" si="643"/>
        <v>0</v>
      </c>
      <c r="F1545" s="85">
        <f t="shared" si="643"/>
        <v>0</v>
      </c>
    </row>
    <row r="1546" spans="1:8" ht="34.5" customHeight="1" x14ac:dyDescent="0.25">
      <c r="A1546" s="16" t="s">
        <v>1484</v>
      </c>
      <c r="B1546" s="20" t="s">
        <v>1264</v>
      </c>
      <c r="C1546" s="55">
        <v>610</v>
      </c>
      <c r="D1546" s="85">
        <v>2245</v>
      </c>
      <c r="E1546" s="85"/>
      <c r="F1546" s="85">
        <v>0</v>
      </c>
    </row>
    <row r="1547" spans="1:8" ht="38.25" hidden="1" customHeight="1" x14ac:dyDescent="0.25">
      <c r="A1547" s="22" t="s">
        <v>1265</v>
      </c>
      <c r="B1547" s="20" t="s">
        <v>1266</v>
      </c>
      <c r="C1547" s="55"/>
      <c r="D1547" s="85">
        <f>D1548</f>
        <v>0</v>
      </c>
      <c r="E1547" s="85">
        <f t="shared" ref="E1547:F1548" si="644">E1548</f>
        <v>0</v>
      </c>
      <c r="F1547" s="85">
        <f t="shared" si="644"/>
        <v>0</v>
      </c>
    </row>
    <row r="1548" spans="1:8" ht="38.25" hidden="1" customHeight="1" x14ac:dyDescent="0.25">
      <c r="A1548" s="16" t="s">
        <v>1485</v>
      </c>
      <c r="B1548" s="20" t="s">
        <v>1266</v>
      </c>
      <c r="C1548" s="55">
        <v>600</v>
      </c>
      <c r="D1548" s="85">
        <f>D1549</f>
        <v>0</v>
      </c>
      <c r="E1548" s="85">
        <f t="shared" si="644"/>
        <v>0</v>
      </c>
      <c r="F1548" s="85">
        <f t="shared" si="644"/>
        <v>0</v>
      </c>
    </row>
    <row r="1549" spans="1:8" ht="38.25" hidden="1" customHeight="1" x14ac:dyDescent="0.25">
      <c r="A1549" s="16" t="s">
        <v>1484</v>
      </c>
      <c r="B1549" s="20" t="s">
        <v>1266</v>
      </c>
      <c r="C1549" s="55">
        <v>610</v>
      </c>
      <c r="D1549" s="85"/>
      <c r="E1549" s="85"/>
      <c r="F1549" s="85"/>
    </row>
    <row r="1550" spans="1:8" ht="48.75" customHeight="1" x14ac:dyDescent="0.25">
      <c r="A1550" s="13" t="s">
        <v>1267</v>
      </c>
      <c r="B1550" s="20" t="s">
        <v>1268</v>
      </c>
      <c r="C1550" s="55"/>
      <c r="D1550" s="85">
        <f>D1551</f>
        <v>80606</v>
      </c>
      <c r="E1550" s="85">
        <f t="shared" ref="E1550:F1550" si="645">E1551</f>
        <v>78299</v>
      </c>
      <c r="F1550" s="85">
        <f t="shared" si="645"/>
        <v>112558</v>
      </c>
    </row>
    <row r="1551" spans="1:8" ht="48.75" customHeight="1" x14ac:dyDescent="0.25">
      <c r="A1551" s="17" t="s">
        <v>1269</v>
      </c>
      <c r="B1551" s="20" t="s">
        <v>1270</v>
      </c>
      <c r="C1551" s="55"/>
      <c r="D1551" s="85">
        <f>D1552+D1555+D1558+D1561</f>
        <v>80606</v>
      </c>
      <c r="E1551" s="85">
        <f t="shared" ref="E1551:F1551" si="646">E1552+E1555+E1558+E1561</f>
        <v>78299</v>
      </c>
      <c r="F1551" s="85">
        <f t="shared" si="646"/>
        <v>112558</v>
      </c>
    </row>
    <row r="1552" spans="1:8" ht="51" customHeight="1" x14ac:dyDescent="0.25">
      <c r="A1552" s="22" t="s">
        <v>1508</v>
      </c>
      <c r="B1552" s="20" t="s">
        <v>1507</v>
      </c>
      <c r="C1552" s="55"/>
      <c r="D1552" s="85">
        <f>D1553</f>
        <v>20195</v>
      </c>
      <c r="E1552" s="85">
        <f t="shared" ref="E1552:F1553" si="647">E1553</f>
        <v>22290</v>
      </c>
      <c r="F1552" s="85">
        <f t="shared" si="647"/>
        <v>20508</v>
      </c>
    </row>
    <row r="1553" spans="1:11" ht="36.75" customHeight="1" x14ac:dyDescent="0.25">
      <c r="A1553" s="16" t="s">
        <v>1485</v>
      </c>
      <c r="B1553" s="20" t="s">
        <v>1507</v>
      </c>
      <c r="C1553" s="55">
        <v>600</v>
      </c>
      <c r="D1553" s="85">
        <f>D1554</f>
        <v>20195</v>
      </c>
      <c r="E1553" s="85">
        <f t="shared" si="647"/>
        <v>22290</v>
      </c>
      <c r="F1553" s="85">
        <f>F1554</f>
        <v>20508</v>
      </c>
    </row>
    <row r="1554" spans="1:11" ht="36" customHeight="1" x14ac:dyDescent="0.25">
      <c r="A1554" s="16" t="s">
        <v>1484</v>
      </c>
      <c r="B1554" s="20" t="s">
        <v>1507</v>
      </c>
      <c r="C1554" s="55">
        <v>610</v>
      </c>
      <c r="D1554" s="85">
        <v>20195</v>
      </c>
      <c r="E1554" s="85">
        <v>22290</v>
      </c>
      <c r="F1554" s="106">
        <v>20508</v>
      </c>
      <c r="H1554" s="95"/>
      <c r="I1554" s="95"/>
      <c r="J1554" s="95"/>
      <c r="K1554" s="95"/>
    </row>
    <row r="1555" spans="1:11" ht="36" customHeight="1" x14ac:dyDescent="0.25">
      <c r="A1555" s="22" t="s">
        <v>1509</v>
      </c>
      <c r="B1555" s="20" t="s">
        <v>1510</v>
      </c>
      <c r="C1555" s="55"/>
      <c r="D1555" s="85">
        <f t="shared" ref="D1555:F1556" si="648">D1556</f>
        <v>29586</v>
      </c>
      <c r="E1555" s="85">
        <f t="shared" si="648"/>
        <v>30769</v>
      </c>
      <c r="F1555" s="85">
        <f t="shared" si="648"/>
        <v>40000</v>
      </c>
    </row>
    <row r="1556" spans="1:11" ht="36" customHeight="1" x14ac:dyDescent="0.25">
      <c r="A1556" s="16" t="s">
        <v>1485</v>
      </c>
      <c r="B1556" s="20" t="s">
        <v>1510</v>
      </c>
      <c r="C1556" s="55">
        <v>600</v>
      </c>
      <c r="D1556" s="85">
        <f>D1557</f>
        <v>29586</v>
      </c>
      <c r="E1556" s="85">
        <f t="shared" si="648"/>
        <v>30769</v>
      </c>
      <c r="F1556" s="85">
        <f t="shared" si="648"/>
        <v>40000</v>
      </c>
    </row>
    <row r="1557" spans="1:11" ht="36" customHeight="1" x14ac:dyDescent="0.25">
      <c r="A1557" s="16" t="s">
        <v>1484</v>
      </c>
      <c r="B1557" s="20" t="s">
        <v>1510</v>
      </c>
      <c r="C1557" s="55">
        <v>610</v>
      </c>
      <c r="D1557" s="85">
        <v>29586</v>
      </c>
      <c r="E1557" s="85">
        <v>30769</v>
      </c>
      <c r="F1557" s="106">
        <v>40000</v>
      </c>
    </row>
    <row r="1558" spans="1:11" ht="43.5" customHeight="1" x14ac:dyDescent="0.25">
      <c r="A1558" s="22" t="s">
        <v>1271</v>
      </c>
      <c r="B1558" s="20" t="s">
        <v>1272</v>
      </c>
      <c r="C1558" s="55"/>
      <c r="D1558" s="101">
        <f>D1559</f>
        <v>30825</v>
      </c>
      <c r="E1558" s="85">
        <f t="shared" ref="E1558:F1559" si="649">E1559</f>
        <v>25240</v>
      </c>
      <c r="F1558" s="85">
        <f t="shared" si="649"/>
        <v>52050</v>
      </c>
    </row>
    <row r="1559" spans="1:11" ht="43.5" customHeight="1" x14ac:dyDescent="0.25">
      <c r="A1559" s="16" t="s">
        <v>1485</v>
      </c>
      <c r="B1559" s="20" t="s">
        <v>1272</v>
      </c>
      <c r="C1559" s="55">
        <v>600</v>
      </c>
      <c r="D1559" s="101">
        <f>D1560</f>
        <v>30825</v>
      </c>
      <c r="E1559" s="85">
        <f t="shared" si="649"/>
        <v>25240</v>
      </c>
      <c r="F1559" s="85">
        <f t="shared" si="649"/>
        <v>52050</v>
      </c>
    </row>
    <row r="1560" spans="1:11" ht="43.5" customHeight="1" x14ac:dyDescent="0.25">
      <c r="A1560" s="16" t="s">
        <v>1484</v>
      </c>
      <c r="B1560" s="20" t="s">
        <v>1272</v>
      </c>
      <c r="C1560" s="55">
        <v>610</v>
      </c>
      <c r="D1560" s="101">
        <v>30825</v>
      </c>
      <c r="E1560" s="106">
        <v>25240</v>
      </c>
      <c r="F1560" s="106">
        <v>52050</v>
      </c>
      <c r="G1560" s="94"/>
    </row>
    <row r="1561" spans="1:11" ht="44.25" hidden="1" customHeight="1" x14ac:dyDescent="0.25">
      <c r="A1561" s="22" t="s">
        <v>1273</v>
      </c>
      <c r="B1561" s="20" t="s">
        <v>1274</v>
      </c>
      <c r="C1561" s="55"/>
      <c r="D1561" s="85">
        <f>D1562</f>
        <v>0</v>
      </c>
      <c r="E1561" s="85">
        <f t="shared" ref="E1561:F1562" si="650">E1562</f>
        <v>0</v>
      </c>
      <c r="F1561" s="85">
        <f t="shared" si="650"/>
        <v>0</v>
      </c>
    </row>
    <row r="1562" spans="1:11" ht="44.25" hidden="1" customHeight="1" x14ac:dyDescent="0.25">
      <c r="A1562" s="16" t="s">
        <v>1485</v>
      </c>
      <c r="B1562" s="20" t="s">
        <v>1274</v>
      </c>
      <c r="C1562" s="55">
        <v>600</v>
      </c>
      <c r="D1562" s="85">
        <f>D1563</f>
        <v>0</v>
      </c>
      <c r="E1562" s="85">
        <f t="shared" si="650"/>
        <v>0</v>
      </c>
      <c r="F1562" s="85">
        <f t="shared" si="650"/>
        <v>0</v>
      </c>
    </row>
    <row r="1563" spans="1:11" ht="44.25" hidden="1" customHeight="1" x14ac:dyDescent="0.25">
      <c r="A1563" s="16" t="s">
        <v>1484</v>
      </c>
      <c r="B1563" s="20" t="s">
        <v>1274</v>
      </c>
      <c r="C1563" s="55">
        <v>610</v>
      </c>
      <c r="D1563" s="85">
        <v>0</v>
      </c>
      <c r="E1563" s="85">
        <v>0</v>
      </c>
      <c r="F1563" s="85">
        <v>0</v>
      </c>
    </row>
    <row r="1564" spans="1:11" ht="34.5" customHeight="1" x14ac:dyDescent="0.25">
      <c r="A1564" s="13" t="s">
        <v>1275</v>
      </c>
      <c r="B1564" s="3" t="s">
        <v>1276</v>
      </c>
      <c r="C1564" s="55"/>
      <c r="D1564" s="85">
        <f>D1565</f>
        <v>4788</v>
      </c>
      <c r="E1564" s="101">
        <f t="shared" ref="E1564:F1564" si="651">E1565</f>
        <v>456</v>
      </c>
      <c r="F1564" s="85">
        <f t="shared" si="651"/>
        <v>0</v>
      </c>
    </row>
    <row r="1565" spans="1:11" ht="36.75" customHeight="1" x14ac:dyDescent="0.25">
      <c r="A1565" s="17" t="s">
        <v>1277</v>
      </c>
      <c r="B1565" s="1" t="s">
        <v>1278</v>
      </c>
      <c r="C1565" s="55"/>
      <c r="D1565" s="85">
        <f>D1566+D1569+D1572+D1575</f>
        <v>4788</v>
      </c>
      <c r="E1565" s="101">
        <f t="shared" ref="E1565:F1565" si="652">E1566+E1569+E1572+E1575</f>
        <v>456</v>
      </c>
      <c r="F1565" s="85">
        <f t="shared" si="652"/>
        <v>0</v>
      </c>
    </row>
    <row r="1566" spans="1:11" ht="33.75" customHeight="1" x14ac:dyDescent="0.25">
      <c r="A1566" s="22" t="s">
        <v>1279</v>
      </c>
      <c r="B1566" s="20" t="s">
        <v>1280</v>
      </c>
      <c r="C1566" s="55"/>
      <c r="D1566" s="85">
        <f>D1567</f>
        <v>4788</v>
      </c>
      <c r="E1566" s="101">
        <f t="shared" ref="E1566:F1566" si="653">E1567</f>
        <v>456</v>
      </c>
      <c r="F1566" s="85">
        <f t="shared" si="653"/>
        <v>0</v>
      </c>
      <c r="I1566">
        <v>-1689</v>
      </c>
      <c r="J1566">
        <v>422</v>
      </c>
    </row>
    <row r="1567" spans="1:11" ht="33.75" customHeight="1" x14ac:dyDescent="0.25">
      <c r="A1567" s="98" t="s">
        <v>1534</v>
      </c>
      <c r="B1567" s="20" t="s">
        <v>1280</v>
      </c>
      <c r="C1567" s="55">
        <v>800</v>
      </c>
      <c r="D1567" s="85">
        <f>D1568</f>
        <v>4788</v>
      </c>
      <c r="E1567" s="101">
        <f t="shared" ref="E1567:F1567" si="654">E1568</f>
        <v>456</v>
      </c>
      <c r="F1567" s="85">
        <f t="shared" si="654"/>
        <v>0</v>
      </c>
      <c r="I1567">
        <v>-135</v>
      </c>
      <c r="J1567">
        <v>34</v>
      </c>
    </row>
    <row r="1568" spans="1:11" ht="33.75" customHeight="1" x14ac:dyDescent="0.25">
      <c r="A1568" s="98" t="s">
        <v>1535</v>
      </c>
      <c r="B1568" s="20" t="s">
        <v>1280</v>
      </c>
      <c r="C1568" s="55">
        <v>810</v>
      </c>
      <c r="D1568" s="85">
        <v>4788</v>
      </c>
      <c r="E1568" s="101">
        <v>456</v>
      </c>
      <c r="F1568" s="85">
        <v>0</v>
      </c>
      <c r="H1568" s="132">
        <v>0</v>
      </c>
      <c r="I1568" s="132">
        <v>-1824</v>
      </c>
      <c r="J1568" s="133">
        <v>456</v>
      </c>
    </row>
    <row r="1569" spans="1:6" ht="39" hidden="1" customHeight="1" x14ac:dyDescent="0.25">
      <c r="A1569" s="22" t="s">
        <v>1281</v>
      </c>
      <c r="B1569" s="20" t="s">
        <v>1282</v>
      </c>
      <c r="C1569" s="55"/>
      <c r="D1569" s="85">
        <f>D1570</f>
        <v>0</v>
      </c>
      <c r="E1569" s="85">
        <f t="shared" ref="E1569:F1569" si="655">E1570</f>
        <v>0</v>
      </c>
      <c r="F1569" s="85">
        <f t="shared" si="655"/>
        <v>0</v>
      </c>
    </row>
    <row r="1570" spans="1:6" ht="39" hidden="1" customHeight="1" x14ac:dyDescent="0.25">
      <c r="A1570" s="16" t="s">
        <v>1485</v>
      </c>
      <c r="B1570" s="20" t="s">
        <v>1282</v>
      </c>
      <c r="C1570" s="55">
        <v>600</v>
      </c>
      <c r="D1570" s="85">
        <f>D1571</f>
        <v>0</v>
      </c>
      <c r="E1570" s="85">
        <f t="shared" ref="E1570:F1570" si="656">E1571</f>
        <v>0</v>
      </c>
      <c r="F1570" s="85">
        <f t="shared" si="656"/>
        <v>0</v>
      </c>
    </row>
    <row r="1571" spans="1:6" ht="39" hidden="1" customHeight="1" x14ac:dyDescent="0.25">
      <c r="A1571" s="16" t="s">
        <v>1484</v>
      </c>
      <c r="B1571" s="20" t="s">
        <v>1282</v>
      </c>
      <c r="C1571" s="55">
        <v>610</v>
      </c>
      <c r="D1571" s="85"/>
      <c r="E1571" s="85"/>
      <c r="F1571" s="85"/>
    </row>
    <row r="1572" spans="1:6" ht="47.25" hidden="1" customHeight="1" x14ac:dyDescent="0.25">
      <c r="A1572" s="22" t="s">
        <v>1283</v>
      </c>
      <c r="B1572" s="20" t="s">
        <v>1284</v>
      </c>
      <c r="C1572" s="55"/>
      <c r="D1572" s="85">
        <f>D1573</f>
        <v>0</v>
      </c>
      <c r="E1572" s="85">
        <f t="shared" ref="E1572:F1572" si="657">E1573</f>
        <v>0</v>
      </c>
      <c r="F1572" s="85">
        <f t="shared" si="657"/>
        <v>0</v>
      </c>
    </row>
    <row r="1573" spans="1:6" ht="47.25" hidden="1" customHeight="1" x14ac:dyDescent="0.25">
      <c r="A1573" s="16" t="s">
        <v>1485</v>
      </c>
      <c r="B1573" s="20" t="s">
        <v>1284</v>
      </c>
      <c r="C1573" s="55">
        <v>600</v>
      </c>
      <c r="D1573" s="85">
        <f>D1574</f>
        <v>0</v>
      </c>
      <c r="E1573" s="85">
        <f t="shared" ref="E1573:F1573" si="658">E1574</f>
        <v>0</v>
      </c>
      <c r="F1573" s="85">
        <f t="shared" si="658"/>
        <v>0</v>
      </c>
    </row>
    <row r="1574" spans="1:6" ht="47.25" hidden="1" customHeight="1" x14ac:dyDescent="0.25">
      <c r="A1574" s="16" t="s">
        <v>1484</v>
      </c>
      <c r="B1574" s="20" t="s">
        <v>1284</v>
      </c>
      <c r="C1574" s="55">
        <v>610</v>
      </c>
      <c r="D1574" s="85"/>
      <c r="E1574" s="85"/>
      <c r="F1574" s="85"/>
    </row>
    <row r="1575" spans="1:6" ht="37.5" hidden="1" customHeight="1" x14ac:dyDescent="0.25">
      <c r="A1575" s="22" t="s">
        <v>1285</v>
      </c>
      <c r="B1575" s="20" t="s">
        <v>1286</v>
      </c>
      <c r="C1575" s="55"/>
      <c r="D1575" s="85">
        <f>D1576</f>
        <v>0</v>
      </c>
      <c r="E1575" s="85">
        <f t="shared" ref="E1575:F1575" si="659">E1576</f>
        <v>0</v>
      </c>
      <c r="F1575" s="85">
        <f t="shared" si="659"/>
        <v>0</v>
      </c>
    </row>
    <row r="1576" spans="1:6" ht="37.5" hidden="1" customHeight="1" x14ac:dyDescent="0.25">
      <c r="A1576" s="16" t="s">
        <v>1485</v>
      </c>
      <c r="B1576" s="20" t="s">
        <v>1286</v>
      </c>
      <c r="C1576" s="55">
        <v>600</v>
      </c>
      <c r="D1576" s="85">
        <f>D1577</f>
        <v>0</v>
      </c>
      <c r="E1576" s="85">
        <f t="shared" ref="E1576:F1576" si="660">E1577</f>
        <v>0</v>
      </c>
      <c r="F1576" s="85">
        <f t="shared" si="660"/>
        <v>0</v>
      </c>
    </row>
    <row r="1577" spans="1:6" ht="37.5" hidden="1" customHeight="1" x14ac:dyDescent="0.25">
      <c r="A1577" s="16" t="s">
        <v>1484</v>
      </c>
      <c r="B1577" s="20" t="s">
        <v>1286</v>
      </c>
      <c r="C1577" s="55">
        <v>610</v>
      </c>
      <c r="D1577" s="85"/>
      <c r="E1577" s="85"/>
      <c r="F1577" s="85"/>
    </row>
    <row r="1578" spans="1:6" ht="39.75" hidden="1" customHeight="1" x14ac:dyDescent="0.25">
      <c r="A1578" s="13" t="s">
        <v>968</v>
      </c>
      <c r="B1578" s="3" t="s">
        <v>1287</v>
      </c>
      <c r="C1578" s="55"/>
      <c r="D1578" s="85">
        <f>D1579</f>
        <v>0</v>
      </c>
      <c r="E1578" s="85">
        <f t="shared" ref="E1578:F1581" si="661">E1579</f>
        <v>0</v>
      </c>
      <c r="F1578" s="85">
        <f t="shared" si="661"/>
        <v>0</v>
      </c>
    </row>
    <row r="1579" spans="1:6" ht="42.75" hidden="1" customHeight="1" x14ac:dyDescent="0.25">
      <c r="A1579" s="7" t="s">
        <v>132</v>
      </c>
      <c r="B1579" s="1" t="s">
        <v>1288</v>
      </c>
      <c r="C1579" s="55"/>
      <c r="D1579" s="85">
        <f>D1580</f>
        <v>0</v>
      </c>
      <c r="E1579" s="85">
        <f t="shared" si="661"/>
        <v>0</v>
      </c>
      <c r="F1579" s="85">
        <f t="shared" si="661"/>
        <v>0</v>
      </c>
    </row>
    <row r="1580" spans="1:6" ht="37.5" hidden="1" customHeight="1" x14ac:dyDescent="0.25">
      <c r="A1580" s="22" t="s">
        <v>134</v>
      </c>
      <c r="B1580" s="20" t="s">
        <v>1289</v>
      </c>
      <c r="C1580" s="55"/>
      <c r="D1580" s="85">
        <f>D1581</f>
        <v>0</v>
      </c>
      <c r="E1580" s="85">
        <f t="shared" si="661"/>
        <v>0</v>
      </c>
      <c r="F1580" s="85">
        <f t="shared" si="661"/>
        <v>0</v>
      </c>
    </row>
    <row r="1581" spans="1:6" ht="37.5" hidden="1" customHeight="1" x14ac:dyDescent="0.25">
      <c r="A1581" s="60" t="s">
        <v>1480</v>
      </c>
      <c r="B1581" s="20" t="s">
        <v>1289</v>
      </c>
      <c r="C1581" s="55">
        <v>100</v>
      </c>
      <c r="D1581" s="85">
        <f>D1582</f>
        <v>0</v>
      </c>
      <c r="E1581" s="85">
        <f t="shared" si="661"/>
        <v>0</v>
      </c>
      <c r="F1581" s="85">
        <f t="shared" si="661"/>
        <v>0</v>
      </c>
    </row>
    <row r="1582" spans="1:6" ht="37.5" hidden="1" customHeight="1" x14ac:dyDescent="0.25">
      <c r="A1582" s="60" t="s">
        <v>1481</v>
      </c>
      <c r="B1582" s="20" t="s">
        <v>1289</v>
      </c>
      <c r="C1582" s="55">
        <v>120</v>
      </c>
      <c r="D1582" s="85">
        <v>0</v>
      </c>
      <c r="E1582" s="85">
        <v>0</v>
      </c>
      <c r="F1582" s="85">
        <v>0</v>
      </c>
    </row>
    <row r="1583" spans="1:6" ht="35.25" hidden="1" customHeight="1" x14ac:dyDescent="0.25">
      <c r="A1583" s="12" t="s">
        <v>1290</v>
      </c>
      <c r="B1583" s="10" t="s">
        <v>1291</v>
      </c>
      <c r="C1583" s="55"/>
      <c r="D1583" s="85">
        <f>D1584+D1600+D1644+D1670</f>
        <v>0</v>
      </c>
      <c r="E1583" s="85">
        <f t="shared" ref="E1583:F1583" si="662">E1584+E1600+E1644+E1670</f>
        <v>0</v>
      </c>
      <c r="F1583" s="85">
        <f t="shared" si="662"/>
        <v>0</v>
      </c>
    </row>
    <row r="1584" spans="1:6" ht="36" hidden="1" customHeight="1" x14ac:dyDescent="0.25">
      <c r="A1584" s="13" t="s">
        <v>1292</v>
      </c>
      <c r="B1584" s="3" t="s">
        <v>1293</v>
      </c>
      <c r="C1584" s="55"/>
      <c r="D1584" s="85">
        <f>D1585+D1589</f>
        <v>0</v>
      </c>
      <c r="E1584" s="85">
        <f t="shared" ref="E1584:F1584" si="663">E1585+E1589</f>
        <v>0</v>
      </c>
      <c r="F1584" s="85">
        <f t="shared" si="663"/>
        <v>0</v>
      </c>
    </row>
    <row r="1585" spans="1:6" ht="38.25" hidden="1" customHeight="1" x14ac:dyDescent="0.25">
      <c r="A1585" s="14" t="s">
        <v>1294</v>
      </c>
      <c r="B1585" s="1" t="s">
        <v>1295</v>
      </c>
      <c r="C1585" s="55"/>
      <c r="D1585" s="85">
        <f>D1586</f>
        <v>0</v>
      </c>
      <c r="E1585" s="85">
        <f t="shared" ref="E1585:F1587" si="664">E1586</f>
        <v>0</v>
      </c>
      <c r="F1585" s="85">
        <f t="shared" si="664"/>
        <v>0</v>
      </c>
    </row>
    <row r="1586" spans="1:6" ht="53.25" hidden="1" customHeight="1" x14ac:dyDescent="0.25">
      <c r="A1586" s="27" t="s">
        <v>1296</v>
      </c>
      <c r="B1586" s="20" t="s">
        <v>1297</v>
      </c>
      <c r="C1586" s="55"/>
      <c r="D1586" s="85">
        <f>D1587</f>
        <v>0</v>
      </c>
      <c r="E1586" s="85">
        <f t="shared" si="664"/>
        <v>0</v>
      </c>
      <c r="F1586" s="85">
        <f t="shared" si="664"/>
        <v>0</v>
      </c>
    </row>
    <row r="1587" spans="1:6" ht="53.25" hidden="1" customHeight="1" x14ac:dyDescent="0.25">
      <c r="A1587" s="59" t="s">
        <v>1496</v>
      </c>
      <c r="B1587" s="20" t="s">
        <v>1297</v>
      </c>
      <c r="C1587" s="55">
        <v>400</v>
      </c>
      <c r="D1587" s="85">
        <f>D1588</f>
        <v>0</v>
      </c>
      <c r="E1587" s="85">
        <f t="shared" si="664"/>
        <v>0</v>
      </c>
      <c r="F1587" s="85">
        <f t="shared" si="664"/>
        <v>0</v>
      </c>
    </row>
    <row r="1588" spans="1:6" ht="53.25" hidden="1" customHeight="1" x14ac:dyDescent="0.25">
      <c r="A1588" s="59" t="s">
        <v>1497</v>
      </c>
      <c r="B1588" s="20" t="s">
        <v>1297</v>
      </c>
      <c r="C1588" s="55">
        <v>410</v>
      </c>
      <c r="D1588" s="85"/>
      <c r="E1588" s="85"/>
      <c r="F1588" s="85"/>
    </row>
    <row r="1589" spans="1:6" ht="42.75" hidden="1" customHeight="1" x14ac:dyDescent="0.25">
      <c r="A1589" s="14" t="s">
        <v>85</v>
      </c>
      <c r="B1589" s="1" t="s">
        <v>1298</v>
      </c>
      <c r="C1589" s="55"/>
      <c r="D1589" s="85">
        <f>D1590+D1593</f>
        <v>0</v>
      </c>
      <c r="E1589" s="85">
        <f t="shared" ref="E1589:F1589" si="665">E1590+E1593</f>
        <v>0</v>
      </c>
      <c r="F1589" s="85">
        <f t="shared" si="665"/>
        <v>0</v>
      </c>
    </row>
    <row r="1590" spans="1:6" ht="42" hidden="1" customHeight="1" x14ac:dyDescent="0.25">
      <c r="A1590" s="21" t="s">
        <v>1299</v>
      </c>
      <c r="B1590" s="20" t="s">
        <v>1300</v>
      </c>
      <c r="C1590" s="55"/>
      <c r="D1590" s="85">
        <f>D1591</f>
        <v>0</v>
      </c>
      <c r="E1590" s="85">
        <f t="shared" ref="E1590:F1591" si="666">E1591</f>
        <v>0</v>
      </c>
      <c r="F1590" s="85">
        <f t="shared" si="666"/>
        <v>0</v>
      </c>
    </row>
    <row r="1591" spans="1:6" ht="42" hidden="1" customHeight="1" x14ac:dyDescent="0.25">
      <c r="A1591" s="59" t="s">
        <v>1496</v>
      </c>
      <c r="B1591" s="20" t="s">
        <v>1300</v>
      </c>
      <c r="C1591" s="55">
        <v>400</v>
      </c>
      <c r="D1591" s="85">
        <f>D1592</f>
        <v>0</v>
      </c>
      <c r="E1591" s="85">
        <f t="shared" si="666"/>
        <v>0</v>
      </c>
      <c r="F1591" s="85">
        <f t="shared" si="666"/>
        <v>0</v>
      </c>
    </row>
    <row r="1592" spans="1:6" ht="42" hidden="1" customHeight="1" x14ac:dyDescent="0.25">
      <c r="A1592" s="59" t="s">
        <v>1497</v>
      </c>
      <c r="B1592" s="20" t="s">
        <v>1300</v>
      </c>
      <c r="C1592" s="55">
        <v>410</v>
      </c>
      <c r="D1592" s="85"/>
      <c r="E1592" s="85"/>
      <c r="F1592" s="85"/>
    </row>
    <row r="1593" spans="1:6" ht="42.75" hidden="1" customHeight="1" x14ac:dyDescent="0.25">
      <c r="A1593" s="21" t="s">
        <v>1301</v>
      </c>
      <c r="B1593" s="20" t="s">
        <v>1302</v>
      </c>
      <c r="C1593" s="55"/>
      <c r="D1593" s="85">
        <f>D1594</f>
        <v>0</v>
      </c>
      <c r="E1593" s="85">
        <f t="shared" ref="E1593:F1594" si="667">E1594</f>
        <v>0</v>
      </c>
      <c r="F1593" s="85">
        <f t="shared" si="667"/>
        <v>0</v>
      </c>
    </row>
    <row r="1594" spans="1:6" ht="42.75" hidden="1" customHeight="1" x14ac:dyDescent="0.25">
      <c r="A1594" s="59" t="s">
        <v>1496</v>
      </c>
      <c r="B1594" s="20" t="s">
        <v>1302</v>
      </c>
      <c r="C1594" s="55">
        <v>400</v>
      </c>
      <c r="D1594" s="85">
        <f>D1595</f>
        <v>0</v>
      </c>
      <c r="E1594" s="85">
        <f t="shared" si="667"/>
        <v>0</v>
      </c>
      <c r="F1594" s="85">
        <f t="shared" si="667"/>
        <v>0</v>
      </c>
    </row>
    <row r="1595" spans="1:6" ht="42.75" hidden="1" customHeight="1" x14ac:dyDescent="0.25">
      <c r="A1595" s="59" t="s">
        <v>1497</v>
      </c>
      <c r="B1595" s="20" t="s">
        <v>1302</v>
      </c>
      <c r="C1595" s="55">
        <v>410</v>
      </c>
      <c r="D1595" s="85"/>
      <c r="E1595" s="85"/>
      <c r="F1595" s="85"/>
    </row>
    <row r="1596" spans="1:6" ht="33" hidden="1" customHeight="1" x14ac:dyDescent="0.25">
      <c r="A1596" s="4" t="s">
        <v>1303</v>
      </c>
      <c r="B1596" s="2" t="s">
        <v>1304</v>
      </c>
      <c r="C1596" s="55"/>
      <c r="D1596" s="85"/>
      <c r="E1596" s="85"/>
      <c r="F1596" s="85"/>
    </row>
    <row r="1597" spans="1:6" ht="42.75" hidden="1" customHeight="1" x14ac:dyDescent="0.25">
      <c r="A1597" s="4" t="s">
        <v>1305</v>
      </c>
      <c r="B1597" s="2" t="s">
        <v>1306</v>
      </c>
      <c r="C1597" s="55"/>
      <c r="D1597" s="85"/>
      <c r="E1597" s="85"/>
      <c r="F1597" s="85"/>
    </row>
    <row r="1598" spans="1:6" ht="38.25" hidden="1" customHeight="1" x14ac:dyDescent="0.25">
      <c r="A1598" s="4" t="s">
        <v>1307</v>
      </c>
      <c r="B1598" s="2" t="s">
        <v>1308</v>
      </c>
      <c r="C1598" s="55"/>
      <c r="D1598" s="85"/>
      <c r="E1598" s="85"/>
      <c r="F1598" s="85"/>
    </row>
    <row r="1599" spans="1:6" ht="31.5" hidden="1" x14ac:dyDescent="0.25">
      <c r="A1599" s="4" t="s">
        <v>1309</v>
      </c>
      <c r="B1599" s="2" t="s">
        <v>1310</v>
      </c>
      <c r="C1599" s="55"/>
      <c r="D1599" s="85"/>
      <c r="E1599" s="85"/>
      <c r="F1599" s="85"/>
    </row>
    <row r="1600" spans="1:6" ht="42.75" hidden="1" customHeight="1" x14ac:dyDescent="0.25">
      <c r="A1600" s="13" t="s">
        <v>1311</v>
      </c>
      <c r="B1600" s="3" t="s">
        <v>1312</v>
      </c>
      <c r="C1600" s="55"/>
      <c r="D1600" s="85">
        <f>D1601+D1611+D1615</f>
        <v>0</v>
      </c>
      <c r="E1600" s="85">
        <f t="shared" ref="E1600:F1600" si="668">E1601+E1611+E1615</f>
        <v>0</v>
      </c>
      <c r="F1600" s="85">
        <f t="shared" si="668"/>
        <v>0</v>
      </c>
    </row>
    <row r="1601" spans="1:6" ht="39.75" hidden="1" customHeight="1" x14ac:dyDescent="0.25">
      <c r="A1601" s="14" t="s">
        <v>1313</v>
      </c>
      <c r="B1601" s="1" t="s">
        <v>1314</v>
      </c>
      <c r="C1601" s="55"/>
      <c r="D1601" s="85">
        <f>D1602+D1605+D1608</f>
        <v>0</v>
      </c>
      <c r="E1601" s="85">
        <f t="shared" ref="E1601:F1601" si="669">E1602+E1605+E1608</f>
        <v>0</v>
      </c>
      <c r="F1601" s="85">
        <f t="shared" si="669"/>
        <v>0</v>
      </c>
    </row>
    <row r="1602" spans="1:6" ht="34.5" hidden="1" customHeight="1" x14ac:dyDescent="0.25">
      <c r="A1602" s="21" t="s">
        <v>1315</v>
      </c>
      <c r="B1602" s="20" t="s">
        <v>1316</v>
      </c>
      <c r="C1602" s="55"/>
      <c r="D1602" s="85">
        <f>D1603</f>
        <v>0</v>
      </c>
      <c r="E1602" s="85">
        <f t="shared" ref="E1602:F1602" si="670">E1603</f>
        <v>0</v>
      </c>
      <c r="F1602" s="85">
        <f t="shared" si="670"/>
        <v>0</v>
      </c>
    </row>
    <row r="1603" spans="1:6" ht="34.5" hidden="1" customHeight="1" x14ac:dyDescent="0.25">
      <c r="A1603" s="59" t="s">
        <v>1496</v>
      </c>
      <c r="B1603" s="20" t="s">
        <v>1316</v>
      </c>
      <c r="C1603" s="55">
        <v>400</v>
      </c>
      <c r="D1603" s="85">
        <f>D1604</f>
        <v>0</v>
      </c>
      <c r="E1603" s="85">
        <f t="shared" ref="E1603:F1603" si="671">E1604</f>
        <v>0</v>
      </c>
      <c r="F1603" s="85">
        <f t="shared" si="671"/>
        <v>0</v>
      </c>
    </row>
    <row r="1604" spans="1:6" ht="34.5" hidden="1" customHeight="1" x14ac:dyDescent="0.25">
      <c r="A1604" s="59" t="s">
        <v>1497</v>
      </c>
      <c r="B1604" s="20" t="s">
        <v>1316</v>
      </c>
      <c r="C1604" s="55">
        <v>410</v>
      </c>
      <c r="D1604" s="85"/>
      <c r="E1604" s="85"/>
      <c r="F1604" s="85"/>
    </row>
    <row r="1605" spans="1:6" ht="42.75" hidden="1" customHeight="1" x14ac:dyDescent="0.25">
      <c r="A1605" s="21" t="s">
        <v>1317</v>
      </c>
      <c r="B1605" s="20" t="s">
        <v>1318</v>
      </c>
      <c r="C1605" s="55"/>
      <c r="D1605" s="85">
        <f>D1606</f>
        <v>0</v>
      </c>
      <c r="E1605" s="85">
        <f t="shared" ref="E1605:F1605" si="672">E1606</f>
        <v>0</v>
      </c>
      <c r="F1605" s="85">
        <f t="shared" si="672"/>
        <v>0</v>
      </c>
    </row>
    <row r="1606" spans="1:6" ht="42.75" hidden="1" customHeight="1" x14ac:dyDescent="0.25">
      <c r="A1606" s="59" t="s">
        <v>1496</v>
      </c>
      <c r="B1606" s="20" t="s">
        <v>1318</v>
      </c>
      <c r="C1606" s="55">
        <v>400</v>
      </c>
      <c r="D1606" s="85">
        <f>D1607</f>
        <v>0</v>
      </c>
      <c r="E1606" s="85">
        <f t="shared" ref="E1606:F1606" si="673">E1607</f>
        <v>0</v>
      </c>
      <c r="F1606" s="85">
        <f t="shared" si="673"/>
        <v>0</v>
      </c>
    </row>
    <row r="1607" spans="1:6" ht="42.75" hidden="1" customHeight="1" x14ac:dyDescent="0.25">
      <c r="A1607" s="59" t="s">
        <v>1497</v>
      </c>
      <c r="B1607" s="20" t="s">
        <v>1318</v>
      </c>
      <c r="C1607" s="55">
        <v>410</v>
      </c>
      <c r="D1607" s="85"/>
      <c r="E1607" s="85"/>
      <c r="F1607" s="85"/>
    </row>
    <row r="1608" spans="1:6" ht="29.25" hidden="1" customHeight="1" x14ac:dyDescent="0.25">
      <c r="A1608" s="27" t="s">
        <v>1319</v>
      </c>
      <c r="B1608" s="20" t="s">
        <v>1320</v>
      </c>
      <c r="C1608" s="55"/>
      <c r="D1608" s="85">
        <f>D1609</f>
        <v>0</v>
      </c>
      <c r="E1608" s="85">
        <f t="shared" ref="E1608:F1608" si="674">E1609</f>
        <v>0</v>
      </c>
      <c r="F1608" s="85">
        <f t="shared" si="674"/>
        <v>0</v>
      </c>
    </row>
    <row r="1609" spans="1:6" ht="29.25" hidden="1" customHeight="1" x14ac:dyDescent="0.25">
      <c r="A1609" s="16" t="s">
        <v>1485</v>
      </c>
      <c r="B1609" s="20" t="s">
        <v>1320</v>
      </c>
      <c r="C1609" s="55">
        <v>600</v>
      </c>
      <c r="D1609" s="85">
        <f>D1610</f>
        <v>0</v>
      </c>
      <c r="E1609" s="85">
        <f t="shared" ref="E1609:F1609" si="675">E1610</f>
        <v>0</v>
      </c>
      <c r="F1609" s="85">
        <f t="shared" si="675"/>
        <v>0</v>
      </c>
    </row>
    <row r="1610" spans="1:6" ht="29.25" hidden="1" customHeight="1" x14ac:dyDescent="0.25">
      <c r="A1610" s="16" t="s">
        <v>1525</v>
      </c>
      <c r="B1610" s="20" t="s">
        <v>1320</v>
      </c>
      <c r="C1610" s="55">
        <v>620</v>
      </c>
      <c r="D1610" s="85"/>
      <c r="E1610" s="85"/>
      <c r="F1610" s="85"/>
    </row>
    <row r="1611" spans="1:6" ht="34.5" hidden="1" customHeight="1" x14ac:dyDescent="0.25">
      <c r="A1611" s="14" t="s">
        <v>1321</v>
      </c>
      <c r="B1611" s="1" t="s">
        <v>1322</v>
      </c>
      <c r="C1611" s="55"/>
      <c r="D1611" s="85">
        <f>D1612</f>
        <v>0</v>
      </c>
      <c r="E1611" s="85">
        <f t="shared" ref="E1611:F1613" si="676">E1612</f>
        <v>0</v>
      </c>
      <c r="F1611" s="85">
        <f t="shared" si="676"/>
        <v>0</v>
      </c>
    </row>
    <row r="1612" spans="1:6" ht="38.25" hidden="1" customHeight="1" x14ac:dyDescent="0.25">
      <c r="A1612" s="27" t="s">
        <v>1323</v>
      </c>
      <c r="B1612" s="20" t="s">
        <v>1324</v>
      </c>
      <c r="C1612" s="55"/>
      <c r="D1612" s="85">
        <f>D1613</f>
        <v>0</v>
      </c>
      <c r="E1612" s="85">
        <f t="shared" si="676"/>
        <v>0</v>
      </c>
      <c r="F1612" s="85">
        <f t="shared" si="676"/>
        <v>0</v>
      </c>
    </row>
    <row r="1613" spans="1:6" ht="38.25" hidden="1" customHeight="1" x14ac:dyDescent="0.25">
      <c r="A1613" s="59" t="s">
        <v>1496</v>
      </c>
      <c r="B1613" s="20" t="s">
        <v>1324</v>
      </c>
      <c r="C1613" s="55">
        <v>400</v>
      </c>
      <c r="D1613" s="85">
        <f>D1614</f>
        <v>0</v>
      </c>
      <c r="E1613" s="85">
        <f t="shared" si="676"/>
        <v>0</v>
      </c>
      <c r="F1613" s="85">
        <f t="shared" si="676"/>
        <v>0</v>
      </c>
    </row>
    <row r="1614" spans="1:6" ht="38.25" hidden="1" customHeight="1" x14ac:dyDescent="0.25">
      <c r="A1614" s="59" t="s">
        <v>1497</v>
      </c>
      <c r="B1614" s="20" t="s">
        <v>1324</v>
      </c>
      <c r="C1614" s="55">
        <v>410</v>
      </c>
      <c r="D1614" s="85"/>
      <c r="E1614" s="85"/>
      <c r="F1614" s="85"/>
    </row>
    <row r="1615" spans="1:6" ht="32.25" hidden="1" customHeight="1" x14ac:dyDescent="0.25">
      <c r="A1615" s="17" t="s">
        <v>1325</v>
      </c>
      <c r="B1615" s="1" t="s">
        <v>1326</v>
      </c>
      <c r="C1615" s="55"/>
      <c r="D1615" s="85">
        <f>D1616+D1619+D1622</f>
        <v>0</v>
      </c>
      <c r="E1615" s="85">
        <f t="shared" ref="E1615:F1615" si="677">E1616+E1619+E1622</f>
        <v>0</v>
      </c>
      <c r="F1615" s="85">
        <f t="shared" si="677"/>
        <v>0</v>
      </c>
    </row>
    <row r="1616" spans="1:6" ht="48" hidden="1" customHeight="1" x14ac:dyDescent="0.25">
      <c r="A1616" s="27" t="s">
        <v>1327</v>
      </c>
      <c r="B1616" s="20" t="s">
        <v>1328</v>
      </c>
      <c r="C1616" s="55"/>
      <c r="D1616" s="85">
        <f>D1617</f>
        <v>0</v>
      </c>
      <c r="E1616" s="85">
        <f t="shared" ref="E1616:F1617" si="678">E1617</f>
        <v>0</v>
      </c>
      <c r="F1616" s="85">
        <f t="shared" si="678"/>
        <v>0</v>
      </c>
    </row>
    <row r="1617" spans="1:6" ht="48" hidden="1" customHeight="1" x14ac:dyDescent="0.25">
      <c r="A1617" s="59" t="s">
        <v>1496</v>
      </c>
      <c r="B1617" s="20" t="s">
        <v>1328</v>
      </c>
      <c r="C1617" s="55">
        <v>400</v>
      </c>
      <c r="D1617" s="85">
        <f>D1618</f>
        <v>0</v>
      </c>
      <c r="E1617" s="85">
        <f t="shared" si="678"/>
        <v>0</v>
      </c>
      <c r="F1617" s="85">
        <f t="shared" si="678"/>
        <v>0</v>
      </c>
    </row>
    <row r="1618" spans="1:6" ht="48" hidden="1" customHeight="1" x14ac:dyDescent="0.25">
      <c r="A1618" s="59" t="s">
        <v>1497</v>
      </c>
      <c r="B1618" s="20" t="s">
        <v>1328</v>
      </c>
      <c r="C1618" s="55">
        <v>410</v>
      </c>
      <c r="D1618" s="85"/>
      <c r="E1618" s="85"/>
      <c r="F1618" s="85"/>
    </row>
    <row r="1619" spans="1:6" ht="30.75" hidden="1" customHeight="1" x14ac:dyDescent="0.25">
      <c r="A1619" s="27" t="s">
        <v>1329</v>
      </c>
      <c r="B1619" s="20" t="s">
        <v>1330</v>
      </c>
      <c r="C1619" s="55"/>
      <c r="D1619" s="85">
        <f>D1620</f>
        <v>0</v>
      </c>
      <c r="E1619" s="85">
        <f t="shared" ref="E1619:F1620" si="679">E1620</f>
        <v>0</v>
      </c>
      <c r="F1619" s="85">
        <f t="shared" si="679"/>
        <v>0</v>
      </c>
    </row>
    <row r="1620" spans="1:6" ht="30.75" hidden="1" customHeight="1" x14ac:dyDescent="0.25">
      <c r="A1620" s="59" t="s">
        <v>1496</v>
      </c>
      <c r="B1620" s="20" t="s">
        <v>1330</v>
      </c>
      <c r="C1620" s="55">
        <v>400</v>
      </c>
      <c r="D1620" s="85">
        <f>D1621</f>
        <v>0</v>
      </c>
      <c r="E1620" s="85">
        <f t="shared" si="679"/>
        <v>0</v>
      </c>
      <c r="F1620" s="85">
        <f t="shared" si="679"/>
        <v>0</v>
      </c>
    </row>
    <row r="1621" spans="1:6" ht="30.75" hidden="1" customHeight="1" x14ac:dyDescent="0.25">
      <c r="A1621" s="59" t="s">
        <v>1497</v>
      </c>
      <c r="B1621" s="20" t="s">
        <v>1330</v>
      </c>
      <c r="C1621" s="55">
        <v>410</v>
      </c>
      <c r="D1621" s="85"/>
      <c r="E1621" s="85"/>
      <c r="F1621" s="85"/>
    </row>
    <row r="1622" spans="1:6" ht="29.25" hidden="1" customHeight="1" x14ac:dyDescent="0.25">
      <c r="A1622" s="27" t="s">
        <v>1331</v>
      </c>
      <c r="B1622" s="20" t="s">
        <v>1332</v>
      </c>
      <c r="C1622" s="55"/>
      <c r="D1622" s="85">
        <f>D1642</f>
        <v>0</v>
      </c>
      <c r="E1622" s="85">
        <f t="shared" ref="E1622:F1622" si="680">E1642</f>
        <v>0</v>
      </c>
      <c r="F1622" s="85">
        <f t="shared" si="680"/>
        <v>0</v>
      </c>
    </row>
    <row r="1623" spans="1:6" ht="25.5" hidden="1" customHeight="1" x14ac:dyDescent="0.25">
      <c r="A1623" s="14" t="s">
        <v>228</v>
      </c>
      <c r="B1623" s="1" t="s">
        <v>1333</v>
      </c>
      <c r="C1623" s="55"/>
      <c r="D1623" s="85"/>
      <c r="E1623" s="85"/>
      <c r="F1623" s="85"/>
    </row>
    <row r="1624" spans="1:6" ht="23.25" hidden="1" customHeight="1" x14ac:dyDescent="0.25">
      <c r="A1624" s="4" t="s">
        <v>1334</v>
      </c>
      <c r="B1624" s="2" t="s">
        <v>1335</v>
      </c>
      <c r="C1624" s="55"/>
      <c r="D1624" s="85"/>
      <c r="E1624" s="85"/>
      <c r="F1624" s="85"/>
    </row>
    <row r="1625" spans="1:6" ht="32.25" hidden="1" customHeight="1" x14ac:dyDescent="0.25">
      <c r="A1625" s="4" t="s">
        <v>1336</v>
      </c>
      <c r="B1625" s="2" t="s">
        <v>1337</v>
      </c>
      <c r="C1625" s="55"/>
      <c r="D1625" s="85"/>
      <c r="E1625" s="85"/>
      <c r="F1625" s="85"/>
    </row>
    <row r="1626" spans="1:6" ht="31.5" hidden="1" x14ac:dyDescent="0.25">
      <c r="A1626" s="4" t="s">
        <v>1338</v>
      </c>
      <c r="B1626" s="2" t="s">
        <v>1339</v>
      </c>
      <c r="C1626" s="55"/>
      <c r="D1626" s="85"/>
      <c r="E1626" s="85"/>
      <c r="F1626" s="85"/>
    </row>
    <row r="1627" spans="1:6" ht="47.25" hidden="1" x14ac:dyDescent="0.25">
      <c r="A1627" s="4" t="s">
        <v>1340</v>
      </c>
      <c r="B1627" s="2" t="s">
        <v>1341</v>
      </c>
      <c r="C1627" s="55"/>
      <c r="D1627" s="85"/>
      <c r="E1627" s="85"/>
      <c r="F1627" s="85"/>
    </row>
    <row r="1628" spans="1:6" ht="31.5" hidden="1" x14ac:dyDescent="0.25">
      <c r="A1628" s="4" t="s">
        <v>1342</v>
      </c>
      <c r="B1628" s="2" t="s">
        <v>1343</v>
      </c>
      <c r="C1628" s="55"/>
      <c r="D1628" s="85"/>
      <c r="E1628" s="85"/>
      <c r="F1628" s="85"/>
    </row>
    <row r="1629" spans="1:6" ht="47.25" hidden="1" x14ac:dyDescent="0.25">
      <c r="A1629" s="4" t="s">
        <v>1344</v>
      </c>
      <c r="B1629" s="2" t="s">
        <v>1345</v>
      </c>
      <c r="C1629" s="55"/>
      <c r="D1629" s="85"/>
      <c r="E1629" s="85"/>
      <c r="F1629" s="85"/>
    </row>
    <row r="1630" spans="1:6" ht="27.75" hidden="1" customHeight="1" x14ac:dyDescent="0.25">
      <c r="A1630" s="14" t="s">
        <v>1346</v>
      </c>
      <c r="B1630" s="1" t="s">
        <v>1347</v>
      </c>
      <c r="C1630" s="55"/>
      <c r="D1630" s="85"/>
      <c r="E1630" s="85"/>
      <c r="F1630" s="85"/>
    </row>
    <row r="1631" spans="1:6" ht="31.5" hidden="1" x14ac:dyDescent="0.25">
      <c r="A1631" s="36" t="s">
        <v>1348</v>
      </c>
      <c r="B1631" s="2" t="s">
        <v>1349</v>
      </c>
      <c r="C1631" s="55"/>
      <c r="D1631" s="85"/>
      <c r="E1631" s="85"/>
      <c r="F1631" s="85"/>
    </row>
    <row r="1632" spans="1:6" ht="31.5" hidden="1" x14ac:dyDescent="0.25">
      <c r="A1632" s="36" t="s">
        <v>1348</v>
      </c>
      <c r="B1632" s="2" t="s">
        <v>1350</v>
      </c>
      <c r="C1632" s="55"/>
      <c r="D1632" s="85"/>
      <c r="E1632" s="85"/>
      <c r="F1632" s="85"/>
    </row>
    <row r="1633" spans="1:6" ht="47.25" hidden="1" x14ac:dyDescent="0.25">
      <c r="A1633" s="4" t="s">
        <v>1351</v>
      </c>
      <c r="B1633" s="2" t="s">
        <v>1352</v>
      </c>
      <c r="C1633" s="55"/>
      <c r="D1633" s="85"/>
      <c r="E1633" s="85"/>
      <c r="F1633" s="85"/>
    </row>
    <row r="1634" spans="1:6" ht="31.5" hidden="1" x14ac:dyDescent="0.25">
      <c r="A1634" s="14" t="s">
        <v>180</v>
      </c>
      <c r="B1634" s="1" t="s">
        <v>1353</v>
      </c>
      <c r="C1634" s="55"/>
      <c r="D1634" s="85"/>
      <c r="E1634" s="85"/>
      <c r="F1634" s="85"/>
    </row>
    <row r="1635" spans="1:6" ht="63" hidden="1" x14ac:dyDescent="0.25">
      <c r="A1635" s="4" t="s">
        <v>1354</v>
      </c>
      <c r="B1635" s="2" t="s">
        <v>1355</v>
      </c>
      <c r="C1635" s="55"/>
      <c r="D1635" s="85"/>
      <c r="E1635" s="85"/>
      <c r="F1635" s="85"/>
    </row>
    <row r="1636" spans="1:6" ht="47.25" hidden="1" x14ac:dyDescent="0.25">
      <c r="A1636" s="36" t="s">
        <v>1356</v>
      </c>
      <c r="B1636" s="2" t="s">
        <v>1357</v>
      </c>
      <c r="C1636" s="55"/>
      <c r="D1636" s="85"/>
      <c r="E1636" s="85"/>
      <c r="F1636" s="85"/>
    </row>
    <row r="1637" spans="1:6" ht="63" hidden="1" x14ac:dyDescent="0.25">
      <c r="A1637" s="36" t="s">
        <v>1358</v>
      </c>
      <c r="B1637" s="2" t="s">
        <v>1359</v>
      </c>
      <c r="C1637" s="55"/>
      <c r="D1637" s="85"/>
      <c r="E1637" s="85"/>
      <c r="F1637" s="85"/>
    </row>
    <row r="1638" spans="1:6" ht="47.25" hidden="1" x14ac:dyDescent="0.25">
      <c r="A1638" s="36" t="s">
        <v>1356</v>
      </c>
      <c r="B1638" s="2" t="s">
        <v>1360</v>
      </c>
      <c r="C1638" s="55"/>
      <c r="D1638" s="85"/>
      <c r="E1638" s="85"/>
      <c r="F1638" s="85"/>
    </row>
    <row r="1639" spans="1:6" ht="63" hidden="1" x14ac:dyDescent="0.25">
      <c r="A1639" s="36" t="s">
        <v>1358</v>
      </c>
      <c r="B1639" s="2" t="s">
        <v>1361</v>
      </c>
      <c r="C1639" s="55"/>
      <c r="D1639" s="85"/>
      <c r="E1639" s="85"/>
      <c r="F1639" s="85"/>
    </row>
    <row r="1640" spans="1:6" ht="47.25" hidden="1" x14ac:dyDescent="0.25">
      <c r="A1640" s="4" t="s">
        <v>1362</v>
      </c>
      <c r="B1640" s="2" t="s">
        <v>1363</v>
      </c>
      <c r="C1640" s="55"/>
      <c r="D1640" s="85"/>
      <c r="E1640" s="85"/>
      <c r="F1640" s="85"/>
    </row>
    <row r="1641" spans="1:6" ht="63" hidden="1" x14ac:dyDescent="0.25">
      <c r="A1641" s="4" t="s">
        <v>1364</v>
      </c>
      <c r="B1641" s="2" t="s">
        <v>1365</v>
      </c>
      <c r="C1641" s="55"/>
      <c r="D1641" s="85"/>
      <c r="E1641" s="85"/>
      <c r="F1641" s="85"/>
    </row>
    <row r="1642" spans="1:6" ht="35.25" hidden="1" customHeight="1" x14ac:dyDescent="0.25">
      <c r="A1642" s="59" t="s">
        <v>1496</v>
      </c>
      <c r="B1642" s="20" t="s">
        <v>1332</v>
      </c>
      <c r="C1642" s="55">
        <v>400</v>
      </c>
      <c r="D1642" s="85">
        <f>D1643</f>
        <v>0</v>
      </c>
      <c r="E1642" s="85">
        <f t="shared" ref="E1642:F1642" si="681">E1643</f>
        <v>0</v>
      </c>
      <c r="F1642" s="85">
        <f t="shared" si="681"/>
        <v>0</v>
      </c>
    </row>
    <row r="1643" spans="1:6" ht="35.25" hidden="1" customHeight="1" x14ac:dyDescent="0.25">
      <c r="A1643" s="59" t="s">
        <v>1497</v>
      </c>
      <c r="B1643" s="20" t="s">
        <v>1332</v>
      </c>
      <c r="C1643" s="55">
        <v>410</v>
      </c>
      <c r="D1643" s="85"/>
      <c r="E1643" s="85"/>
      <c r="F1643" s="85"/>
    </row>
    <row r="1644" spans="1:6" ht="34.5" hidden="1" customHeight="1" x14ac:dyDescent="0.25">
      <c r="A1644" s="13" t="s">
        <v>1366</v>
      </c>
      <c r="B1644" s="3" t="s">
        <v>1367</v>
      </c>
      <c r="C1644" s="55"/>
      <c r="D1644" s="85">
        <f>D1645+D1649</f>
        <v>0</v>
      </c>
      <c r="E1644" s="85">
        <f t="shared" ref="E1644:F1644" si="682">E1645+E1649</f>
        <v>0</v>
      </c>
      <c r="F1644" s="85">
        <f t="shared" si="682"/>
        <v>0</v>
      </c>
    </row>
    <row r="1645" spans="1:6" ht="37.5" hidden="1" customHeight="1" x14ac:dyDescent="0.25">
      <c r="A1645" s="14" t="s">
        <v>1368</v>
      </c>
      <c r="B1645" s="1" t="s">
        <v>1369</v>
      </c>
      <c r="C1645" s="55"/>
      <c r="D1645" s="85">
        <f>D1646</f>
        <v>0</v>
      </c>
      <c r="E1645" s="85">
        <f t="shared" ref="E1645:F1647" si="683">E1646</f>
        <v>0</v>
      </c>
      <c r="F1645" s="85">
        <f t="shared" si="683"/>
        <v>0</v>
      </c>
    </row>
    <row r="1646" spans="1:6" ht="38.25" hidden="1" customHeight="1" x14ac:dyDescent="0.25">
      <c r="A1646" s="27" t="s">
        <v>1370</v>
      </c>
      <c r="B1646" s="20" t="s">
        <v>1371</v>
      </c>
      <c r="C1646" s="55"/>
      <c r="D1646" s="85">
        <f>D1647</f>
        <v>0</v>
      </c>
      <c r="E1646" s="85">
        <f t="shared" si="683"/>
        <v>0</v>
      </c>
      <c r="F1646" s="85">
        <f t="shared" si="683"/>
        <v>0</v>
      </c>
    </row>
    <row r="1647" spans="1:6" ht="38.25" hidden="1" customHeight="1" x14ac:dyDescent="0.25">
      <c r="A1647" s="60" t="s">
        <v>1482</v>
      </c>
      <c r="B1647" s="20" t="s">
        <v>1371</v>
      </c>
      <c r="C1647" s="55">
        <v>200</v>
      </c>
      <c r="D1647" s="85">
        <f>D1648</f>
        <v>0</v>
      </c>
      <c r="E1647" s="85">
        <f t="shared" si="683"/>
        <v>0</v>
      </c>
      <c r="F1647" s="85">
        <f t="shared" si="683"/>
        <v>0</v>
      </c>
    </row>
    <row r="1648" spans="1:6" ht="38.25" hidden="1" customHeight="1" x14ac:dyDescent="0.25">
      <c r="A1648" s="60" t="s">
        <v>1483</v>
      </c>
      <c r="B1648" s="20" t="s">
        <v>1371</v>
      </c>
      <c r="C1648" s="55">
        <v>240</v>
      </c>
      <c r="D1648" s="85"/>
      <c r="E1648" s="85"/>
      <c r="F1648" s="85"/>
    </row>
    <row r="1649" spans="1:6" ht="45.75" hidden="1" customHeight="1" x14ac:dyDescent="0.25">
      <c r="A1649" s="14" t="s">
        <v>404</v>
      </c>
      <c r="B1649" s="1" t="s">
        <v>1372</v>
      </c>
      <c r="C1649" s="55"/>
      <c r="D1649" s="85">
        <f>D1650+D1653+D1656+D1659+D1662+D1665</f>
        <v>0</v>
      </c>
      <c r="E1649" s="85">
        <f t="shared" ref="E1649:F1649" si="684">E1650+E1653+E1656+E1659+E1662+E1665</f>
        <v>0</v>
      </c>
      <c r="F1649" s="85">
        <f t="shared" si="684"/>
        <v>0</v>
      </c>
    </row>
    <row r="1650" spans="1:6" ht="30.75" hidden="1" customHeight="1" x14ac:dyDescent="0.25">
      <c r="A1650" s="4" t="s">
        <v>1373</v>
      </c>
      <c r="B1650" s="2" t="s">
        <v>1374</v>
      </c>
      <c r="C1650" s="55"/>
      <c r="D1650" s="85">
        <f>D1651</f>
        <v>0</v>
      </c>
      <c r="E1650" s="85">
        <f t="shared" ref="E1650:F1651" si="685">E1651</f>
        <v>0</v>
      </c>
      <c r="F1650" s="85">
        <f t="shared" si="685"/>
        <v>0</v>
      </c>
    </row>
    <row r="1651" spans="1:6" ht="30.75" hidden="1" customHeight="1" x14ac:dyDescent="0.25">
      <c r="A1651" s="59" t="s">
        <v>1496</v>
      </c>
      <c r="B1651" s="2" t="s">
        <v>1374</v>
      </c>
      <c r="C1651" s="55">
        <v>400</v>
      </c>
      <c r="D1651" s="85">
        <f>D1652</f>
        <v>0</v>
      </c>
      <c r="E1651" s="85">
        <f t="shared" si="685"/>
        <v>0</v>
      </c>
      <c r="F1651" s="85">
        <f t="shared" si="685"/>
        <v>0</v>
      </c>
    </row>
    <row r="1652" spans="1:6" ht="30.75" hidden="1" customHeight="1" x14ac:dyDescent="0.25">
      <c r="A1652" s="59" t="s">
        <v>1497</v>
      </c>
      <c r="B1652" s="2" t="s">
        <v>1374</v>
      </c>
      <c r="C1652" s="55">
        <v>410</v>
      </c>
      <c r="D1652" s="85"/>
      <c r="E1652" s="85"/>
      <c r="F1652" s="85"/>
    </row>
    <row r="1653" spans="1:6" ht="31.5" hidden="1" customHeight="1" x14ac:dyDescent="0.25">
      <c r="A1653" s="4" t="s">
        <v>1375</v>
      </c>
      <c r="B1653" s="2" t="s">
        <v>1376</v>
      </c>
      <c r="C1653" s="55"/>
      <c r="D1653" s="85">
        <f>D1654</f>
        <v>0</v>
      </c>
      <c r="E1653" s="85">
        <f t="shared" ref="E1653:F1654" si="686">E1654</f>
        <v>0</v>
      </c>
      <c r="F1653" s="85">
        <f t="shared" si="686"/>
        <v>0</v>
      </c>
    </row>
    <row r="1654" spans="1:6" ht="31.5" hidden="1" customHeight="1" x14ac:dyDescent="0.25">
      <c r="A1654" s="59" t="s">
        <v>1496</v>
      </c>
      <c r="B1654" s="2" t="s">
        <v>1376</v>
      </c>
      <c r="C1654" s="55">
        <v>400</v>
      </c>
      <c r="D1654" s="85">
        <f>D1655</f>
        <v>0</v>
      </c>
      <c r="E1654" s="85">
        <f t="shared" si="686"/>
        <v>0</v>
      </c>
      <c r="F1654" s="85">
        <f t="shared" si="686"/>
        <v>0</v>
      </c>
    </row>
    <row r="1655" spans="1:6" ht="31.5" hidden="1" customHeight="1" x14ac:dyDescent="0.25">
      <c r="A1655" s="59" t="s">
        <v>1497</v>
      </c>
      <c r="B1655" s="2" t="s">
        <v>1376</v>
      </c>
      <c r="C1655" s="55">
        <v>410</v>
      </c>
      <c r="D1655" s="85"/>
      <c r="E1655" s="85"/>
      <c r="F1655" s="85"/>
    </row>
    <row r="1656" spans="1:6" ht="31.5" hidden="1" customHeight="1" x14ac:dyDescent="0.25">
      <c r="A1656" s="4" t="s">
        <v>1377</v>
      </c>
      <c r="B1656" s="2" t="s">
        <v>1378</v>
      </c>
      <c r="C1656" s="55"/>
      <c r="D1656" s="85">
        <f>D1657</f>
        <v>0</v>
      </c>
      <c r="E1656" s="85">
        <f t="shared" ref="E1656:F1657" si="687">E1657</f>
        <v>0</v>
      </c>
      <c r="F1656" s="85">
        <f t="shared" si="687"/>
        <v>0</v>
      </c>
    </row>
    <row r="1657" spans="1:6" ht="31.5" hidden="1" customHeight="1" x14ac:dyDescent="0.25">
      <c r="A1657" s="59" t="s">
        <v>1496</v>
      </c>
      <c r="B1657" s="2" t="s">
        <v>1378</v>
      </c>
      <c r="C1657" s="55">
        <v>400</v>
      </c>
      <c r="D1657" s="85">
        <f>D1658</f>
        <v>0</v>
      </c>
      <c r="E1657" s="85">
        <f t="shared" si="687"/>
        <v>0</v>
      </c>
      <c r="F1657" s="85">
        <f t="shared" si="687"/>
        <v>0</v>
      </c>
    </row>
    <row r="1658" spans="1:6" ht="31.5" hidden="1" customHeight="1" x14ac:dyDescent="0.25">
      <c r="A1658" s="59" t="s">
        <v>1497</v>
      </c>
      <c r="B1658" s="2" t="s">
        <v>1378</v>
      </c>
      <c r="C1658" s="55">
        <v>410</v>
      </c>
      <c r="D1658" s="85"/>
      <c r="E1658" s="85"/>
      <c r="F1658" s="85"/>
    </row>
    <row r="1659" spans="1:6" ht="31.5" hidden="1" x14ac:dyDescent="0.25">
      <c r="A1659" s="4" t="s">
        <v>1379</v>
      </c>
      <c r="B1659" s="2" t="s">
        <v>1380</v>
      </c>
      <c r="C1659" s="55"/>
      <c r="D1659" s="85">
        <f>D1660</f>
        <v>0</v>
      </c>
      <c r="E1659" s="85">
        <f t="shared" ref="E1659:F1660" si="688">E1660</f>
        <v>0</v>
      </c>
      <c r="F1659" s="85">
        <f t="shared" si="688"/>
        <v>0</v>
      </c>
    </row>
    <row r="1660" spans="1:6" ht="30.75" hidden="1" customHeight="1" x14ac:dyDescent="0.25">
      <c r="A1660" s="59" t="s">
        <v>1496</v>
      </c>
      <c r="B1660" s="2" t="s">
        <v>1380</v>
      </c>
      <c r="C1660" s="55">
        <v>400</v>
      </c>
      <c r="D1660" s="85">
        <f>D1661</f>
        <v>0</v>
      </c>
      <c r="E1660" s="85">
        <f t="shared" si="688"/>
        <v>0</v>
      </c>
      <c r="F1660" s="85">
        <f t="shared" si="688"/>
        <v>0</v>
      </c>
    </row>
    <row r="1661" spans="1:6" ht="30.75" hidden="1" customHeight="1" x14ac:dyDescent="0.25">
      <c r="A1661" s="59" t="s">
        <v>1497</v>
      </c>
      <c r="B1661" s="2" t="s">
        <v>1380</v>
      </c>
      <c r="C1661" s="55">
        <v>410</v>
      </c>
      <c r="D1661" s="85"/>
      <c r="E1661" s="85"/>
      <c r="F1661" s="85"/>
    </row>
    <row r="1662" spans="1:6" ht="33.75" hidden="1" customHeight="1" x14ac:dyDescent="0.25">
      <c r="A1662" s="21" t="s">
        <v>1381</v>
      </c>
      <c r="B1662" s="2" t="s">
        <v>1382</v>
      </c>
      <c r="C1662" s="55"/>
      <c r="D1662" s="85">
        <f>D1663</f>
        <v>0</v>
      </c>
      <c r="E1662" s="85">
        <f t="shared" ref="E1662:F1663" si="689">E1663</f>
        <v>0</v>
      </c>
      <c r="F1662" s="85">
        <f t="shared" si="689"/>
        <v>0</v>
      </c>
    </row>
    <row r="1663" spans="1:6" ht="33.75" hidden="1" customHeight="1" x14ac:dyDescent="0.25">
      <c r="A1663" s="59" t="s">
        <v>1496</v>
      </c>
      <c r="B1663" s="2" t="s">
        <v>1382</v>
      </c>
      <c r="C1663" s="55">
        <v>400</v>
      </c>
      <c r="D1663" s="85">
        <f>D1664</f>
        <v>0</v>
      </c>
      <c r="E1663" s="85">
        <f t="shared" si="689"/>
        <v>0</v>
      </c>
      <c r="F1663" s="85">
        <f t="shared" si="689"/>
        <v>0</v>
      </c>
    </row>
    <row r="1664" spans="1:6" ht="33.75" hidden="1" customHeight="1" x14ac:dyDescent="0.25">
      <c r="A1664" s="59" t="s">
        <v>1497</v>
      </c>
      <c r="B1664" s="2" t="s">
        <v>1382</v>
      </c>
      <c r="C1664" s="55">
        <v>410</v>
      </c>
      <c r="D1664" s="85"/>
      <c r="E1664" s="85"/>
      <c r="F1664" s="85"/>
    </row>
    <row r="1665" spans="1:6" ht="34.5" hidden="1" customHeight="1" x14ac:dyDescent="0.25">
      <c r="A1665" s="4" t="s">
        <v>1383</v>
      </c>
      <c r="B1665" s="2" t="s">
        <v>1384</v>
      </c>
      <c r="C1665" s="55"/>
      <c r="D1665" s="85">
        <f>D1666</f>
        <v>0</v>
      </c>
      <c r="E1665" s="85">
        <f t="shared" ref="E1665:F1666" si="690">E1666</f>
        <v>0</v>
      </c>
      <c r="F1665" s="85">
        <f t="shared" si="690"/>
        <v>0</v>
      </c>
    </row>
    <row r="1666" spans="1:6" ht="34.5" hidden="1" customHeight="1" x14ac:dyDescent="0.25">
      <c r="A1666" s="59" t="s">
        <v>1496</v>
      </c>
      <c r="B1666" s="2" t="s">
        <v>1384</v>
      </c>
      <c r="C1666" s="55">
        <v>400</v>
      </c>
      <c r="D1666" s="85">
        <f>D1667</f>
        <v>0</v>
      </c>
      <c r="E1666" s="85">
        <f t="shared" si="690"/>
        <v>0</v>
      </c>
      <c r="F1666" s="85">
        <f t="shared" si="690"/>
        <v>0</v>
      </c>
    </row>
    <row r="1667" spans="1:6" ht="34.5" hidden="1" customHeight="1" x14ac:dyDescent="0.25">
      <c r="A1667" s="59" t="s">
        <v>1497</v>
      </c>
      <c r="B1667" s="2" t="s">
        <v>1384</v>
      </c>
      <c r="C1667" s="55">
        <v>410</v>
      </c>
      <c r="D1667" s="85"/>
      <c r="E1667" s="85"/>
      <c r="F1667" s="85"/>
    </row>
    <row r="1668" spans="1:6" ht="41.25" hidden="1" customHeight="1" x14ac:dyDescent="0.25">
      <c r="A1668" s="4" t="s">
        <v>1385</v>
      </c>
      <c r="B1668" s="2" t="s">
        <v>1386</v>
      </c>
      <c r="C1668" s="55"/>
      <c r="D1668" s="85"/>
      <c r="E1668" s="85"/>
      <c r="F1668" s="85"/>
    </row>
    <row r="1669" spans="1:6" ht="48" hidden="1" customHeight="1" x14ac:dyDescent="0.25">
      <c r="A1669" s="4" t="s">
        <v>1387</v>
      </c>
      <c r="B1669" s="2" t="s">
        <v>1388</v>
      </c>
      <c r="C1669" s="55"/>
      <c r="D1669" s="85"/>
      <c r="E1669" s="85"/>
      <c r="F1669" s="85"/>
    </row>
    <row r="1670" spans="1:6" ht="33.75" hidden="1" customHeight="1" x14ac:dyDescent="0.25">
      <c r="A1670" s="13" t="s">
        <v>1389</v>
      </c>
      <c r="B1670" s="3" t="s">
        <v>1390</v>
      </c>
      <c r="C1670" s="55"/>
      <c r="D1670" s="85">
        <f>D1671</f>
        <v>0</v>
      </c>
      <c r="E1670" s="85">
        <f t="shared" ref="E1670:F1673" si="691">E1671</f>
        <v>0</v>
      </c>
      <c r="F1670" s="85">
        <f t="shared" si="691"/>
        <v>0</v>
      </c>
    </row>
    <row r="1671" spans="1:6" ht="39" hidden="1" customHeight="1" x14ac:dyDescent="0.25">
      <c r="A1671" s="14" t="s">
        <v>1391</v>
      </c>
      <c r="B1671" s="1" t="s">
        <v>1392</v>
      </c>
      <c r="C1671" s="55"/>
      <c r="D1671" s="85">
        <f>D1672</f>
        <v>0</v>
      </c>
      <c r="E1671" s="85">
        <f t="shared" si="691"/>
        <v>0</v>
      </c>
      <c r="F1671" s="85">
        <f t="shared" si="691"/>
        <v>0</v>
      </c>
    </row>
    <row r="1672" spans="1:6" ht="51.75" hidden="1" customHeight="1" x14ac:dyDescent="0.25">
      <c r="A1672" s="27" t="s">
        <v>1393</v>
      </c>
      <c r="B1672" s="20" t="s">
        <v>1394</v>
      </c>
      <c r="C1672" s="55"/>
      <c r="D1672" s="85">
        <f>D1673</f>
        <v>0</v>
      </c>
      <c r="E1672" s="85">
        <f t="shared" si="691"/>
        <v>0</v>
      </c>
      <c r="F1672" s="85">
        <f t="shared" si="691"/>
        <v>0</v>
      </c>
    </row>
    <row r="1673" spans="1:6" ht="38.25" hidden="1" customHeight="1" x14ac:dyDescent="0.25">
      <c r="A1673" s="59" t="s">
        <v>1496</v>
      </c>
      <c r="B1673" s="20" t="s">
        <v>1394</v>
      </c>
      <c r="C1673" s="55">
        <v>400</v>
      </c>
      <c r="D1673" s="85">
        <f>D1674</f>
        <v>0</v>
      </c>
      <c r="E1673" s="85">
        <f t="shared" si="691"/>
        <v>0</v>
      </c>
      <c r="F1673" s="85">
        <f t="shared" si="691"/>
        <v>0</v>
      </c>
    </row>
    <row r="1674" spans="1:6" ht="28.5" hidden="1" customHeight="1" x14ac:dyDescent="0.25">
      <c r="A1674" s="59" t="s">
        <v>1497</v>
      </c>
      <c r="B1674" s="20" t="s">
        <v>1394</v>
      </c>
      <c r="C1674" s="55">
        <v>410</v>
      </c>
      <c r="D1674" s="85"/>
      <c r="E1674" s="85"/>
      <c r="F1674" s="85"/>
    </row>
    <row r="1675" spans="1:6" ht="60" hidden="1" customHeight="1" x14ac:dyDescent="0.25">
      <c r="A1675" s="14" t="s">
        <v>1395</v>
      </c>
      <c r="B1675" s="1" t="s">
        <v>1396</v>
      </c>
      <c r="C1675" s="55"/>
      <c r="D1675" s="85"/>
      <c r="E1675" s="85"/>
      <c r="F1675" s="85"/>
    </row>
    <row r="1676" spans="1:6" ht="53.25" hidden="1" customHeight="1" x14ac:dyDescent="0.25">
      <c r="A1676" s="36" t="s">
        <v>891</v>
      </c>
      <c r="B1676" s="2" t="s">
        <v>1397</v>
      </c>
      <c r="C1676" s="55"/>
      <c r="D1676" s="85"/>
      <c r="E1676" s="85"/>
      <c r="F1676" s="85"/>
    </row>
    <row r="1677" spans="1:6" ht="58.5" hidden="1" customHeight="1" x14ac:dyDescent="0.25">
      <c r="A1677" s="4" t="s">
        <v>893</v>
      </c>
      <c r="B1677" s="2" t="s">
        <v>1398</v>
      </c>
      <c r="C1677" s="55"/>
      <c r="D1677" s="85"/>
      <c r="E1677" s="85"/>
      <c r="F1677" s="85"/>
    </row>
    <row r="1678" spans="1:6" ht="39" hidden="1" customHeight="1" x14ac:dyDescent="0.25">
      <c r="A1678" s="13" t="s">
        <v>130</v>
      </c>
      <c r="B1678" s="3" t="s">
        <v>1399</v>
      </c>
      <c r="C1678" s="55"/>
      <c r="D1678" s="85"/>
      <c r="E1678" s="85"/>
      <c r="F1678" s="85"/>
    </row>
    <row r="1679" spans="1:6" ht="38.25" hidden="1" customHeight="1" x14ac:dyDescent="0.25">
      <c r="A1679" s="7" t="s">
        <v>132</v>
      </c>
      <c r="B1679" s="1" t="s">
        <v>1400</v>
      </c>
      <c r="C1679" s="55"/>
      <c r="D1679" s="85"/>
      <c r="E1679" s="85"/>
      <c r="F1679" s="85"/>
    </row>
    <row r="1680" spans="1:6" ht="36" hidden="1" customHeight="1" x14ac:dyDescent="0.25">
      <c r="A1680" s="27" t="s">
        <v>1401</v>
      </c>
      <c r="B1680" s="20" t="s">
        <v>1402</v>
      </c>
      <c r="C1680" s="55"/>
      <c r="D1680" s="85"/>
      <c r="E1680" s="85"/>
      <c r="F1680" s="85"/>
    </row>
    <row r="1681" spans="1:6" ht="41.25" hidden="1" customHeight="1" x14ac:dyDescent="0.25">
      <c r="A1681" s="27" t="s">
        <v>134</v>
      </c>
      <c r="B1681" s="20" t="s">
        <v>1403</v>
      </c>
      <c r="C1681" s="55"/>
      <c r="D1681" s="85"/>
      <c r="E1681" s="85"/>
      <c r="F1681" s="85"/>
    </row>
    <row r="1682" spans="1:6" ht="43.5" customHeight="1" x14ac:dyDescent="0.25">
      <c r="A1682" s="12" t="s">
        <v>1404</v>
      </c>
      <c r="B1682" s="10" t="s">
        <v>1405</v>
      </c>
      <c r="C1682" s="55"/>
      <c r="D1682" s="85">
        <f>D1683+D1691</f>
        <v>18178</v>
      </c>
      <c r="E1682" s="85">
        <f t="shared" ref="E1682:F1682" si="692">E1683+E1691</f>
        <v>0</v>
      </c>
      <c r="F1682" s="85">
        <f t="shared" si="692"/>
        <v>3000</v>
      </c>
    </row>
    <row r="1683" spans="1:6" ht="35.25" hidden="1" customHeight="1" x14ac:dyDescent="0.25">
      <c r="A1683" s="13" t="s">
        <v>1406</v>
      </c>
      <c r="B1683" s="3" t="s">
        <v>1407</v>
      </c>
      <c r="C1683" s="55"/>
      <c r="D1683" s="85">
        <f>D1684</f>
        <v>0</v>
      </c>
      <c r="E1683" s="85">
        <f t="shared" ref="E1683:F1683" si="693">E1684</f>
        <v>0</v>
      </c>
      <c r="F1683" s="85">
        <f t="shared" si="693"/>
        <v>0</v>
      </c>
    </row>
    <row r="1684" spans="1:6" ht="37.5" hidden="1" customHeight="1" x14ac:dyDescent="0.25">
      <c r="A1684" s="14" t="s">
        <v>1408</v>
      </c>
      <c r="B1684" s="1" t="s">
        <v>1409</v>
      </c>
      <c r="C1684" s="55"/>
      <c r="D1684" s="85">
        <f>D1685+D1686+D1687+D1688</f>
        <v>0</v>
      </c>
      <c r="E1684" s="85">
        <f t="shared" ref="E1684:F1684" si="694">E1685+E1686+E1687+E1688</f>
        <v>0</v>
      </c>
      <c r="F1684" s="85">
        <f t="shared" si="694"/>
        <v>0</v>
      </c>
    </row>
    <row r="1685" spans="1:6" ht="48.75" hidden="1" customHeight="1" x14ac:dyDescent="0.25">
      <c r="A1685" s="36" t="s">
        <v>1410</v>
      </c>
      <c r="B1685" s="2" t="s">
        <v>1411</v>
      </c>
      <c r="C1685" s="55"/>
      <c r="D1685" s="85"/>
      <c r="E1685" s="85"/>
      <c r="F1685" s="85"/>
    </row>
    <row r="1686" spans="1:6" ht="30.75" hidden="1" customHeight="1" x14ac:dyDescent="0.25">
      <c r="A1686" s="36" t="s">
        <v>1410</v>
      </c>
      <c r="B1686" s="2" t="s">
        <v>1412</v>
      </c>
      <c r="C1686" s="55"/>
      <c r="D1686" s="85"/>
      <c r="E1686" s="85"/>
      <c r="F1686" s="85"/>
    </row>
    <row r="1687" spans="1:6" ht="48.75" hidden="1" customHeight="1" x14ac:dyDescent="0.25">
      <c r="A1687" s="36" t="s">
        <v>1410</v>
      </c>
      <c r="B1687" s="2" t="s">
        <v>1413</v>
      </c>
      <c r="C1687" s="55"/>
      <c r="D1687" s="85"/>
      <c r="E1687" s="85"/>
      <c r="F1687" s="85"/>
    </row>
    <row r="1688" spans="1:6" ht="47.25" hidden="1" customHeight="1" x14ac:dyDescent="0.25">
      <c r="A1688" s="21" t="s">
        <v>1414</v>
      </c>
      <c r="B1688" s="20" t="s">
        <v>1415</v>
      </c>
      <c r="C1688" s="55"/>
      <c r="D1688" s="85">
        <f>D1689</f>
        <v>0</v>
      </c>
      <c r="E1688" s="85">
        <f t="shared" ref="E1688:F1689" si="695">E1689</f>
        <v>0</v>
      </c>
      <c r="F1688" s="85">
        <f t="shared" si="695"/>
        <v>0</v>
      </c>
    </row>
    <row r="1689" spans="1:6" ht="31.5" hidden="1" customHeight="1" x14ac:dyDescent="0.25">
      <c r="A1689" s="60" t="s">
        <v>1482</v>
      </c>
      <c r="B1689" s="20" t="s">
        <v>1415</v>
      </c>
      <c r="C1689" s="55">
        <v>200</v>
      </c>
      <c r="D1689" s="85">
        <f>D1690</f>
        <v>0</v>
      </c>
      <c r="E1689" s="85">
        <f t="shared" si="695"/>
        <v>0</v>
      </c>
      <c r="F1689" s="85">
        <f t="shared" si="695"/>
        <v>0</v>
      </c>
    </row>
    <row r="1690" spans="1:6" ht="28.5" hidden="1" customHeight="1" x14ac:dyDescent="0.25">
      <c r="A1690" s="60" t="s">
        <v>1483</v>
      </c>
      <c r="B1690" s="20" t="s">
        <v>1415</v>
      </c>
      <c r="C1690" s="55">
        <v>240</v>
      </c>
      <c r="D1690" s="85"/>
      <c r="E1690" s="85"/>
      <c r="F1690" s="85"/>
    </row>
    <row r="1691" spans="1:6" ht="53.25" customHeight="1" x14ac:dyDescent="0.25">
      <c r="A1691" s="13" t="s">
        <v>1416</v>
      </c>
      <c r="B1691" s="3" t="s">
        <v>1417</v>
      </c>
      <c r="C1691" s="55"/>
      <c r="D1691" s="85">
        <f>D1692+D1699</f>
        <v>18178</v>
      </c>
      <c r="E1691" s="85">
        <f t="shared" ref="E1691:F1694" si="696">E1692</f>
        <v>0</v>
      </c>
      <c r="F1691" s="85">
        <f>F1699</f>
        <v>3000</v>
      </c>
    </row>
    <row r="1692" spans="1:6" ht="39" hidden="1" customHeight="1" x14ac:dyDescent="0.25">
      <c r="A1692" s="14" t="s">
        <v>1533</v>
      </c>
      <c r="B1692" s="1" t="s">
        <v>1418</v>
      </c>
      <c r="C1692" s="55"/>
      <c r="D1692" s="85">
        <f>D1693+D1696</f>
        <v>0</v>
      </c>
      <c r="E1692" s="85">
        <f t="shared" ref="E1692:F1692" si="697">E1693+E1696</f>
        <v>0</v>
      </c>
      <c r="F1692" s="85">
        <f t="shared" si="697"/>
        <v>0</v>
      </c>
    </row>
    <row r="1693" spans="1:6" ht="38.25" hidden="1" customHeight="1" x14ac:dyDescent="0.25">
      <c r="A1693" s="21" t="s">
        <v>1419</v>
      </c>
      <c r="B1693" s="20" t="s">
        <v>1420</v>
      </c>
      <c r="C1693" s="55"/>
      <c r="D1693" s="85">
        <f>D1694</f>
        <v>0</v>
      </c>
      <c r="E1693" s="85">
        <f t="shared" si="696"/>
        <v>0</v>
      </c>
      <c r="F1693" s="85">
        <f t="shared" si="696"/>
        <v>0</v>
      </c>
    </row>
    <row r="1694" spans="1:6" ht="30.75" hidden="1" customHeight="1" x14ac:dyDescent="0.25">
      <c r="A1694" s="59" t="s">
        <v>1496</v>
      </c>
      <c r="B1694" s="20" t="s">
        <v>1420</v>
      </c>
      <c r="C1694" s="55">
        <v>400</v>
      </c>
      <c r="D1694" s="85">
        <f>D1695</f>
        <v>0</v>
      </c>
      <c r="E1694" s="85">
        <f t="shared" si="696"/>
        <v>0</v>
      </c>
      <c r="F1694" s="85">
        <f t="shared" si="696"/>
        <v>0</v>
      </c>
    </row>
    <row r="1695" spans="1:6" ht="23.25" hidden="1" customHeight="1" x14ac:dyDescent="0.25">
      <c r="A1695" s="59" t="s">
        <v>1497</v>
      </c>
      <c r="B1695" s="20" t="s">
        <v>1420</v>
      </c>
      <c r="C1695" s="55">
        <v>410</v>
      </c>
      <c r="D1695" s="85"/>
      <c r="E1695" s="85"/>
      <c r="F1695" s="85"/>
    </row>
    <row r="1696" spans="1:6" ht="54.75" hidden="1" customHeight="1" x14ac:dyDescent="0.25">
      <c r="A1696" s="21" t="s">
        <v>1421</v>
      </c>
      <c r="B1696" s="20" t="s">
        <v>1422</v>
      </c>
      <c r="C1696" s="55"/>
      <c r="D1696" s="85">
        <f>D1697</f>
        <v>0</v>
      </c>
      <c r="E1696" s="85"/>
      <c r="F1696" s="85"/>
    </row>
    <row r="1697" spans="1:6" ht="30.75" hidden="1" customHeight="1" x14ac:dyDescent="0.25">
      <c r="A1697" s="59" t="s">
        <v>1496</v>
      </c>
      <c r="B1697" s="20" t="s">
        <v>1422</v>
      </c>
      <c r="C1697" s="55">
        <v>400</v>
      </c>
      <c r="D1697" s="85">
        <f>D1698</f>
        <v>0</v>
      </c>
      <c r="E1697" s="85"/>
      <c r="F1697" s="85"/>
    </row>
    <row r="1698" spans="1:6" ht="27.75" hidden="1" customHeight="1" x14ac:dyDescent="0.25">
      <c r="A1698" s="59" t="s">
        <v>1497</v>
      </c>
      <c r="B1698" s="20" t="s">
        <v>1422</v>
      </c>
      <c r="C1698" s="55">
        <v>410</v>
      </c>
      <c r="D1698" s="85"/>
      <c r="E1698" s="85"/>
      <c r="F1698" s="85"/>
    </row>
    <row r="1699" spans="1:6" ht="63" customHeight="1" x14ac:dyDescent="0.25">
      <c r="A1699" s="14" t="s">
        <v>1423</v>
      </c>
      <c r="B1699" s="1" t="s">
        <v>1424</v>
      </c>
      <c r="C1699" s="55"/>
      <c r="D1699" s="85">
        <f>D1700+D1703</f>
        <v>18178</v>
      </c>
      <c r="E1699" s="85">
        <f t="shared" ref="E1699:F1699" si="698">E1700+E1703</f>
        <v>0</v>
      </c>
      <c r="F1699" s="85">
        <f t="shared" si="698"/>
        <v>3000</v>
      </c>
    </row>
    <row r="1700" spans="1:6" ht="36.75" customHeight="1" x14ac:dyDescent="0.25">
      <c r="A1700" s="21" t="s">
        <v>1419</v>
      </c>
      <c r="B1700" s="20" t="s">
        <v>1425</v>
      </c>
      <c r="C1700" s="55"/>
      <c r="D1700" s="85">
        <f>D1701</f>
        <v>17178</v>
      </c>
      <c r="E1700" s="85">
        <f t="shared" ref="E1700:F1701" si="699">E1701</f>
        <v>0</v>
      </c>
      <c r="F1700" s="85">
        <f t="shared" si="699"/>
        <v>0</v>
      </c>
    </row>
    <row r="1701" spans="1:6" ht="36.75" customHeight="1" x14ac:dyDescent="0.25">
      <c r="A1701" s="59" t="s">
        <v>1496</v>
      </c>
      <c r="B1701" s="20" t="s">
        <v>1425</v>
      </c>
      <c r="C1701" s="55">
        <v>400</v>
      </c>
      <c r="D1701" s="85">
        <f>D1702</f>
        <v>17178</v>
      </c>
      <c r="E1701" s="85">
        <f t="shared" si="699"/>
        <v>0</v>
      </c>
      <c r="F1701" s="85">
        <f t="shared" si="699"/>
        <v>0</v>
      </c>
    </row>
    <row r="1702" spans="1:6" ht="24.75" customHeight="1" x14ac:dyDescent="0.25">
      <c r="A1702" s="59" t="s">
        <v>1497</v>
      </c>
      <c r="B1702" s="20" t="s">
        <v>1425</v>
      </c>
      <c r="C1702" s="55">
        <v>410</v>
      </c>
      <c r="D1702" s="85">
        <v>17178</v>
      </c>
      <c r="E1702" s="85"/>
      <c r="F1702" s="85"/>
    </row>
    <row r="1703" spans="1:6" ht="50.25" customHeight="1" x14ac:dyDescent="0.25">
      <c r="A1703" s="21" t="s">
        <v>1421</v>
      </c>
      <c r="B1703" s="20" t="s">
        <v>1426</v>
      </c>
      <c r="C1703" s="55"/>
      <c r="D1703" s="85">
        <f>D1704</f>
        <v>1000</v>
      </c>
      <c r="E1703" s="85">
        <f t="shared" ref="E1703:F1704" si="700">E1704</f>
        <v>0</v>
      </c>
      <c r="F1703" s="85">
        <f t="shared" si="700"/>
        <v>3000</v>
      </c>
    </row>
    <row r="1704" spans="1:6" ht="32.25" customHeight="1" x14ac:dyDescent="0.25">
      <c r="A1704" s="59" t="s">
        <v>1496</v>
      </c>
      <c r="B1704" s="20" t="s">
        <v>1426</v>
      </c>
      <c r="C1704" s="55">
        <v>400</v>
      </c>
      <c r="D1704" s="85">
        <f>D1705</f>
        <v>1000</v>
      </c>
      <c r="E1704" s="85">
        <f t="shared" si="700"/>
        <v>0</v>
      </c>
      <c r="F1704" s="85">
        <f t="shared" si="700"/>
        <v>3000</v>
      </c>
    </row>
    <row r="1705" spans="1:6" ht="36" customHeight="1" x14ac:dyDescent="0.25">
      <c r="A1705" s="59" t="s">
        <v>1497</v>
      </c>
      <c r="B1705" s="20" t="s">
        <v>1426</v>
      </c>
      <c r="C1705" s="55">
        <v>410</v>
      </c>
      <c r="D1705" s="85">
        <v>1000</v>
      </c>
      <c r="E1705" s="85"/>
      <c r="F1705" s="85">
        <v>3000</v>
      </c>
    </row>
    <row r="1706" spans="1:6" ht="36" customHeight="1" x14ac:dyDescent="0.25">
      <c r="A1706" s="77" t="s">
        <v>1513</v>
      </c>
      <c r="B1706" s="82" t="s">
        <v>1516</v>
      </c>
      <c r="C1706" s="83"/>
      <c r="D1706" s="104">
        <f>D22+D37+D151+D396+D491+D575+D621+D687+D802+D876+D1007+D1085+D1182+D1260+D1308+D1410+D1438+D1583+D1682</f>
        <v>2489447</v>
      </c>
      <c r="E1706" s="104">
        <f>E22+E37+E151+E396+E491+E575+E621+E687+E802+E876+E1007+E1085+E1182+E1260+E1308+E1410+E1438+E1583+E1682</f>
        <v>2396795</v>
      </c>
      <c r="F1706" s="104">
        <f>F22+F37+F151+F396+F491+F575+F621+F687+F802+F876+F1007+F1085+F1182+F1260+F1308+F1410+F1438+F1583+F1682</f>
        <v>2363473</v>
      </c>
    </row>
    <row r="1707" spans="1:6" ht="31.5" customHeight="1" x14ac:dyDescent="0.25">
      <c r="A1707" s="13" t="s">
        <v>1427</v>
      </c>
      <c r="B1707" s="3" t="s">
        <v>1428</v>
      </c>
      <c r="C1707" s="55"/>
      <c r="D1707" s="85">
        <f>D1708+D1714+D1722+D1725+D1711</f>
        <v>10286</v>
      </c>
      <c r="E1707" s="85">
        <f t="shared" ref="E1707:F1707" si="701">E1708+E1714+E1722+E1725+E1711</f>
        <v>10286</v>
      </c>
      <c r="F1707" s="85">
        <f t="shared" si="701"/>
        <v>10286</v>
      </c>
    </row>
    <row r="1708" spans="1:6" ht="33" customHeight="1" x14ac:dyDescent="0.25">
      <c r="A1708" s="54" t="s">
        <v>1429</v>
      </c>
      <c r="B1708" s="20" t="s">
        <v>1430</v>
      </c>
      <c r="C1708" s="55"/>
      <c r="D1708" s="102">
        <f>D1709</f>
        <v>2150</v>
      </c>
      <c r="E1708" s="102">
        <f t="shared" ref="E1708:F1709" si="702">E1709</f>
        <v>2150</v>
      </c>
      <c r="F1708" s="102">
        <f t="shared" si="702"/>
        <v>2150</v>
      </c>
    </row>
    <row r="1709" spans="1:6" ht="33" customHeight="1" x14ac:dyDescent="0.25">
      <c r="A1709" s="60" t="s">
        <v>1480</v>
      </c>
      <c r="B1709" s="20" t="s">
        <v>1430</v>
      </c>
      <c r="C1709" s="55">
        <v>100</v>
      </c>
      <c r="D1709" s="102">
        <f>D1710</f>
        <v>2150</v>
      </c>
      <c r="E1709" s="102">
        <f t="shared" si="702"/>
        <v>2150</v>
      </c>
      <c r="F1709" s="102">
        <f t="shared" si="702"/>
        <v>2150</v>
      </c>
    </row>
    <row r="1710" spans="1:6" ht="33" customHeight="1" x14ac:dyDescent="0.25">
      <c r="A1710" s="60" t="s">
        <v>1481</v>
      </c>
      <c r="B1710" s="20" t="s">
        <v>1430</v>
      </c>
      <c r="C1710" s="55">
        <v>120</v>
      </c>
      <c r="D1710" s="102">
        <v>2150</v>
      </c>
      <c r="E1710" s="102">
        <v>2150</v>
      </c>
      <c r="F1710" s="102">
        <v>2150</v>
      </c>
    </row>
    <row r="1711" spans="1:6" ht="33" hidden="1" customHeight="1" x14ac:dyDescent="0.25">
      <c r="A1711" s="54" t="s">
        <v>1431</v>
      </c>
      <c r="B1711" s="20" t="s">
        <v>1432</v>
      </c>
      <c r="C1711" s="55"/>
      <c r="D1711" s="102">
        <f>D1712</f>
        <v>0</v>
      </c>
      <c r="E1711" s="102">
        <f t="shared" ref="E1711:F1712" si="703">E1712</f>
        <v>0</v>
      </c>
      <c r="F1711" s="102">
        <f t="shared" si="703"/>
        <v>0</v>
      </c>
    </row>
    <row r="1712" spans="1:6" ht="33" hidden="1" customHeight="1" x14ac:dyDescent="0.25">
      <c r="A1712" s="60" t="s">
        <v>1480</v>
      </c>
      <c r="B1712" s="20" t="s">
        <v>1432</v>
      </c>
      <c r="C1712" s="55">
        <v>100</v>
      </c>
      <c r="D1712" s="102">
        <f>D1713</f>
        <v>0</v>
      </c>
      <c r="E1712" s="102">
        <f t="shared" si="703"/>
        <v>0</v>
      </c>
      <c r="F1712" s="102">
        <f t="shared" si="703"/>
        <v>0</v>
      </c>
    </row>
    <row r="1713" spans="1:6" ht="33" hidden="1" customHeight="1" x14ac:dyDescent="0.25">
      <c r="A1713" s="60" t="s">
        <v>1481</v>
      </c>
      <c r="B1713" s="20" t="s">
        <v>1432</v>
      </c>
      <c r="C1713" s="55">
        <v>120</v>
      </c>
      <c r="D1713" s="102"/>
      <c r="E1713" s="102"/>
      <c r="F1713" s="102"/>
    </row>
    <row r="1714" spans="1:6" ht="41.25" customHeight="1" x14ac:dyDescent="0.25">
      <c r="A1714" s="54" t="s">
        <v>1433</v>
      </c>
      <c r="B1714" s="20" t="s">
        <v>1434</v>
      </c>
      <c r="C1714" s="55"/>
      <c r="D1714" s="102">
        <f>D1715+D1717</f>
        <v>2775</v>
      </c>
      <c r="E1714" s="102">
        <f t="shared" ref="E1714:F1714" si="704">E1715+E1717</f>
        <v>2775</v>
      </c>
      <c r="F1714" s="102">
        <f t="shared" si="704"/>
        <v>2775</v>
      </c>
    </row>
    <row r="1715" spans="1:6" ht="60" customHeight="1" x14ac:dyDescent="0.25">
      <c r="A1715" s="60" t="s">
        <v>1480</v>
      </c>
      <c r="B1715" s="20" t="s">
        <v>1434</v>
      </c>
      <c r="C1715" s="55">
        <v>100</v>
      </c>
      <c r="D1715" s="102">
        <f>D1716</f>
        <v>2755</v>
      </c>
      <c r="E1715" s="102">
        <f t="shared" ref="E1715:F1715" si="705">E1716</f>
        <v>2755</v>
      </c>
      <c r="F1715" s="102">
        <f t="shared" si="705"/>
        <v>2755</v>
      </c>
    </row>
    <row r="1716" spans="1:6" ht="28.5" customHeight="1" x14ac:dyDescent="0.25">
      <c r="A1716" s="60" t="s">
        <v>1481</v>
      </c>
      <c r="B1716" s="20" t="s">
        <v>1434</v>
      </c>
      <c r="C1716" s="55">
        <v>120</v>
      </c>
      <c r="D1716" s="102">
        <v>2755</v>
      </c>
      <c r="E1716" s="102">
        <v>2755</v>
      </c>
      <c r="F1716" s="102">
        <v>2755</v>
      </c>
    </row>
    <row r="1717" spans="1:6" ht="25.5" customHeight="1" x14ac:dyDescent="0.25">
      <c r="A1717" s="60" t="s">
        <v>1482</v>
      </c>
      <c r="B1717" s="20" t="s">
        <v>1434</v>
      </c>
      <c r="C1717" s="55">
        <v>200</v>
      </c>
      <c r="D1717" s="102">
        <f>D1718</f>
        <v>20</v>
      </c>
      <c r="E1717" s="102">
        <f t="shared" ref="E1717:F1717" si="706">E1718</f>
        <v>20</v>
      </c>
      <c r="F1717" s="102">
        <f t="shared" si="706"/>
        <v>20</v>
      </c>
    </row>
    <row r="1718" spans="1:6" ht="29.25" customHeight="1" x14ac:dyDescent="0.25">
      <c r="A1718" s="60" t="s">
        <v>1483</v>
      </c>
      <c r="B1718" s="20" t="s">
        <v>1434</v>
      </c>
      <c r="C1718" s="55">
        <v>240</v>
      </c>
      <c r="D1718" s="102">
        <v>20</v>
      </c>
      <c r="E1718" s="102">
        <v>20</v>
      </c>
      <c r="F1718" s="102">
        <v>20</v>
      </c>
    </row>
    <row r="1719" spans="1:6" ht="41.25" hidden="1" customHeight="1" x14ac:dyDescent="0.25">
      <c r="A1719" s="54" t="s">
        <v>1435</v>
      </c>
      <c r="B1719" s="20" t="s">
        <v>1436</v>
      </c>
      <c r="C1719" s="55"/>
      <c r="D1719" s="85"/>
      <c r="E1719" s="85"/>
      <c r="F1719" s="85"/>
    </row>
    <row r="1720" spans="1:6" ht="41.25" hidden="1" customHeight="1" x14ac:dyDescent="0.25">
      <c r="A1720" s="62"/>
      <c r="B1720" s="20" t="s">
        <v>1436</v>
      </c>
      <c r="C1720" s="55">
        <v>200</v>
      </c>
      <c r="D1720" s="85"/>
      <c r="E1720" s="85"/>
      <c r="F1720" s="85"/>
    </row>
    <row r="1721" spans="1:6" ht="41.25" hidden="1" customHeight="1" x14ac:dyDescent="0.25">
      <c r="A1721" s="62"/>
      <c r="B1721" s="20" t="s">
        <v>1436</v>
      </c>
      <c r="C1721" s="55">
        <v>240</v>
      </c>
      <c r="D1721" s="85"/>
      <c r="E1721" s="85"/>
      <c r="F1721" s="85"/>
    </row>
    <row r="1722" spans="1:6" ht="41.25" customHeight="1" x14ac:dyDescent="0.25">
      <c r="A1722" s="21" t="s">
        <v>1437</v>
      </c>
      <c r="B1722" s="23" t="s">
        <v>1438</v>
      </c>
      <c r="C1722" s="55"/>
      <c r="D1722" s="102">
        <f>D1723</f>
        <v>1837</v>
      </c>
      <c r="E1722" s="102">
        <f t="shared" ref="E1722:F1723" si="707">E1723</f>
        <v>1837</v>
      </c>
      <c r="F1722" s="102">
        <f t="shared" si="707"/>
        <v>1837</v>
      </c>
    </row>
    <row r="1723" spans="1:6" ht="36" customHeight="1" x14ac:dyDescent="0.25">
      <c r="A1723" s="60" t="s">
        <v>1480</v>
      </c>
      <c r="B1723" s="23" t="s">
        <v>1438</v>
      </c>
      <c r="C1723" s="55">
        <v>100</v>
      </c>
      <c r="D1723" s="102">
        <f>D1724</f>
        <v>1837</v>
      </c>
      <c r="E1723" s="102">
        <f t="shared" si="707"/>
        <v>1837</v>
      </c>
      <c r="F1723" s="102">
        <f t="shared" si="707"/>
        <v>1837</v>
      </c>
    </row>
    <row r="1724" spans="1:6" ht="33.75" customHeight="1" x14ac:dyDescent="0.25">
      <c r="A1724" s="60" t="s">
        <v>1481</v>
      </c>
      <c r="B1724" s="23" t="s">
        <v>1438</v>
      </c>
      <c r="C1724" s="55">
        <v>120</v>
      </c>
      <c r="D1724" s="102">
        <v>1837</v>
      </c>
      <c r="E1724" s="102">
        <v>1837</v>
      </c>
      <c r="F1724" s="102">
        <v>1837</v>
      </c>
    </row>
    <row r="1725" spans="1:6" ht="30.75" customHeight="1" x14ac:dyDescent="0.25">
      <c r="A1725" s="21" t="s">
        <v>1439</v>
      </c>
      <c r="B1725" s="23" t="s">
        <v>1440</v>
      </c>
      <c r="C1725" s="55"/>
      <c r="D1725" s="102">
        <f>D1726+D1728+D1730</f>
        <v>3524</v>
      </c>
      <c r="E1725" s="102">
        <f t="shared" ref="E1725:F1725" si="708">E1726+E1728+E1730</f>
        <v>3524</v>
      </c>
      <c r="F1725" s="102">
        <f t="shared" si="708"/>
        <v>3524</v>
      </c>
    </row>
    <row r="1726" spans="1:6" ht="30.75" customHeight="1" x14ac:dyDescent="0.25">
      <c r="A1726" s="60" t="s">
        <v>1480</v>
      </c>
      <c r="B1726" s="23" t="s">
        <v>1440</v>
      </c>
      <c r="C1726" s="55">
        <v>100</v>
      </c>
      <c r="D1726" s="102">
        <f>D1727</f>
        <v>2144</v>
      </c>
      <c r="E1726" s="102">
        <f t="shared" ref="E1726:F1726" si="709">E1727</f>
        <v>2144</v>
      </c>
      <c r="F1726" s="102">
        <f t="shared" si="709"/>
        <v>2144</v>
      </c>
    </row>
    <row r="1727" spans="1:6" ht="30.75" customHeight="1" x14ac:dyDescent="0.25">
      <c r="A1727" s="60" t="s">
        <v>1481</v>
      </c>
      <c r="B1727" s="23" t="s">
        <v>1440</v>
      </c>
      <c r="C1727" s="55">
        <v>120</v>
      </c>
      <c r="D1727" s="102">
        <v>2144</v>
      </c>
      <c r="E1727" s="102">
        <v>2144</v>
      </c>
      <c r="F1727" s="102">
        <v>2144</v>
      </c>
    </row>
    <row r="1728" spans="1:6" ht="30.75" customHeight="1" x14ac:dyDescent="0.25">
      <c r="A1728" s="60" t="s">
        <v>1482</v>
      </c>
      <c r="B1728" s="23" t="s">
        <v>1440</v>
      </c>
      <c r="C1728" s="55">
        <v>200</v>
      </c>
      <c r="D1728" s="102">
        <f>D1729</f>
        <v>1366</v>
      </c>
      <c r="E1728" s="102">
        <f t="shared" ref="E1728:F1728" si="710">E1729</f>
        <v>1366</v>
      </c>
      <c r="F1728" s="102">
        <f t="shared" si="710"/>
        <v>1366</v>
      </c>
    </row>
    <row r="1729" spans="1:6" ht="30.75" customHeight="1" x14ac:dyDescent="0.25">
      <c r="A1729" s="60" t="s">
        <v>1483</v>
      </c>
      <c r="B1729" s="23" t="s">
        <v>1440</v>
      </c>
      <c r="C1729" s="55">
        <v>240</v>
      </c>
      <c r="D1729" s="102">
        <v>1366</v>
      </c>
      <c r="E1729" s="102">
        <v>1366</v>
      </c>
      <c r="F1729" s="102">
        <v>1366</v>
      </c>
    </row>
    <row r="1730" spans="1:6" ht="30.75" customHeight="1" x14ac:dyDescent="0.25">
      <c r="A1730" s="60" t="s">
        <v>1486</v>
      </c>
      <c r="B1730" s="23" t="s">
        <v>1440</v>
      </c>
      <c r="C1730" s="55">
        <v>800</v>
      </c>
      <c r="D1730" s="102">
        <f>D1731</f>
        <v>14</v>
      </c>
      <c r="E1730" s="102">
        <f t="shared" ref="E1730:F1730" si="711">E1731</f>
        <v>14</v>
      </c>
      <c r="F1730" s="102">
        <f t="shared" si="711"/>
        <v>14</v>
      </c>
    </row>
    <row r="1731" spans="1:6" ht="30.75" customHeight="1" x14ac:dyDescent="0.25">
      <c r="A1731" s="16" t="s">
        <v>1487</v>
      </c>
      <c r="B1731" s="23" t="s">
        <v>1440</v>
      </c>
      <c r="C1731" s="55">
        <v>850</v>
      </c>
      <c r="D1731" s="102">
        <v>14</v>
      </c>
      <c r="E1731" s="102">
        <v>14</v>
      </c>
      <c r="F1731" s="102">
        <v>14</v>
      </c>
    </row>
    <row r="1732" spans="1:6" ht="32.25" customHeight="1" x14ac:dyDescent="0.25">
      <c r="A1732" s="13" t="s">
        <v>1441</v>
      </c>
      <c r="B1732" s="3" t="s">
        <v>1442</v>
      </c>
      <c r="C1732" s="55"/>
      <c r="D1732" s="102">
        <f>D1739+D1742+D1745+D1748+D1752+D1733+D1736+D1749+D1755+D1759+D1762</f>
        <v>500</v>
      </c>
      <c r="E1732" s="102">
        <f t="shared" ref="E1732:F1732" si="712">E1739+E1742+E1745+E1748+E1752+E1733+E1736+E1749+E1755+E1759+E1762</f>
        <v>700</v>
      </c>
      <c r="F1732" s="102">
        <f t="shared" si="712"/>
        <v>800</v>
      </c>
    </row>
    <row r="1733" spans="1:6" ht="33" hidden="1" customHeight="1" x14ac:dyDescent="0.25">
      <c r="A1733" s="54" t="s">
        <v>1443</v>
      </c>
      <c r="B1733" s="20" t="s">
        <v>1444</v>
      </c>
      <c r="C1733" s="55"/>
      <c r="D1733" s="102">
        <f>D1734</f>
        <v>0</v>
      </c>
      <c r="E1733" s="102">
        <f t="shared" ref="E1733:F1734" si="713">E1734</f>
        <v>0</v>
      </c>
      <c r="F1733" s="102">
        <f t="shared" si="713"/>
        <v>0</v>
      </c>
    </row>
    <row r="1734" spans="1:6" ht="33" hidden="1" customHeight="1" x14ac:dyDescent="0.25">
      <c r="A1734" s="60" t="s">
        <v>1482</v>
      </c>
      <c r="B1734" s="20" t="s">
        <v>1444</v>
      </c>
      <c r="C1734" s="55">
        <v>200</v>
      </c>
      <c r="D1734" s="102">
        <f>D1735</f>
        <v>0</v>
      </c>
      <c r="E1734" s="102">
        <f t="shared" si="713"/>
        <v>0</v>
      </c>
      <c r="F1734" s="102">
        <f t="shared" si="713"/>
        <v>0</v>
      </c>
    </row>
    <row r="1735" spans="1:6" ht="33" hidden="1" customHeight="1" x14ac:dyDescent="0.25">
      <c r="A1735" s="60" t="s">
        <v>1483</v>
      </c>
      <c r="B1735" s="20" t="s">
        <v>1444</v>
      </c>
      <c r="C1735" s="55">
        <v>240</v>
      </c>
      <c r="D1735" s="102"/>
      <c r="E1735" s="102"/>
      <c r="F1735" s="102"/>
    </row>
    <row r="1736" spans="1:6" ht="31.5" hidden="1" customHeight="1" x14ac:dyDescent="0.25">
      <c r="A1736" s="54" t="s">
        <v>1445</v>
      </c>
      <c r="B1736" s="20" t="s">
        <v>1446</v>
      </c>
      <c r="C1736" s="55"/>
      <c r="D1736" s="102">
        <f>D1737</f>
        <v>0</v>
      </c>
      <c r="E1736" s="102">
        <f t="shared" ref="E1736:F1737" si="714">E1737</f>
        <v>0</v>
      </c>
      <c r="F1736" s="102">
        <f t="shared" si="714"/>
        <v>0</v>
      </c>
    </row>
    <row r="1737" spans="1:6" ht="31.5" hidden="1" customHeight="1" x14ac:dyDescent="0.25">
      <c r="A1737" s="62" t="s">
        <v>1493</v>
      </c>
      <c r="B1737" s="20" t="s">
        <v>1446</v>
      </c>
      <c r="C1737" s="55">
        <v>800</v>
      </c>
      <c r="D1737" s="102">
        <f>D1738</f>
        <v>0</v>
      </c>
      <c r="E1737" s="102">
        <f t="shared" si="714"/>
        <v>0</v>
      </c>
      <c r="F1737" s="102">
        <f t="shared" si="714"/>
        <v>0</v>
      </c>
    </row>
    <row r="1738" spans="1:6" ht="31.5" hidden="1" customHeight="1" x14ac:dyDescent="0.25">
      <c r="A1738" s="62" t="s">
        <v>1494</v>
      </c>
      <c r="B1738" s="20" t="s">
        <v>1446</v>
      </c>
      <c r="C1738" s="55">
        <v>870</v>
      </c>
      <c r="D1738" s="102"/>
      <c r="E1738" s="102"/>
      <c r="F1738" s="102"/>
    </row>
    <row r="1739" spans="1:6" ht="30.75" customHeight="1" x14ac:dyDescent="0.25">
      <c r="A1739" s="54" t="s">
        <v>1447</v>
      </c>
      <c r="B1739" s="20" t="s">
        <v>1448</v>
      </c>
      <c r="C1739" s="55"/>
      <c r="D1739" s="102">
        <f>D1740</f>
        <v>500</v>
      </c>
      <c r="E1739" s="102">
        <f t="shared" ref="E1739:F1740" si="715">E1740</f>
        <v>700</v>
      </c>
      <c r="F1739" s="102">
        <f t="shared" si="715"/>
        <v>800</v>
      </c>
    </row>
    <row r="1740" spans="1:6" ht="30.75" customHeight="1" x14ac:dyDescent="0.25">
      <c r="A1740" s="62" t="s">
        <v>1493</v>
      </c>
      <c r="B1740" s="20" t="s">
        <v>1448</v>
      </c>
      <c r="C1740" s="55">
        <v>800</v>
      </c>
      <c r="D1740" s="102">
        <f>D1741</f>
        <v>500</v>
      </c>
      <c r="E1740" s="102">
        <f t="shared" si="715"/>
        <v>700</v>
      </c>
      <c r="F1740" s="102">
        <f t="shared" si="715"/>
        <v>800</v>
      </c>
    </row>
    <row r="1741" spans="1:6" ht="30.75" customHeight="1" x14ac:dyDescent="0.25">
      <c r="A1741" s="62" t="s">
        <v>1494</v>
      </c>
      <c r="B1741" s="20" t="s">
        <v>1448</v>
      </c>
      <c r="C1741" s="55">
        <v>870</v>
      </c>
      <c r="D1741" s="102">
        <v>500</v>
      </c>
      <c r="E1741" s="102">
        <v>700</v>
      </c>
      <c r="F1741" s="102">
        <v>800</v>
      </c>
    </row>
    <row r="1742" spans="1:6" ht="35.25" hidden="1" customHeight="1" x14ac:dyDescent="0.25">
      <c r="A1742" s="54" t="s">
        <v>1449</v>
      </c>
      <c r="B1742" s="20" t="s">
        <v>1450</v>
      </c>
      <c r="C1742" s="55"/>
      <c r="D1742" s="102">
        <f>D1743</f>
        <v>0</v>
      </c>
      <c r="E1742" s="102">
        <f t="shared" ref="E1742:F1743" si="716">E1743</f>
        <v>0</v>
      </c>
      <c r="F1742" s="102">
        <f t="shared" si="716"/>
        <v>0</v>
      </c>
    </row>
    <row r="1743" spans="1:6" ht="35.25" hidden="1" customHeight="1" x14ac:dyDescent="0.25">
      <c r="A1743" s="16" t="s">
        <v>1485</v>
      </c>
      <c r="B1743" s="20" t="s">
        <v>1450</v>
      </c>
      <c r="C1743" s="55">
        <v>600</v>
      </c>
      <c r="D1743" s="102">
        <f>D1744</f>
        <v>0</v>
      </c>
      <c r="E1743" s="102">
        <f t="shared" si="716"/>
        <v>0</v>
      </c>
      <c r="F1743" s="102">
        <f t="shared" si="716"/>
        <v>0</v>
      </c>
    </row>
    <row r="1744" spans="1:6" ht="35.25" hidden="1" customHeight="1" x14ac:dyDescent="0.25">
      <c r="A1744" s="62" t="s">
        <v>1495</v>
      </c>
      <c r="B1744" s="20" t="s">
        <v>1450</v>
      </c>
      <c r="C1744" s="55">
        <v>620</v>
      </c>
      <c r="D1744" s="102"/>
      <c r="E1744" s="102"/>
      <c r="F1744" s="102"/>
    </row>
    <row r="1745" spans="1:6" ht="44.25" hidden="1" customHeight="1" x14ac:dyDescent="0.25">
      <c r="A1745" s="54" t="s">
        <v>1451</v>
      </c>
      <c r="B1745" s="20" t="s">
        <v>1452</v>
      </c>
      <c r="C1745" s="55"/>
      <c r="D1745" s="102">
        <f>D1746</f>
        <v>0</v>
      </c>
      <c r="E1745" s="102">
        <f t="shared" ref="E1745:F1746" si="717">E1746</f>
        <v>0</v>
      </c>
      <c r="F1745" s="102">
        <f t="shared" si="717"/>
        <v>0</v>
      </c>
    </row>
    <row r="1746" spans="1:6" ht="34.5" hidden="1" customHeight="1" x14ac:dyDescent="0.25">
      <c r="A1746" s="60" t="s">
        <v>1482</v>
      </c>
      <c r="B1746" s="20" t="s">
        <v>1452</v>
      </c>
      <c r="C1746" s="55">
        <v>200</v>
      </c>
      <c r="D1746" s="102">
        <f>D1747</f>
        <v>0</v>
      </c>
      <c r="E1746" s="102">
        <f t="shared" si="717"/>
        <v>0</v>
      </c>
      <c r="F1746" s="102">
        <f t="shared" si="717"/>
        <v>0</v>
      </c>
    </row>
    <row r="1747" spans="1:6" ht="33" hidden="1" customHeight="1" x14ac:dyDescent="0.25">
      <c r="A1747" s="60" t="s">
        <v>1483</v>
      </c>
      <c r="B1747" s="20" t="s">
        <v>1452</v>
      </c>
      <c r="C1747" s="55">
        <v>240</v>
      </c>
      <c r="D1747" s="102">
        <v>0</v>
      </c>
      <c r="E1747" s="102">
        <v>0</v>
      </c>
      <c r="F1747" s="102">
        <v>0</v>
      </c>
    </row>
    <row r="1748" spans="1:6" ht="28.5" hidden="1" customHeight="1" x14ac:dyDescent="0.25">
      <c r="A1748" s="54" t="s">
        <v>1453</v>
      </c>
      <c r="B1748" s="20" t="s">
        <v>1454</v>
      </c>
      <c r="C1748" s="55"/>
      <c r="D1748" s="85">
        <f>D1750</f>
        <v>0</v>
      </c>
      <c r="E1748" s="85">
        <f t="shared" ref="E1748:F1748" si="718">E1750</f>
        <v>0</v>
      </c>
      <c r="F1748" s="85">
        <f t="shared" si="718"/>
        <v>0</v>
      </c>
    </row>
    <row r="1749" spans="1:6" ht="18" hidden="1" customHeight="1" x14ac:dyDescent="0.25">
      <c r="A1749" s="39" t="s">
        <v>1455</v>
      </c>
      <c r="B1749" s="20" t="s">
        <v>1456</v>
      </c>
      <c r="C1749" s="55"/>
      <c r="D1749" s="85"/>
      <c r="E1749" s="85"/>
      <c r="F1749" s="85"/>
    </row>
    <row r="1750" spans="1:6" ht="27" hidden="1" customHeight="1" x14ac:dyDescent="0.25">
      <c r="A1750" s="60" t="s">
        <v>1482</v>
      </c>
      <c r="B1750" s="20" t="s">
        <v>1454</v>
      </c>
      <c r="C1750" s="55">
        <v>200</v>
      </c>
      <c r="D1750" s="85">
        <f>D1751</f>
        <v>0</v>
      </c>
      <c r="E1750" s="85">
        <f t="shared" ref="E1750:F1750" si="719">E1751</f>
        <v>0</v>
      </c>
      <c r="F1750" s="85">
        <f t="shared" si="719"/>
        <v>0</v>
      </c>
    </row>
    <row r="1751" spans="1:6" ht="23.25" hidden="1" customHeight="1" x14ac:dyDescent="0.25">
      <c r="A1751" s="60" t="s">
        <v>1483</v>
      </c>
      <c r="B1751" s="20" t="s">
        <v>1454</v>
      </c>
      <c r="C1751" s="55">
        <v>240</v>
      </c>
      <c r="D1751" s="85"/>
      <c r="E1751" s="85"/>
      <c r="F1751" s="85"/>
    </row>
    <row r="1752" spans="1:6" ht="33.75" hidden="1" customHeight="1" x14ac:dyDescent="0.25">
      <c r="A1752" s="54" t="s">
        <v>1457</v>
      </c>
      <c r="B1752" s="20" t="s">
        <v>1458</v>
      </c>
      <c r="C1752" s="55"/>
      <c r="D1752" s="85">
        <f>D1753</f>
        <v>0</v>
      </c>
      <c r="E1752" s="85">
        <f t="shared" ref="E1752:F1753" si="720">E1753</f>
        <v>0</v>
      </c>
      <c r="F1752" s="85">
        <f t="shared" si="720"/>
        <v>0</v>
      </c>
    </row>
    <row r="1753" spans="1:6" ht="26.25" hidden="1" customHeight="1" x14ac:dyDescent="0.25">
      <c r="A1753" s="60" t="s">
        <v>1482</v>
      </c>
      <c r="B1753" s="20" t="s">
        <v>1458</v>
      </c>
      <c r="C1753" s="55">
        <v>200</v>
      </c>
      <c r="D1753" s="85">
        <f>D1754</f>
        <v>0</v>
      </c>
      <c r="E1753" s="85">
        <f t="shared" si="720"/>
        <v>0</v>
      </c>
      <c r="F1753" s="85">
        <f t="shared" si="720"/>
        <v>0</v>
      </c>
    </row>
    <row r="1754" spans="1:6" ht="22.5" hidden="1" customHeight="1" x14ac:dyDescent="0.25">
      <c r="A1754" s="60" t="s">
        <v>1483</v>
      </c>
      <c r="B1754" s="20" t="s">
        <v>1458</v>
      </c>
      <c r="C1754" s="55">
        <v>240</v>
      </c>
      <c r="D1754" s="85"/>
      <c r="E1754" s="85"/>
      <c r="F1754" s="85"/>
    </row>
    <row r="1755" spans="1:6" ht="45.75" hidden="1" customHeight="1" x14ac:dyDescent="0.25">
      <c r="A1755" s="54" t="s">
        <v>1459</v>
      </c>
      <c r="B1755" s="20" t="s">
        <v>1460</v>
      </c>
      <c r="C1755" s="55"/>
      <c r="D1755" s="86">
        <f>D1756</f>
        <v>0</v>
      </c>
      <c r="E1755" s="86">
        <f t="shared" ref="E1755:F1755" si="721">E1756</f>
        <v>0</v>
      </c>
      <c r="F1755" s="86">
        <f t="shared" si="721"/>
        <v>0</v>
      </c>
    </row>
    <row r="1756" spans="1:6" ht="29.25" hidden="1" customHeight="1" x14ac:dyDescent="0.25">
      <c r="A1756" s="62"/>
      <c r="B1756" s="20"/>
      <c r="C1756" s="55">
        <v>600</v>
      </c>
      <c r="D1756" s="86">
        <f>D1757+D1758</f>
        <v>0</v>
      </c>
      <c r="E1756" s="86">
        <f t="shared" ref="E1756:F1756" si="722">E1757+E1758</f>
        <v>0</v>
      </c>
      <c r="F1756" s="86">
        <f t="shared" si="722"/>
        <v>0</v>
      </c>
    </row>
    <row r="1757" spans="1:6" ht="35.25" hidden="1" customHeight="1" x14ac:dyDescent="0.25">
      <c r="A1757" s="62"/>
      <c r="B1757" s="20"/>
      <c r="C1757" s="55">
        <v>610</v>
      </c>
      <c r="D1757" s="86"/>
      <c r="E1757" s="86"/>
      <c r="F1757" s="86"/>
    </row>
    <row r="1758" spans="1:6" ht="29.25" hidden="1" customHeight="1" x14ac:dyDescent="0.25">
      <c r="A1758" s="62"/>
      <c r="B1758" s="20"/>
      <c r="C1758" s="55">
        <v>620</v>
      </c>
      <c r="D1758" s="86"/>
      <c r="E1758" s="86"/>
      <c r="F1758" s="86"/>
    </row>
    <row r="1759" spans="1:6" ht="45.75" hidden="1" customHeight="1" x14ac:dyDescent="0.25">
      <c r="A1759" s="54" t="s">
        <v>1461</v>
      </c>
      <c r="B1759" s="20" t="s">
        <v>1462</v>
      </c>
      <c r="C1759" s="55"/>
      <c r="D1759" s="86">
        <f>D1760</f>
        <v>0</v>
      </c>
      <c r="E1759" s="86">
        <f t="shared" ref="E1759:F1760" si="723">E1760</f>
        <v>0</v>
      </c>
      <c r="F1759" s="86">
        <f t="shared" si="723"/>
        <v>0</v>
      </c>
    </row>
    <row r="1760" spans="1:6" ht="45.75" hidden="1" customHeight="1" x14ac:dyDescent="0.25">
      <c r="A1760" s="62"/>
      <c r="B1760" s="20"/>
      <c r="C1760" s="55"/>
      <c r="D1760" s="86">
        <f>D1761</f>
        <v>0</v>
      </c>
      <c r="E1760" s="86">
        <f t="shared" si="723"/>
        <v>0</v>
      </c>
      <c r="F1760" s="86">
        <f t="shared" si="723"/>
        <v>0</v>
      </c>
    </row>
    <row r="1761" spans="1:6" ht="45.75" hidden="1" customHeight="1" x14ac:dyDescent="0.25">
      <c r="A1761" s="62"/>
      <c r="B1761" s="20"/>
      <c r="C1761" s="55"/>
      <c r="D1761" s="86"/>
      <c r="E1761" s="86"/>
      <c r="F1761" s="86"/>
    </row>
    <row r="1762" spans="1:6" ht="45.75" hidden="1" customHeight="1" x14ac:dyDescent="0.25">
      <c r="A1762" s="54" t="s">
        <v>1463</v>
      </c>
      <c r="B1762" s="20" t="s">
        <v>1464</v>
      </c>
      <c r="C1762" s="55"/>
      <c r="D1762" s="86">
        <f>D1763</f>
        <v>0</v>
      </c>
      <c r="E1762" s="86">
        <f t="shared" ref="E1762:F1763" si="724">E1763</f>
        <v>0</v>
      </c>
      <c r="F1762" s="86">
        <f t="shared" si="724"/>
        <v>0</v>
      </c>
    </row>
    <row r="1763" spans="1:6" ht="45.75" hidden="1" customHeight="1" x14ac:dyDescent="0.25">
      <c r="A1763" s="62"/>
      <c r="B1763" s="20"/>
      <c r="C1763" s="55"/>
      <c r="D1763" s="86">
        <f>D1764</f>
        <v>0</v>
      </c>
      <c r="E1763" s="86">
        <f t="shared" si="724"/>
        <v>0</v>
      </c>
      <c r="F1763" s="86">
        <f t="shared" si="724"/>
        <v>0</v>
      </c>
    </row>
    <row r="1764" spans="1:6" ht="45.75" hidden="1" customHeight="1" x14ac:dyDescent="0.25">
      <c r="A1764" s="62"/>
      <c r="B1764" s="20"/>
      <c r="C1764" s="55"/>
      <c r="D1764" s="86"/>
      <c r="E1764" s="86"/>
      <c r="F1764" s="86"/>
    </row>
    <row r="1765" spans="1:6" ht="45.75" customHeight="1" x14ac:dyDescent="0.25">
      <c r="A1765" s="80" t="s">
        <v>1514</v>
      </c>
      <c r="B1765" s="78" t="s">
        <v>1515</v>
      </c>
      <c r="C1765" s="81"/>
      <c r="D1765" s="87">
        <f>D1707+D1732</f>
        <v>10786</v>
      </c>
      <c r="E1765" s="87">
        <f t="shared" ref="E1765:F1765" si="725">E1707+E1732</f>
        <v>10986</v>
      </c>
      <c r="F1765" s="87">
        <f t="shared" si="725"/>
        <v>11086</v>
      </c>
    </row>
    <row r="1766" spans="1:6" ht="35.25" customHeight="1" x14ac:dyDescent="0.25">
      <c r="A1766" s="79" t="s">
        <v>1517</v>
      </c>
      <c r="B1766" s="89"/>
      <c r="C1766" s="89"/>
      <c r="D1766" s="90">
        <f>D1706+D1765</f>
        <v>2500233</v>
      </c>
      <c r="E1766" s="90">
        <f t="shared" ref="E1766:F1766" si="726">E1706+E1765</f>
        <v>2407781</v>
      </c>
      <c r="F1766" s="90">
        <f t="shared" si="726"/>
        <v>2374559</v>
      </c>
    </row>
    <row r="1767" spans="1:6" x14ac:dyDescent="0.25">
      <c r="E1767" s="121"/>
      <c r="F1767" s="121"/>
    </row>
    <row r="1768" spans="1:6" x14ac:dyDescent="0.25">
      <c r="E1768" s="121"/>
      <c r="F1768" s="121"/>
    </row>
    <row r="1769" spans="1:6" x14ac:dyDescent="0.25">
      <c r="A1769" t="s">
        <v>1552</v>
      </c>
    </row>
    <row r="1770" spans="1:6" x14ac:dyDescent="0.25">
      <c r="D1770" s="88">
        <v>2500233</v>
      </c>
      <c r="E1770" s="88">
        <v>2407781</v>
      </c>
      <c r="F1770" s="88">
        <v>2374559</v>
      </c>
    </row>
    <row r="1776" spans="1:6" x14ac:dyDescent="0.25">
      <c r="F1776" s="88" t="s">
        <v>1533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2019-12-21T10:43:50Z</cp:lastPrinted>
  <dcterms:created xsi:type="dcterms:W3CDTF">2019-08-22T10:36:47Z</dcterms:created>
  <dcterms:modified xsi:type="dcterms:W3CDTF">2020-01-29T07:55:31Z</dcterms:modified>
</cp:coreProperties>
</file>