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0  июнь -1 в москву\"/>
    </mc:Choice>
  </mc:AlternateContent>
  <bookViews>
    <workbookView xWindow="0" yWindow="0" windowWidth="21720" windowHeight="97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1813" i="1" l="1"/>
  <c r="D1488" i="1" l="1"/>
  <c r="D1487" i="1" s="1"/>
  <c r="E967" i="1" l="1"/>
  <c r="F967" i="1"/>
  <c r="D684" i="1" l="1"/>
  <c r="D683" i="1" s="1"/>
  <c r="D681" i="1" l="1"/>
  <c r="D680" i="1" s="1"/>
  <c r="D995" i="1" l="1"/>
  <c r="D994" i="1" s="1"/>
  <c r="D993" i="1" s="1"/>
  <c r="D967" i="1" s="1"/>
  <c r="D973" i="1" l="1"/>
  <c r="D972" i="1" s="1"/>
  <c r="E225" i="1" l="1"/>
  <c r="E224" i="1" s="1"/>
  <c r="F225" i="1"/>
  <c r="F224" i="1" s="1"/>
  <c r="D225" i="1"/>
  <c r="D224" i="1" s="1"/>
  <c r="D1476" i="1" l="1"/>
  <c r="D1475" i="1" s="1"/>
  <c r="E1590" i="1" l="1"/>
  <c r="F1590" i="1"/>
  <c r="D1479" i="1"/>
  <c r="D1478" i="1" s="1"/>
  <c r="E1472" i="1"/>
  <c r="F1472" i="1"/>
  <c r="D1473" i="1"/>
  <c r="D1472" i="1" s="1"/>
  <c r="E1490" i="1"/>
  <c r="F1490" i="1"/>
  <c r="D1491" i="1"/>
  <c r="D1490" i="1" s="1"/>
  <c r="E1225" i="1"/>
  <c r="F1225" i="1"/>
  <c r="E1227" i="1"/>
  <c r="F1227" i="1"/>
  <c r="D1228" i="1"/>
  <c r="D1230" i="1"/>
  <c r="E1152" i="1"/>
  <c r="F1152" i="1"/>
  <c r="D1152" i="1"/>
  <c r="D718" i="1"/>
  <c r="D717" i="1" s="1"/>
  <c r="E611" i="1"/>
  <c r="E610" i="1" s="1"/>
  <c r="F611" i="1"/>
  <c r="F610" i="1" s="1"/>
  <c r="D601" i="1"/>
  <c r="D447" i="1"/>
  <c r="D446" i="1" s="1"/>
  <c r="D445" i="1" s="1"/>
  <c r="E261" i="1"/>
  <c r="E260" i="1" s="1"/>
  <c r="F261" i="1"/>
  <c r="F260" i="1" s="1"/>
  <c r="D261" i="1"/>
  <c r="D260" i="1" s="1"/>
  <c r="E83" i="1"/>
  <c r="F83" i="1"/>
  <c r="D85" i="1"/>
  <c r="D84" i="1" s="1"/>
  <c r="D83" i="1" s="1"/>
  <c r="D1227" i="1" l="1"/>
  <c r="D1226" i="1" s="1"/>
  <c r="D1225" i="1" s="1"/>
  <c r="D1759" i="1"/>
  <c r="D1590" i="1" l="1"/>
  <c r="F1520" i="1"/>
  <c r="E1520" i="1"/>
  <c r="D1520" i="1"/>
  <c r="E1584" i="1" l="1"/>
  <c r="E1583" i="1" s="1"/>
  <c r="F1584" i="1"/>
  <c r="F1583" i="1" s="1"/>
  <c r="D1584" i="1"/>
  <c r="D1583" i="1" s="1"/>
  <c r="D785" i="1" l="1"/>
  <c r="E765" i="1"/>
  <c r="F765" i="1"/>
  <c r="D766" i="1"/>
  <c r="D765" i="1" s="1"/>
  <c r="E159" i="1" l="1"/>
  <c r="E158" i="1" s="1"/>
  <c r="E157" i="1" s="1"/>
  <c r="F159" i="1"/>
  <c r="F158" i="1" s="1"/>
  <c r="F157" i="1" s="1"/>
  <c r="D159" i="1"/>
  <c r="D158" i="1" s="1"/>
  <c r="D163" i="1"/>
  <c r="D162" i="1" s="1"/>
  <c r="D157" i="1" l="1"/>
  <c r="D970" i="1"/>
  <c r="D969" i="1" s="1"/>
  <c r="D1470" i="1"/>
  <c r="D1469" i="1" s="1"/>
  <c r="D1609" i="1" l="1"/>
  <c r="D611" i="1" l="1"/>
  <c r="D610" i="1" s="1"/>
  <c r="F312" i="1"/>
  <c r="F311" i="1" s="1"/>
  <c r="E1485" i="1" l="1"/>
  <c r="E1484" i="1" s="1"/>
  <c r="E1468" i="1" s="1"/>
  <c r="F1485" i="1"/>
  <c r="F1484" i="1" s="1"/>
  <c r="F1606" i="1" l="1"/>
  <c r="F1482" i="1"/>
  <c r="F1481" i="1" s="1"/>
  <c r="F1468" i="1" s="1"/>
  <c r="F488" i="1" l="1"/>
  <c r="E488" i="1"/>
  <c r="D488" i="1"/>
  <c r="D1485" i="1" l="1"/>
  <c r="D1484" i="1" s="1"/>
  <c r="D1482" i="1"/>
  <c r="D1481" i="1" s="1"/>
  <c r="D1468" i="1" l="1"/>
  <c r="F97" i="1"/>
  <c r="F96" i="1" s="1"/>
  <c r="F95" i="1" s="1"/>
  <c r="E97" i="1"/>
  <c r="E96" i="1" s="1"/>
  <c r="E95" i="1" s="1"/>
  <c r="D97" i="1"/>
  <c r="D96" i="1" s="1"/>
  <c r="D95" i="1" s="1"/>
  <c r="F92" i="1"/>
  <c r="F91" i="1" s="1"/>
  <c r="E92" i="1"/>
  <c r="E91" i="1" s="1"/>
  <c r="D92" i="1"/>
  <c r="D91" i="1" s="1"/>
  <c r="F89" i="1"/>
  <c r="F88" i="1" s="1"/>
  <c r="E89" i="1"/>
  <c r="E88" i="1" s="1"/>
  <c r="D89" i="1"/>
  <c r="D88" i="1" s="1"/>
  <c r="E87" i="1" l="1"/>
  <c r="D87" i="1"/>
  <c r="F87" i="1"/>
  <c r="F306" i="1"/>
  <c r="F305" i="1" s="1"/>
  <c r="F291" i="1"/>
  <c r="F290" i="1" s="1"/>
  <c r="E291" i="1"/>
  <c r="E290" i="1" s="1"/>
  <c r="D291" i="1"/>
  <c r="D290" i="1" s="1"/>
  <c r="E306" i="1"/>
  <c r="E305" i="1" s="1"/>
  <c r="D306" i="1"/>
  <c r="D305" i="1" s="1"/>
  <c r="F653" i="1" l="1"/>
  <c r="E653" i="1"/>
  <c r="D653" i="1"/>
  <c r="F774" i="1" l="1"/>
  <c r="F776" i="1"/>
  <c r="F778" i="1"/>
  <c r="E778" i="1"/>
  <c r="E776" i="1"/>
  <c r="E774" i="1"/>
  <c r="D774" i="1"/>
  <c r="D776" i="1"/>
  <c r="D778" i="1"/>
  <c r="F771" i="1"/>
  <c r="F768" i="1" s="1"/>
  <c r="E771" i="1"/>
  <c r="E768" i="1" s="1"/>
  <c r="D771" i="1"/>
  <c r="D768" i="1" s="1"/>
  <c r="F763" i="1"/>
  <c r="F762" i="1" s="1"/>
  <c r="E763" i="1"/>
  <c r="E762" i="1" s="1"/>
  <c r="D763" i="1"/>
  <c r="D762" i="1" s="1"/>
  <c r="F760" i="1"/>
  <c r="F759" i="1" s="1"/>
  <c r="E760" i="1"/>
  <c r="E759" i="1" s="1"/>
  <c r="D760" i="1"/>
  <c r="D759" i="1" s="1"/>
  <c r="D773" i="1" l="1"/>
  <c r="D758" i="1" s="1"/>
  <c r="E773" i="1"/>
  <c r="E758" i="1" s="1"/>
  <c r="F773" i="1"/>
  <c r="F758" i="1" s="1"/>
  <c r="F1013" i="1"/>
  <c r="E1013" i="1"/>
  <c r="D1013" i="1"/>
  <c r="F636" i="1"/>
  <c r="E636" i="1"/>
  <c r="D636" i="1"/>
  <c r="F228" i="1"/>
  <c r="E228" i="1"/>
  <c r="D228" i="1"/>
  <c r="F264" i="1"/>
  <c r="E264" i="1"/>
  <c r="D264" i="1"/>
  <c r="E45" i="1" l="1"/>
  <c r="E44" i="1" s="1"/>
  <c r="E41" i="1" s="1"/>
  <c r="E38" i="1" s="1"/>
  <c r="F45" i="1"/>
  <c r="F44" i="1" s="1"/>
  <c r="F41" i="1" s="1"/>
  <c r="F38" i="1" s="1"/>
  <c r="D45" i="1"/>
  <c r="D44" i="1" s="1"/>
  <c r="D41" i="1" s="1"/>
  <c r="D38" i="1" s="1"/>
  <c r="F1063" i="1" l="1"/>
  <c r="F1062" i="1" s="1"/>
  <c r="F1061" i="1" s="1"/>
  <c r="E1063" i="1"/>
  <c r="E1062" i="1" s="1"/>
  <c r="E1061" i="1" s="1"/>
  <c r="D1063" i="1"/>
  <c r="D1062" i="1" s="1"/>
  <c r="D1061" i="1" s="1"/>
  <c r="F1068" i="1" l="1"/>
  <c r="F1067" i="1" s="1"/>
  <c r="E1068" i="1"/>
  <c r="E1067" i="1" s="1"/>
  <c r="D1068" i="1"/>
  <c r="D1067" i="1" s="1"/>
  <c r="F1056" i="1" l="1"/>
  <c r="E1056" i="1"/>
  <c r="D1056" i="1"/>
  <c r="F1279" i="1" l="1"/>
  <c r="F1278" i="1" s="1"/>
  <c r="F1277" i="1" s="1"/>
  <c r="E1279" i="1"/>
  <c r="E1278" i="1" s="1"/>
  <c r="E1277" i="1" s="1"/>
  <c r="D1279" i="1"/>
  <c r="D1278" i="1" s="1"/>
  <c r="D1277" i="1" s="1"/>
  <c r="F1421" i="1" l="1"/>
  <c r="F1420" i="1" s="1"/>
  <c r="E1421" i="1"/>
  <c r="E1420" i="1" s="1"/>
  <c r="D1421" i="1"/>
  <c r="D1420" i="1" s="1"/>
  <c r="F1085" i="1"/>
  <c r="E1085" i="1"/>
  <c r="F1083" i="1"/>
  <c r="E1083" i="1"/>
  <c r="D1085" i="1"/>
  <c r="D1083" i="1"/>
  <c r="F1536" i="1" l="1"/>
  <c r="F1535" i="1" s="1"/>
  <c r="E1536" i="1"/>
  <c r="E1535" i="1" s="1"/>
  <c r="D1536" i="1"/>
  <c r="D1535" i="1" s="1"/>
  <c r="F1539" i="1"/>
  <c r="F1538" i="1" s="1"/>
  <c r="E1539" i="1"/>
  <c r="E1538" i="1" s="1"/>
  <c r="D1539" i="1"/>
  <c r="D1538" i="1" s="1"/>
  <c r="E1501" i="1" l="1"/>
  <c r="F1501" i="1"/>
  <c r="D1501" i="1"/>
  <c r="D1177" i="1" l="1"/>
  <c r="E391" i="1" l="1"/>
  <c r="F391" i="1"/>
  <c r="D391" i="1"/>
  <c r="E1286" i="1" l="1"/>
  <c r="F1286" i="1"/>
  <c r="D1286" i="1"/>
  <c r="F1181" i="1" l="1"/>
  <c r="E1181" i="1"/>
  <c r="F1179" i="1"/>
  <c r="E1179" i="1"/>
  <c r="E1356" i="1" l="1"/>
  <c r="F1356" i="1"/>
  <c r="E1354" i="1"/>
  <c r="F1354" i="1"/>
  <c r="F1150" i="1" l="1"/>
  <c r="E1150" i="1"/>
  <c r="E1819" i="1" l="1"/>
  <c r="E1818" i="1" s="1"/>
  <c r="F1819" i="1"/>
  <c r="F1818" i="1" s="1"/>
  <c r="E1816" i="1"/>
  <c r="E1815" i="1" s="1"/>
  <c r="F1816" i="1"/>
  <c r="F1815" i="1" s="1"/>
  <c r="D1819" i="1"/>
  <c r="D1818" i="1" s="1"/>
  <c r="D1816" i="1"/>
  <c r="D1815" i="1" s="1"/>
  <c r="E1812" i="1"/>
  <c r="F1812" i="1"/>
  <c r="D1812" i="1"/>
  <c r="E788" i="1" l="1"/>
  <c r="E787" i="1" s="1"/>
  <c r="F788" i="1"/>
  <c r="F787" i="1" s="1"/>
  <c r="D788" i="1"/>
  <c r="D787" i="1" s="1"/>
  <c r="E410" i="1"/>
  <c r="E409" i="1" s="1"/>
  <c r="F410" i="1"/>
  <c r="F409" i="1" s="1"/>
  <c r="D410" i="1"/>
  <c r="D409" i="1" s="1"/>
  <c r="E332" i="1"/>
  <c r="F332" i="1"/>
  <c r="D332" i="1"/>
  <c r="E179" i="1"/>
  <c r="E178" i="1" s="1"/>
  <c r="F179" i="1"/>
  <c r="F178" i="1" s="1"/>
  <c r="E175" i="1"/>
  <c r="E174" i="1" s="1"/>
  <c r="F175" i="1"/>
  <c r="F174" i="1" s="1"/>
  <c r="E171" i="1"/>
  <c r="E170" i="1" s="1"/>
  <c r="F171" i="1"/>
  <c r="F170" i="1" s="1"/>
  <c r="E167" i="1"/>
  <c r="E166" i="1" s="1"/>
  <c r="F167" i="1"/>
  <c r="F166" i="1" s="1"/>
  <c r="E152" i="1"/>
  <c r="E151" i="1" s="1"/>
  <c r="F152" i="1"/>
  <c r="F151" i="1" s="1"/>
  <c r="D152" i="1"/>
  <c r="E1794" i="1"/>
  <c r="E1793" i="1" s="1"/>
  <c r="F1794" i="1"/>
  <c r="F1793" i="1" s="1"/>
  <c r="E1791" i="1"/>
  <c r="E1790" i="1" s="1"/>
  <c r="F1791" i="1"/>
  <c r="F1790" i="1" s="1"/>
  <c r="D1794" i="1"/>
  <c r="D1793" i="1" s="1"/>
  <c r="D1791" i="1"/>
  <c r="D1790" i="1" s="1"/>
  <c r="E1769" i="1"/>
  <c r="E1768" i="1" s="1"/>
  <c r="F1769" i="1"/>
  <c r="F1768" i="1" s="1"/>
  <c r="D1769" i="1"/>
  <c r="D1768" i="1" s="1"/>
  <c r="E1761" i="1"/>
  <c r="E1758" i="1" s="1"/>
  <c r="F1761" i="1"/>
  <c r="F1758" i="1" s="1"/>
  <c r="D1761" i="1"/>
  <c r="D1758" i="1" s="1"/>
  <c r="D1752" i="1"/>
  <c r="D1751" i="1" s="1"/>
  <c r="E1756" i="1"/>
  <c r="E1755" i="1" s="1"/>
  <c r="F1756" i="1"/>
  <c r="F1755" i="1" s="1"/>
  <c r="D1756" i="1"/>
  <c r="D1755" i="1" s="1"/>
  <c r="E1749" i="1"/>
  <c r="E1748" i="1" s="1"/>
  <c r="F1749" i="1"/>
  <c r="F1748" i="1" s="1"/>
  <c r="D1749" i="1"/>
  <c r="D1748" i="1" s="1"/>
  <c r="E1744" i="1"/>
  <c r="E1743" i="1" s="1"/>
  <c r="E1739" i="1" s="1"/>
  <c r="E1738" i="1" s="1"/>
  <c r="F1744" i="1"/>
  <c r="F1743" i="1" s="1"/>
  <c r="F1739" i="1" s="1"/>
  <c r="F1738" i="1" s="1"/>
  <c r="D1744" i="1"/>
  <c r="D1743" i="1" s="1"/>
  <c r="D1739" i="1" s="1"/>
  <c r="D1738" i="1" s="1"/>
  <c r="E1728" i="1"/>
  <c r="E1727" i="1" s="1"/>
  <c r="E1726" i="1" s="1"/>
  <c r="E1725" i="1" s="1"/>
  <c r="F1728" i="1"/>
  <c r="F1727" i="1" s="1"/>
  <c r="F1726" i="1" s="1"/>
  <c r="F1725" i="1" s="1"/>
  <c r="D1728" i="1"/>
  <c r="D1727" i="1" s="1"/>
  <c r="D1726" i="1" s="1"/>
  <c r="D1725" i="1" s="1"/>
  <c r="E1706" i="1"/>
  <c r="E1705" i="1" s="1"/>
  <c r="F1706" i="1"/>
  <c r="F1705" i="1" s="1"/>
  <c r="E1709" i="1"/>
  <c r="E1708" i="1" s="1"/>
  <c r="F1709" i="1"/>
  <c r="F1708" i="1" s="1"/>
  <c r="E1712" i="1"/>
  <c r="E1711" i="1" s="1"/>
  <c r="F1712" i="1"/>
  <c r="F1711" i="1" s="1"/>
  <c r="E1715" i="1"/>
  <c r="E1714" i="1" s="1"/>
  <c r="F1715" i="1"/>
  <c r="F1714" i="1" s="1"/>
  <c r="E1718" i="1"/>
  <c r="E1717" i="1" s="1"/>
  <c r="F1718" i="1"/>
  <c r="F1717" i="1" s="1"/>
  <c r="E1721" i="1"/>
  <c r="E1720" i="1" s="1"/>
  <c r="F1721" i="1"/>
  <c r="F1720" i="1" s="1"/>
  <c r="D1721" i="1"/>
  <c r="D1720" i="1" s="1"/>
  <c r="D1718" i="1"/>
  <c r="D1717" i="1" s="1"/>
  <c r="D1715" i="1"/>
  <c r="D1714" i="1" s="1"/>
  <c r="D1712" i="1"/>
  <c r="D1711" i="1" s="1"/>
  <c r="D1709" i="1"/>
  <c r="D1708" i="1" s="1"/>
  <c r="D1706" i="1"/>
  <c r="D1705" i="1" s="1"/>
  <c r="E1702" i="1"/>
  <c r="E1701" i="1" s="1"/>
  <c r="E1700" i="1" s="1"/>
  <c r="F1702" i="1"/>
  <c r="F1701" i="1" s="1"/>
  <c r="F1700" i="1" s="1"/>
  <c r="D1702" i="1"/>
  <c r="D1701" i="1" s="1"/>
  <c r="D1700" i="1" s="1"/>
  <c r="E1697" i="1"/>
  <c r="E1677" i="1" s="1"/>
  <c r="F1697" i="1"/>
  <c r="F1677" i="1" s="1"/>
  <c r="E1675" i="1"/>
  <c r="E1674" i="1" s="1"/>
  <c r="F1675" i="1"/>
  <c r="F1674" i="1" s="1"/>
  <c r="E1672" i="1"/>
  <c r="E1671" i="1" s="1"/>
  <c r="F1672" i="1"/>
  <c r="F1671" i="1" s="1"/>
  <c r="D1697" i="1"/>
  <c r="D1677" i="1" s="1"/>
  <c r="D1675" i="1"/>
  <c r="D1674" i="1" s="1"/>
  <c r="D1672" i="1"/>
  <c r="D1671" i="1" s="1"/>
  <c r="E1668" i="1"/>
  <c r="E1667" i="1" s="1"/>
  <c r="E1666" i="1" s="1"/>
  <c r="F1668" i="1"/>
  <c r="F1667" i="1" s="1"/>
  <c r="F1666" i="1" s="1"/>
  <c r="D1668" i="1"/>
  <c r="D1667" i="1" s="1"/>
  <c r="D1666" i="1" s="1"/>
  <c r="E1658" i="1"/>
  <c r="E1657" i="1" s="1"/>
  <c r="F1658" i="1"/>
  <c r="F1657" i="1" s="1"/>
  <c r="E1661" i="1"/>
  <c r="E1660" i="1" s="1"/>
  <c r="F1661" i="1"/>
  <c r="F1660" i="1" s="1"/>
  <c r="E1664" i="1"/>
  <c r="E1663" i="1" s="1"/>
  <c r="F1664" i="1"/>
  <c r="F1663" i="1" s="1"/>
  <c r="D1664" i="1"/>
  <c r="D1663" i="1" s="1"/>
  <c r="D1661" i="1"/>
  <c r="D1660" i="1" s="1"/>
  <c r="D1658" i="1"/>
  <c r="D1657" i="1" s="1"/>
  <c r="E1649" i="1"/>
  <c r="E1648" i="1" s="1"/>
  <c r="F1649" i="1"/>
  <c r="F1648" i="1" s="1"/>
  <c r="E1646" i="1"/>
  <c r="E1645" i="1" s="1"/>
  <c r="F1646" i="1"/>
  <c r="F1645" i="1" s="1"/>
  <c r="D1649" i="1"/>
  <c r="D1648" i="1" s="1"/>
  <c r="D1646" i="1"/>
  <c r="D1645" i="1" s="1"/>
  <c r="E1642" i="1"/>
  <c r="E1641" i="1" s="1"/>
  <c r="E1640" i="1" s="1"/>
  <c r="F1642" i="1"/>
  <c r="F1641" i="1" s="1"/>
  <c r="F1640" i="1" s="1"/>
  <c r="D1642" i="1"/>
  <c r="D1641" i="1" s="1"/>
  <c r="D1640" i="1" s="1"/>
  <c r="E1636" i="1"/>
  <c r="E1635" i="1" s="1"/>
  <c r="E1634" i="1" s="1"/>
  <c r="E1633" i="1" s="1"/>
  <c r="F1636" i="1"/>
  <c r="F1635" i="1" s="1"/>
  <c r="F1634" i="1" s="1"/>
  <c r="F1633" i="1" s="1"/>
  <c r="D1636" i="1"/>
  <c r="D1635" i="1" s="1"/>
  <c r="D1634" i="1" s="1"/>
  <c r="D1633" i="1" s="1"/>
  <c r="E1622" i="1"/>
  <c r="E1621" i="1" s="1"/>
  <c r="F1622" i="1"/>
  <c r="F1621" i="1" s="1"/>
  <c r="E1625" i="1"/>
  <c r="E1624" i="1" s="1"/>
  <c r="F1625" i="1"/>
  <c r="F1624" i="1" s="1"/>
  <c r="E1628" i="1"/>
  <c r="E1627" i="1" s="1"/>
  <c r="F1628" i="1"/>
  <c r="F1627" i="1" s="1"/>
  <c r="E1631" i="1"/>
  <c r="E1630" i="1" s="1"/>
  <c r="F1631" i="1"/>
  <c r="F1630" i="1" s="1"/>
  <c r="D1631" i="1"/>
  <c r="D1630" i="1" s="1"/>
  <c r="D1628" i="1"/>
  <c r="D1627" i="1" s="1"/>
  <c r="D1625" i="1"/>
  <c r="D1624" i="1" s="1"/>
  <c r="D1622" i="1"/>
  <c r="D1621" i="1" s="1"/>
  <c r="E1545" i="1"/>
  <c r="E1544" i="1" s="1"/>
  <c r="F1545" i="1"/>
  <c r="F1544" i="1" s="1"/>
  <c r="E1548" i="1"/>
  <c r="E1547" i="1" s="1"/>
  <c r="F1548" i="1"/>
  <c r="F1547" i="1" s="1"/>
  <c r="D1548" i="1"/>
  <c r="D1547" i="1" s="1"/>
  <c r="D1545" i="1"/>
  <c r="D1544" i="1" s="1"/>
  <c r="E1617" i="1"/>
  <c r="E1616" i="1" s="1"/>
  <c r="F1617" i="1"/>
  <c r="F1616" i="1" s="1"/>
  <c r="D1617" i="1"/>
  <c r="D1616" i="1" s="1"/>
  <c r="E1614" i="1"/>
  <c r="E1613" i="1" s="1"/>
  <c r="F1614" i="1"/>
  <c r="F1613" i="1" s="1"/>
  <c r="D1614" i="1"/>
  <c r="D1613" i="1" s="1"/>
  <c r="E1611" i="1"/>
  <c r="E1608" i="1" s="1"/>
  <c r="F1611" i="1"/>
  <c r="F1608" i="1" s="1"/>
  <c r="D1611" i="1"/>
  <c r="D1608" i="1" s="1"/>
  <c r="E1606" i="1"/>
  <c r="E1605" i="1" s="1"/>
  <c r="F1605" i="1"/>
  <c r="D1606" i="1"/>
  <c r="D1605" i="1" s="1"/>
  <c r="E1601" i="1"/>
  <c r="E1600" i="1" s="1"/>
  <c r="F1601" i="1"/>
  <c r="F1600" i="1" s="1"/>
  <c r="D1601" i="1"/>
  <c r="D1600" i="1" s="1"/>
  <c r="E1598" i="1"/>
  <c r="E1597" i="1" s="1"/>
  <c r="F1598" i="1"/>
  <c r="F1597" i="1" s="1"/>
  <c r="D1598" i="1"/>
  <c r="D1597" i="1" s="1"/>
  <c r="E1595" i="1"/>
  <c r="E1594" i="1" s="1"/>
  <c r="F1595" i="1"/>
  <c r="F1594" i="1" s="1"/>
  <c r="D1595" i="1"/>
  <c r="D1594" i="1" s="1"/>
  <c r="E1592" i="1"/>
  <c r="E1589" i="1" s="1"/>
  <c r="F1592" i="1"/>
  <c r="F1589" i="1" s="1"/>
  <c r="D1592" i="1"/>
  <c r="D1589" i="1" s="1"/>
  <c r="E1587" i="1"/>
  <c r="E1586" i="1" s="1"/>
  <c r="F1587" i="1"/>
  <c r="F1586" i="1" s="1"/>
  <c r="D1587" i="1"/>
  <c r="D1586" i="1" s="1"/>
  <c r="E1581" i="1"/>
  <c r="E1580" i="1" s="1"/>
  <c r="F1581" i="1"/>
  <c r="F1580" i="1" s="1"/>
  <c r="D1581" i="1"/>
  <c r="D1580" i="1" s="1"/>
  <c r="E1576" i="1"/>
  <c r="E1575" i="1" s="1"/>
  <c r="F1576" i="1"/>
  <c r="F1575" i="1" s="1"/>
  <c r="D1576" i="1"/>
  <c r="D1575" i="1" s="1"/>
  <c r="E1573" i="1"/>
  <c r="E1572" i="1" s="1"/>
  <c r="F1573" i="1"/>
  <c r="F1572" i="1" s="1"/>
  <c r="D1573" i="1"/>
  <c r="D1572" i="1" s="1"/>
  <c r="E1570" i="1"/>
  <c r="E1569" i="1" s="1"/>
  <c r="F1570" i="1"/>
  <c r="F1569" i="1" s="1"/>
  <c r="D1570" i="1"/>
  <c r="D1569" i="1" s="1"/>
  <c r="E1567" i="1"/>
  <c r="E1566" i="1" s="1"/>
  <c r="F1567" i="1"/>
  <c r="F1566" i="1" s="1"/>
  <c r="D1567" i="1"/>
  <c r="D1566" i="1" s="1"/>
  <c r="E1564" i="1"/>
  <c r="E1563" i="1" s="1"/>
  <c r="F1564" i="1"/>
  <c r="F1563" i="1" s="1"/>
  <c r="D1564" i="1"/>
  <c r="D1563" i="1" s="1"/>
  <c r="E1561" i="1"/>
  <c r="E1560" i="1" s="1"/>
  <c r="F1561" i="1"/>
  <c r="F1560" i="1" s="1"/>
  <c r="D1561" i="1"/>
  <c r="D1560" i="1" s="1"/>
  <c r="E1558" i="1"/>
  <c r="E1557" i="1" s="1"/>
  <c r="F1558" i="1"/>
  <c r="F1557" i="1" s="1"/>
  <c r="D1558" i="1"/>
  <c r="D1557" i="1" s="1"/>
  <c r="E1554" i="1"/>
  <c r="E1553" i="1" s="1"/>
  <c r="F1554" i="1"/>
  <c r="F1553" i="1" s="1"/>
  <c r="D1554" i="1"/>
  <c r="D1553" i="1" s="1"/>
  <c r="E1551" i="1"/>
  <c r="E1550" i="1" s="1"/>
  <c r="F1551" i="1"/>
  <c r="F1550" i="1" s="1"/>
  <c r="D1551" i="1"/>
  <c r="D1550" i="1" s="1"/>
  <c r="E1525" i="1"/>
  <c r="E1524" i="1" s="1"/>
  <c r="F1525" i="1"/>
  <c r="F1524" i="1" s="1"/>
  <c r="D1525" i="1"/>
  <c r="D1524" i="1" s="1"/>
  <c r="E1522" i="1"/>
  <c r="E1519" i="1" s="1"/>
  <c r="F1522" i="1"/>
  <c r="D1522" i="1"/>
  <c r="D1519" i="1" s="1"/>
  <c r="E1517" i="1"/>
  <c r="E1516" i="1" s="1"/>
  <c r="F1517" i="1"/>
  <c r="F1516" i="1" s="1"/>
  <c r="D1517" i="1"/>
  <c r="D1516" i="1" s="1"/>
  <c r="E1514" i="1"/>
  <c r="E1513" i="1" s="1"/>
  <c r="F1514" i="1"/>
  <c r="F1513" i="1" s="1"/>
  <c r="D1514" i="1"/>
  <c r="D1513" i="1" s="1"/>
  <c r="E1511" i="1"/>
  <c r="E1510" i="1" s="1"/>
  <c r="F1511" i="1"/>
  <c r="F1510" i="1" s="1"/>
  <c r="D1511" i="1"/>
  <c r="D1510" i="1" s="1"/>
  <c r="E1508" i="1"/>
  <c r="E1507" i="1" s="1"/>
  <c r="F1508" i="1"/>
  <c r="F1507" i="1" s="1"/>
  <c r="D1508" i="1"/>
  <c r="D1507" i="1" s="1"/>
  <c r="E1504" i="1"/>
  <c r="E1503" i="1" s="1"/>
  <c r="F1504" i="1"/>
  <c r="F1503" i="1" s="1"/>
  <c r="E1499" i="1"/>
  <c r="F1499" i="1"/>
  <c r="E1497" i="1"/>
  <c r="F1497" i="1"/>
  <c r="D1504" i="1"/>
  <c r="D1503" i="1" s="1"/>
  <c r="D1499" i="1"/>
  <c r="D1497" i="1"/>
  <c r="D1506" i="1" l="1"/>
  <c r="E1506" i="1"/>
  <c r="E1467" i="1" s="1"/>
  <c r="D1467" i="1"/>
  <c r="F1519" i="1"/>
  <c r="F1506" i="1" s="1"/>
  <c r="F1467" i="1" s="1"/>
  <c r="D1496" i="1"/>
  <c r="D1493" i="1" s="1"/>
  <c r="F1604" i="1"/>
  <c r="F1603" i="1" s="1"/>
  <c r="E1496" i="1"/>
  <c r="E1493" i="1" s="1"/>
  <c r="F1496" i="1"/>
  <c r="F1493" i="1" s="1"/>
  <c r="D1747" i="1"/>
  <c r="E1620" i="1"/>
  <c r="E1619" i="1" s="1"/>
  <c r="F1656" i="1"/>
  <c r="F1620" i="1"/>
  <c r="F1619" i="1" s="1"/>
  <c r="E1656" i="1"/>
  <c r="E1604" i="1"/>
  <c r="E1603" i="1" s="1"/>
  <c r="E1747" i="1"/>
  <c r="E1746" i="1" s="1"/>
  <c r="E1737" i="1" s="1"/>
  <c r="F1747" i="1"/>
  <c r="D151" i="1"/>
  <c r="E1754" i="1"/>
  <c r="F1754" i="1"/>
  <c r="F1746" i="1" s="1"/>
  <c r="D1754" i="1"/>
  <c r="E1704" i="1"/>
  <c r="E1699" i="1" s="1"/>
  <c r="F1704" i="1"/>
  <c r="F1699" i="1" s="1"/>
  <c r="D1704" i="1"/>
  <c r="D1699" i="1" s="1"/>
  <c r="E1670" i="1"/>
  <c r="F1670" i="1"/>
  <c r="D1670" i="1"/>
  <c r="D1656" i="1"/>
  <c r="E1644" i="1"/>
  <c r="E1639" i="1" s="1"/>
  <c r="F1644" i="1"/>
  <c r="F1639" i="1" s="1"/>
  <c r="D1644" i="1"/>
  <c r="D1639" i="1" s="1"/>
  <c r="D1620" i="1"/>
  <c r="D1619" i="1" s="1"/>
  <c r="D1604" i="1"/>
  <c r="D1603" i="1" s="1"/>
  <c r="E1787" i="1"/>
  <c r="F1787" i="1"/>
  <c r="E1785" i="1"/>
  <c r="F1785" i="1"/>
  <c r="E1783" i="1"/>
  <c r="F1783" i="1"/>
  <c r="E1780" i="1"/>
  <c r="E1779" i="1" s="1"/>
  <c r="F1780" i="1"/>
  <c r="F1779" i="1" s="1"/>
  <c r="E1774" i="1"/>
  <c r="F1774" i="1"/>
  <c r="E1772" i="1"/>
  <c r="F1772" i="1"/>
  <c r="E1766" i="1"/>
  <c r="E1765" i="1" s="1"/>
  <c r="F1766" i="1"/>
  <c r="F1765" i="1" s="1"/>
  <c r="D1787" i="1"/>
  <c r="D1785" i="1"/>
  <c r="D1783" i="1"/>
  <c r="D1774" i="1"/>
  <c r="D1772" i="1"/>
  <c r="D1780" i="1"/>
  <c r="D1779" i="1" s="1"/>
  <c r="D1766" i="1"/>
  <c r="D1765" i="1" s="1"/>
  <c r="E1810" i="1"/>
  <c r="E1809" i="1" s="1"/>
  <c r="F1810" i="1"/>
  <c r="F1809" i="1" s="1"/>
  <c r="E1807" i="1"/>
  <c r="E1805" i="1" s="1"/>
  <c r="F1807" i="1"/>
  <c r="F1805" i="1" s="1"/>
  <c r="D1810" i="1"/>
  <c r="D1809" i="1" s="1"/>
  <c r="D1807" i="1"/>
  <c r="D1805" i="1" s="1"/>
  <c r="E1803" i="1"/>
  <c r="E1802" i="1" s="1"/>
  <c r="F1803" i="1"/>
  <c r="F1802" i="1" s="1"/>
  <c r="D1803" i="1"/>
  <c r="D1802" i="1" s="1"/>
  <c r="E1800" i="1"/>
  <c r="E1799" i="1" s="1"/>
  <c r="F1800" i="1"/>
  <c r="F1799" i="1" s="1"/>
  <c r="D1800" i="1"/>
  <c r="D1799" i="1" s="1"/>
  <c r="E1797" i="1"/>
  <c r="E1796" i="1" s="1"/>
  <c r="F1797" i="1"/>
  <c r="F1796" i="1" s="1"/>
  <c r="D1797" i="1"/>
  <c r="D1796" i="1" s="1"/>
  <c r="E1456" i="1"/>
  <c r="E1455" i="1" s="1"/>
  <c r="E1454" i="1" s="1"/>
  <c r="F1456" i="1"/>
  <c r="F1455" i="1" s="1"/>
  <c r="F1454" i="1" s="1"/>
  <c r="D1456" i="1"/>
  <c r="D1455" i="1" s="1"/>
  <c r="D1454" i="1" s="1"/>
  <c r="E1452" i="1"/>
  <c r="E1451" i="1" s="1"/>
  <c r="F1452" i="1"/>
  <c r="F1451" i="1" s="1"/>
  <c r="D1452" i="1"/>
  <c r="D1451" i="1" s="1"/>
  <c r="E1449" i="1"/>
  <c r="F1449" i="1"/>
  <c r="E1447" i="1"/>
  <c r="F1447" i="1"/>
  <c r="D1449" i="1"/>
  <c r="D1447" i="1"/>
  <c r="E1442" i="1"/>
  <c r="E1441" i="1" s="1"/>
  <c r="E1440" i="1" s="1"/>
  <c r="E1439" i="1" s="1"/>
  <c r="F1442" i="1"/>
  <c r="F1441" i="1" s="1"/>
  <c r="F1440" i="1" s="1"/>
  <c r="F1439" i="1" s="1"/>
  <c r="D1442" i="1"/>
  <c r="D1441" i="1" s="1"/>
  <c r="D1440" i="1" s="1"/>
  <c r="D1439" i="1" s="1"/>
  <c r="E1275" i="1"/>
  <c r="E1274" i="1" s="1"/>
  <c r="F1275" i="1"/>
  <c r="F1274" i="1" s="1"/>
  <c r="D1275" i="1"/>
  <c r="D1274" i="1" s="1"/>
  <c r="E1334" i="1"/>
  <c r="E1333" i="1" s="1"/>
  <c r="E1330" i="1" s="1"/>
  <c r="E1329" i="1" s="1"/>
  <c r="F1334" i="1"/>
  <c r="F1333" i="1" s="1"/>
  <c r="F1330" i="1" s="1"/>
  <c r="F1329" i="1" s="1"/>
  <c r="D1334" i="1"/>
  <c r="D1333" i="1" s="1"/>
  <c r="D1330" i="1" s="1"/>
  <c r="D1329" i="1" s="1"/>
  <c r="E1390" i="1"/>
  <c r="E1389" i="1" s="1"/>
  <c r="F1390" i="1"/>
  <c r="F1389" i="1" s="1"/>
  <c r="D1390" i="1"/>
  <c r="D1389" i="1" s="1"/>
  <c r="E1405" i="1"/>
  <c r="E1404" i="1" s="1"/>
  <c r="F1405" i="1"/>
  <c r="F1404" i="1" s="1"/>
  <c r="D1405" i="1"/>
  <c r="D1404" i="1" s="1"/>
  <c r="E1436" i="1"/>
  <c r="E1435" i="1" s="1"/>
  <c r="F1436" i="1"/>
  <c r="F1435" i="1" s="1"/>
  <c r="E1433" i="1"/>
  <c r="E1432" i="1" s="1"/>
  <c r="F1433" i="1"/>
  <c r="F1432" i="1" s="1"/>
  <c r="D1436" i="1"/>
  <c r="D1435" i="1" s="1"/>
  <c r="D1433" i="1"/>
  <c r="D1432" i="1" s="1"/>
  <c r="E1430" i="1"/>
  <c r="E1429" i="1" s="1"/>
  <c r="F1430" i="1"/>
  <c r="F1429" i="1" s="1"/>
  <c r="D1430" i="1"/>
  <c r="D1429" i="1" s="1"/>
  <c r="E1427" i="1"/>
  <c r="E1426" i="1" s="1"/>
  <c r="F1427" i="1"/>
  <c r="F1426" i="1" s="1"/>
  <c r="D1427" i="1"/>
  <c r="D1426" i="1" s="1"/>
  <c r="E1424" i="1"/>
  <c r="E1423" i="1" s="1"/>
  <c r="F1424" i="1"/>
  <c r="F1423" i="1" s="1"/>
  <c r="D1424" i="1"/>
  <c r="D1423" i="1" s="1"/>
  <c r="E1418" i="1"/>
  <c r="E1417" i="1" s="1"/>
  <c r="F1418" i="1"/>
  <c r="F1417" i="1" s="1"/>
  <c r="D1418" i="1"/>
  <c r="D1417" i="1" s="1"/>
  <c r="E1415" i="1"/>
  <c r="E1414" i="1" s="1"/>
  <c r="F1415" i="1"/>
  <c r="F1414" i="1" s="1"/>
  <c r="D1415" i="1"/>
  <c r="D1414" i="1" s="1"/>
  <c r="E1412" i="1"/>
  <c r="E1411" i="1" s="1"/>
  <c r="F1412" i="1"/>
  <c r="F1411" i="1" s="1"/>
  <c r="D1412" i="1"/>
  <c r="D1411" i="1" s="1"/>
  <c r="E1409" i="1"/>
  <c r="E1408" i="1" s="1"/>
  <c r="F1409" i="1"/>
  <c r="F1408" i="1" s="1"/>
  <c r="D1409" i="1"/>
  <c r="D1408" i="1" s="1"/>
  <c r="E1402" i="1"/>
  <c r="E1401" i="1" s="1"/>
  <c r="F1402" i="1"/>
  <c r="F1401" i="1" s="1"/>
  <c r="D1402" i="1"/>
  <c r="D1401" i="1" s="1"/>
  <c r="E1397" i="1"/>
  <c r="E1396" i="1" s="1"/>
  <c r="F1397" i="1"/>
  <c r="F1396" i="1" s="1"/>
  <c r="D1397" i="1"/>
  <c r="D1396" i="1" s="1"/>
  <c r="E1394" i="1"/>
  <c r="E1393" i="1" s="1"/>
  <c r="F1394" i="1"/>
  <c r="F1393" i="1" s="1"/>
  <c r="D1394" i="1"/>
  <c r="D1393" i="1" s="1"/>
  <c r="E1386" i="1"/>
  <c r="E1385" i="1" s="1"/>
  <c r="E1384" i="1" s="1"/>
  <c r="F1386" i="1"/>
  <c r="F1385" i="1" s="1"/>
  <c r="F1384" i="1" s="1"/>
  <c r="D1386" i="1"/>
  <c r="D1385" i="1" s="1"/>
  <c r="D1384" i="1" s="1"/>
  <c r="E1382" i="1"/>
  <c r="E1381" i="1" s="1"/>
  <c r="E1380" i="1" s="1"/>
  <c r="F1382" i="1"/>
  <c r="F1381" i="1" s="1"/>
  <c r="F1380" i="1" s="1"/>
  <c r="D1382" i="1"/>
  <c r="D1381" i="1" s="1"/>
  <c r="D1380" i="1" s="1"/>
  <c r="E1378" i="1"/>
  <c r="E1377" i="1" s="1"/>
  <c r="E1376" i="1" s="1"/>
  <c r="F1378" i="1"/>
  <c r="F1377" i="1" s="1"/>
  <c r="F1376" i="1" s="1"/>
  <c r="D1378" i="1"/>
  <c r="D1377" i="1" s="1"/>
  <c r="D1376" i="1" s="1"/>
  <c r="E1374" i="1"/>
  <c r="E1373" i="1" s="1"/>
  <c r="E1372" i="1" s="1"/>
  <c r="F1374" i="1"/>
  <c r="F1373" i="1" s="1"/>
  <c r="F1372" i="1" s="1"/>
  <c r="D1374" i="1"/>
  <c r="D1373" i="1" s="1"/>
  <c r="D1372" i="1" s="1"/>
  <c r="E1360" i="1"/>
  <c r="E1359" i="1" s="1"/>
  <c r="F1360" i="1"/>
  <c r="F1359" i="1" s="1"/>
  <c r="E1363" i="1"/>
  <c r="E1362" i="1" s="1"/>
  <c r="F1363" i="1"/>
  <c r="F1362" i="1" s="1"/>
  <c r="E1366" i="1"/>
  <c r="E1365" i="1" s="1"/>
  <c r="F1366" i="1"/>
  <c r="F1365" i="1" s="1"/>
  <c r="E1369" i="1"/>
  <c r="E1368" i="1" s="1"/>
  <c r="F1369" i="1"/>
  <c r="F1368" i="1" s="1"/>
  <c r="D1369" i="1"/>
  <c r="D1368" i="1" s="1"/>
  <c r="D1366" i="1"/>
  <c r="D1365" i="1" s="1"/>
  <c r="D1363" i="1"/>
  <c r="D1362" i="1" s="1"/>
  <c r="D1360" i="1"/>
  <c r="D1359" i="1" s="1"/>
  <c r="E1340" i="1"/>
  <c r="E1339" i="1" s="1"/>
  <c r="F1340" i="1"/>
  <c r="F1339" i="1" s="1"/>
  <c r="E1343" i="1"/>
  <c r="E1342" i="1" s="1"/>
  <c r="F1343" i="1"/>
  <c r="F1342" i="1" s="1"/>
  <c r="E1346" i="1"/>
  <c r="E1345" i="1" s="1"/>
  <c r="F1346" i="1"/>
  <c r="F1345" i="1" s="1"/>
  <c r="F1349" i="1"/>
  <c r="F1348" i="1" s="1"/>
  <c r="E1349" i="1"/>
  <c r="E1348" i="1" s="1"/>
  <c r="E1352" i="1"/>
  <c r="F1352" i="1"/>
  <c r="F1351" i="1" s="1"/>
  <c r="D1356" i="1"/>
  <c r="D1354" i="1"/>
  <c r="D1352" i="1"/>
  <c r="D1349" i="1"/>
  <c r="D1348" i="1" s="1"/>
  <c r="D1346" i="1"/>
  <c r="D1345" i="1" s="1"/>
  <c r="D1343" i="1"/>
  <c r="D1342" i="1" s="1"/>
  <c r="D1340" i="1"/>
  <c r="D1339" i="1" s="1"/>
  <c r="E1309" i="1"/>
  <c r="E1308" i="1" s="1"/>
  <c r="F1309" i="1"/>
  <c r="F1308" i="1" s="1"/>
  <c r="E1312" i="1"/>
  <c r="E1311" i="1" s="1"/>
  <c r="F1312" i="1"/>
  <c r="F1311" i="1" s="1"/>
  <c r="E1315" i="1"/>
  <c r="E1314" i="1" s="1"/>
  <c r="F1315" i="1"/>
  <c r="F1314" i="1" s="1"/>
  <c r="E1318" i="1"/>
  <c r="E1317" i="1" s="1"/>
  <c r="F1318" i="1"/>
  <c r="F1317" i="1" s="1"/>
  <c r="E1321" i="1"/>
  <c r="E1320" i="1" s="1"/>
  <c r="F1321" i="1"/>
  <c r="F1320" i="1" s="1"/>
  <c r="E1324" i="1"/>
  <c r="E1323" i="1" s="1"/>
  <c r="F1324" i="1"/>
  <c r="F1323" i="1" s="1"/>
  <c r="E1327" i="1"/>
  <c r="E1326" i="1" s="1"/>
  <c r="F1327" i="1"/>
  <c r="F1326" i="1" s="1"/>
  <c r="D1327" i="1"/>
  <c r="D1326" i="1" s="1"/>
  <c r="D1324" i="1"/>
  <c r="D1323" i="1" s="1"/>
  <c r="D1321" i="1"/>
  <c r="D1320" i="1" s="1"/>
  <c r="D1318" i="1"/>
  <c r="D1317" i="1" s="1"/>
  <c r="D1315" i="1"/>
  <c r="D1314" i="1" s="1"/>
  <c r="D1312" i="1"/>
  <c r="D1311" i="1" s="1"/>
  <c r="D1309" i="1"/>
  <c r="D1308" i="1" s="1"/>
  <c r="E1305" i="1"/>
  <c r="E1304" i="1" s="1"/>
  <c r="E1302" i="1" s="1"/>
  <c r="F1305" i="1"/>
  <c r="F1304" i="1" s="1"/>
  <c r="F1302" i="1" s="1"/>
  <c r="D1305" i="1"/>
  <c r="D1304" i="1" s="1"/>
  <c r="D1302" i="1" s="1"/>
  <c r="E1299" i="1"/>
  <c r="E1297" i="1" s="1"/>
  <c r="F1299" i="1"/>
  <c r="F1297" i="1" s="1"/>
  <c r="E1295" i="1"/>
  <c r="E1294" i="1" s="1"/>
  <c r="F1295" i="1"/>
  <c r="F1294" i="1" s="1"/>
  <c r="E1292" i="1"/>
  <c r="E1291" i="1" s="1"/>
  <c r="F1292" i="1"/>
  <c r="F1291" i="1" s="1"/>
  <c r="D1299" i="1"/>
  <c r="D1297" i="1" s="1"/>
  <c r="D1295" i="1"/>
  <c r="D1294" i="1" s="1"/>
  <c r="D1292" i="1"/>
  <c r="D1291" i="1" s="1"/>
  <c r="E1248" i="1"/>
  <c r="E1247" i="1" s="1"/>
  <c r="F1248" i="1"/>
  <c r="F1247" i="1" s="1"/>
  <c r="E1245" i="1"/>
  <c r="E1244" i="1" s="1"/>
  <c r="F1245" i="1"/>
  <c r="F1244" i="1" s="1"/>
  <c r="D1248" i="1"/>
  <c r="D1247" i="1" s="1"/>
  <c r="D1245" i="1"/>
  <c r="D1244" i="1" s="1"/>
  <c r="E1253" i="1"/>
  <c r="F1253" i="1"/>
  <c r="E1255" i="1"/>
  <c r="F1255" i="1"/>
  <c r="E1257" i="1"/>
  <c r="F1257" i="1"/>
  <c r="D1257" i="1"/>
  <c r="D1255" i="1"/>
  <c r="D1253" i="1"/>
  <c r="E1268" i="1"/>
  <c r="F1268" i="1"/>
  <c r="E1266" i="1"/>
  <c r="F1266" i="1"/>
  <c r="D1268" i="1"/>
  <c r="D1266" i="1"/>
  <c r="E1284" i="1"/>
  <c r="F1284" i="1"/>
  <c r="D1284" i="1"/>
  <c r="E1272" i="1"/>
  <c r="E1271" i="1" s="1"/>
  <c r="F1272" i="1"/>
  <c r="F1271" i="1" s="1"/>
  <c r="D1272" i="1"/>
  <c r="D1271" i="1" s="1"/>
  <c r="E1263" i="1"/>
  <c r="F1263" i="1"/>
  <c r="E1261" i="1"/>
  <c r="F1261" i="1"/>
  <c r="D1263" i="1"/>
  <c r="D1261" i="1"/>
  <c r="E1241" i="1"/>
  <c r="E1240" i="1" s="1"/>
  <c r="F1241" i="1"/>
  <c r="F1240" i="1" s="1"/>
  <c r="E1238" i="1"/>
  <c r="E1237" i="1" s="1"/>
  <c r="F1238" i="1"/>
  <c r="F1237" i="1" s="1"/>
  <c r="E1235" i="1"/>
  <c r="E1234" i="1" s="1"/>
  <c r="F1235" i="1"/>
  <c r="F1234" i="1" s="1"/>
  <c r="D1241" i="1"/>
  <c r="D1240" i="1" s="1"/>
  <c r="D1238" i="1"/>
  <c r="D1237" i="1" s="1"/>
  <c r="D1235" i="1"/>
  <c r="D1234" i="1" s="1"/>
  <c r="E1223" i="1"/>
  <c r="E1222" i="1" s="1"/>
  <c r="E1221" i="1" s="1"/>
  <c r="E1220" i="1" s="1"/>
  <c r="F1223" i="1"/>
  <c r="F1222" i="1" s="1"/>
  <c r="F1221" i="1" s="1"/>
  <c r="F1220" i="1" s="1"/>
  <c r="D1223" i="1"/>
  <c r="D1222" i="1" s="1"/>
  <c r="D1221" i="1" s="1"/>
  <c r="D1220" i="1" s="1"/>
  <c r="F1218" i="1"/>
  <c r="F1217" i="1" s="1"/>
  <c r="F1216" i="1" s="1"/>
  <c r="E1218" i="1"/>
  <c r="E1217" i="1" s="1"/>
  <c r="E1216" i="1" s="1"/>
  <c r="D1218" i="1"/>
  <c r="D1217" i="1" s="1"/>
  <c r="D1216" i="1" s="1"/>
  <c r="E1214" i="1"/>
  <c r="E1213" i="1" s="1"/>
  <c r="E1212" i="1" s="1"/>
  <c r="F1214" i="1"/>
  <c r="F1213" i="1" s="1"/>
  <c r="F1212" i="1" s="1"/>
  <c r="D1214" i="1"/>
  <c r="D1213" i="1" s="1"/>
  <c r="D1212" i="1" s="1"/>
  <c r="E1136" i="1"/>
  <c r="E1135" i="1" s="1"/>
  <c r="E1134" i="1" s="1"/>
  <c r="F1136" i="1"/>
  <c r="F1135" i="1" s="1"/>
  <c r="F1134" i="1" s="1"/>
  <c r="D1136" i="1"/>
  <c r="D1135" i="1" s="1"/>
  <c r="D1134" i="1" s="1"/>
  <c r="E1210" i="1"/>
  <c r="E1209" i="1" s="1"/>
  <c r="F1210" i="1"/>
  <c r="F1209" i="1" s="1"/>
  <c r="D1210" i="1"/>
  <c r="D1209" i="1" s="1"/>
  <c r="E1207" i="1"/>
  <c r="E1206" i="1" s="1"/>
  <c r="F1207" i="1"/>
  <c r="F1206" i="1" s="1"/>
  <c r="D1207" i="1"/>
  <c r="D1206" i="1" s="1"/>
  <c r="E1191" i="1"/>
  <c r="E1190" i="1" s="1"/>
  <c r="F1191" i="1"/>
  <c r="F1190" i="1" s="1"/>
  <c r="E1194" i="1"/>
  <c r="E1193" i="1" s="1"/>
  <c r="F1194" i="1"/>
  <c r="F1193" i="1" s="1"/>
  <c r="E1197" i="1"/>
  <c r="E1196" i="1" s="1"/>
  <c r="F1197" i="1"/>
  <c r="F1196" i="1" s="1"/>
  <c r="E1200" i="1"/>
  <c r="E1199" i="1" s="1"/>
  <c r="F1200" i="1"/>
  <c r="F1199" i="1" s="1"/>
  <c r="D1200" i="1"/>
  <c r="D1199" i="1" s="1"/>
  <c r="D1197" i="1"/>
  <c r="D1196" i="1" s="1"/>
  <c r="D1194" i="1"/>
  <c r="D1193" i="1" s="1"/>
  <c r="D1191" i="1"/>
  <c r="D1190" i="1" s="1"/>
  <c r="E1188" i="1"/>
  <c r="F1188" i="1"/>
  <c r="E1186" i="1"/>
  <c r="F1186" i="1"/>
  <c r="E1184" i="1"/>
  <c r="F1184" i="1"/>
  <c r="D1188" i="1"/>
  <c r="D1186" i="1"/>
  <c r="D1184" i="1"/>
  <c r="E1177" i="1"/>
  <c r="F1177" i="1"/>
  <c r="F1176" i="1" s="1"/>
  <c r="D1181" i="1"/>
  <c r="D1179" i="1"/>
  <c r="E1174" i="1"/>
  <c r="F1174" i="1"/>
  <c r="E1172" i="1"/>
  <c r="F1172" i="1"/>
  <c r="E1170" i="1"/>
  <c r="F1170" i="1"/>
  <c r="D1174" i="1"/>
  <c r="D1172" i="1"/>
  <c r="D1170" i="1"/>
  <c r="E1167" i="1"/>
  <c r="F1167" i="1"/>
  <c r="E1165" i="1"/>
  <c r="F1165" i="1"/>
  <c r="E1163" i="1"/>
  <c r="F1163" i="1"/>
  <c r="D1167" i="1"/>
  <c r="D1165" i="1"/>
  <c r="D1163" i="1"/>
  <c r="E1160" i="1"/>
  <c r="F1160" i="1"/>
  <c r="E1158" i="1"/>
  <c r="F1158" i="1"/>
  <c r="E1156" i="1"/>
  <c r="F1156" i="1"/>
  <c r="D1160" i="1"/>
  <c r="D1158" i="1"/>
  <c r="D1156" i="1"/>
  <c r="E1148" i="1"/>
  <c r="F1148" i="1"/>
  <c r="D1150" i="1"/>
  <c r="D1148" i="1"/>
  <c r="E1145" i="1"/>
  <c r="E1144" i="1" s="1"/>
  <c r="F1145" i="1"/>
  <c r="F1144" i="1" s="1"/>
  <c r="D1145" i="1"/>
  <c r="D1144" i="1" s="1"/>
  <c r="E1140" i="1"/>
  <c r="E1139" i="1" s="1"/>
  <c r="E1138" i="1" s="1"/>
  <c r="F1140" i="1"/>
  <c r="F1139" i="1" s="1"/>
  <c r="F1138" i="1" s="1"/>
  <c r="D1140" i="1"/>
  <c r="D1139" i="1" s="1"/>
  <c r="D1138" i="1" s="1"/>
  <c r="E1131" i="1"/>
  <c r="E1130" i="1" s="1"/>
  <c r="E1129" i="1" s="1"/>
  <c r="E1128" i="1" s="1"/>
  <c r="F1131" i="1"/>
  <c r="F1130" i="1" s="1"/>
  <c r="F1129" i="1" s="1"/>
  <c r="F1128" i="1" s="1"/>
  <c r="D1131" i="1"/>
  <c r="D1130" i="1" s="1"/>
  <c r="D1129" i="1" s="1"/>
  <c r="D1128" i="1" s="1"/>
  <c r="E1126" i="1"/>
  <c r="F1126" i="1"/>
  <c r="E1124" i="1"/>
  <c r="F1124" i="1"/>
  <c r="D1126" i="1"/>
  <c r="D1124" i="1"/>
  <c r="E1121" i="1"/>
  <c r="F1121" i="1"/>
  <c r="E1119" i="1"/>
  <c r="F1119" i="1"/>
  <c r="D1121" i="1"/>
  <c r="D1119" i="1"/>
  <c r="E1115" i="1"/>
  <c r="E1114" i="1" s="1"/>
  <c r="F1115" i="1"/>
  <c r="F1114" i="1" s="1"/>
  <c r="E1112" i="1"/>
  <c r="E1111" i="1" s="1"/>
  <c r="F1112" i="1"/>
  <c r="F1111" i="1" s="1"/>
  <c r="D1115" i="1"/>
  <c r="D1114" i="1" s="1"/>
  <c r="D1112" i="1"/>
  <c r="D1111" i="1" s="1"/>
  <c r="E1109" i="1"/>
  <c r="E1108" i="1" s="1"/>
  <c r="F1109" i="1"/>
  <c r="F1108" i="1" s="1"/>
  <c r="D1109" i="1"/>
  <c r="D1108" i="1" s="1"/>
  <c r="E1103" i="1"/>
  <c r="F1103" i="1"/>
  <c r="E1101" i="1"/>
  <c r="F1101" i="1"/>
  <c r="D1103" i="1"/>
  <c r="D1101" i="1"/>
  <c r="E1078" i="1"/>
  <c r="E1077" i="1" s="1"/>
  <c r="F1078" i="1"/>
  <c r="F1077" i="1" s="1"/>
  <c r="D1078" i="1"/>
  <c r="D1077" i="1" s="1"/>
  <c r="E1081" i="1"/>
  <c r="E1080" i="1" s="1"/>
  <c r="F1081" i="1"/>
  <c r="F1080" i="1" s="1"/>
  <c r="E1088" i="1"/>
  <c r="E1087" i="1" s="1"/>
  <c r="F1088" i="1"/>
  <c r="F1087" i="1" s="1"/>
  <c r="E1091" i="1"/>
  <c r="F1091" i="1"/>
  <c r="E1093" i="1"/>
  <c r="F1093" i="1"/>
  <c r="E1096" i="1"/>
  <c r="E1095" i="1" s="1"/>
  <c r="F1096" i="1"/>
  <c r="F1095" i="1" s="1"/>
  <c r="D1096" i="1"/>
  <c r="D1095" i="1" s="1"/>
  <c r="D1093" i="1"/>
  <c r="D1091" i="1"/>
  <c r="D1088" i="1"/>
  <c r="D1087" i="1" s="1"/>
  <c r="D1081" i="1"/>
  <c r="D1080" i="1" s="1"/>
  <c r="E1074" i="1"/>
  <c r="E1073" i="1" s="1"/>
  <c r="F1074" i="1"/>
  <c r="F1073" i="1" s="1"/>
  <c r="E1071" i="1"/>
  <c r="E1070" i="1" s="1"/>
  <c r="F1071" i="1"/>
  <c r="F1070" i="1" s="1"/>
  <c r="D1074" i="1"/>
  <c r="D1073" i="1" s="1"/>
  <c r="D1071" i="1"/>
  <c r="D1070" i="1" s="1"/>
  <c r="E1059" i="1"/>
  <c r="E1058" i="1" s="1"/>
  <c r="F1059" i="1"/>
  <c r="F1058" i="1" s="1"/>
  <c r="D1059" i="1"/>
  <c r="D1058" i="1" s="1"/>
  <c r="E1054" i="1"/>
  <c r="E1053" i="1" s="1"/>
  <c r="F1054" i="1"/>
  <c r="F1053" i="1" s="1"/>
  <c r="D1054" i="1"/>
  <c r="D1053" i="1" s="1"/>
  <c r="E1049" i="1"/>
  <c r="E1048" i="1" s="1"/>
  <c r="E1047" i="1" s="1"/>
  <c r="E1046" i="1" s="1"/>
  <c r="F1049" i="1"/>
  <c r="F1048" i="1" s="1"/>
  <c r="F1047" i="1" s="1"/>
  <c r="F1046" i="1" s="1"/>
  <c r="D1049" i="1"/>
  <c r="D1048" i="1" s="1"/>
  <c r="D1047" i="1" s="1"/>
  <c r="D1046" i="1" s="1"/>
  <c r="E1044" i="1"/>
  <c r="E1043" i="1" s="1"/>
  <c r="E1042" i="1" s="1"/>
  <c r="F1044" i="1"/>
  <c r="F1043" i="1" s="1"/>
  <c r="F1042" i="1" s="1"/>
  <c r="D1044" i="1"/>
  <c r="D1043" i="1" s="1"/>
  <c r="D1042" i="1" s="1"/>
  <c r="E1034" i="1"/>
  <c r="F1034" i="1"/>
  <c r="E1032" i="1"/>
  <c r="F1032" i="1"/>
  <c r="D1034" i="1"/>
  <c r="D1032" i="1"/>
  <c r="E1025" i="1"/>
  <c r="E1024" i="1" s="1"/>
  <c r="F1025" i="1"/>
  <c r="F1024" i="1" s="1"/>
  <c r="E1022" i="1"/>
  <c r="E1021" i="1" s="1"/>
  <c r="F1022" i="1"/>
  <c r="F1021" i="1" s="1"/>
  <c r="E1019" i="1"/>
  <c r="E1018" i="1" s="1"/>
  <c r="F1019" i="1"/>
  <c r="F1018" i="1" s="1"/>
  <c r="E1016" i="1"/>
  <c r="E1015" i="1" s="1"/>
  <c r="F1016" i="1"/>
  <c r="F1015" i="1" s="1"/>
  <c r="E1011" i="1"/>
  <c r="E1010" i="1" s="1"/>
  <c r="F1011" i="1"/>
  <c r="F1010" i="1" s="1"/>
  <c r="D1025" i="1"/>
  <c r="D1024" i="1" s="1"/>
  <c r="D1022" i="1"/>
  <c r="D1021" i="1" s="1"/>
  <c r="D1019" i="1"/>
  <c r="D1018" i="1" s="1"/>
  <c r="D1016" i="1"/>
  <c r="D1015" i="1" s="1"/>
  <c r="D1011" i="1"/>
  <c r="D1010" i="1" s="1"/>
  <c r="E1006" i="1"/>
  <c r="E1005" i="1" s="1"/>
  <c r="F1006" i="1"/>
  <c r="F1005" i="1" s="1"/>
  <c r="E1003" i="1"/>
  <c r="E1002" i="1" s="1"/>
  <c r="F1003" i="1"/>
  <c r="F1002" i="1" s="1"/>
  <c r="E1000" i="1"/>
  <c r="E999" i="1" s="1"/>
  <c r="F1000" i="1"/>
  <c r="F999" i="1" s="1"/>
  <c r="D1006" i="1"/>
  <c r="D1005" i="1" s="1"/>
  <c r="D1003" i="1"/>
  <c r="D1002" i="1" s="1"/>
  <c r="D1000" i="1"/>
  <c r="D999" i="1" s="1"/>
  <c r="E991" i="1"/>
  <c r="E990" i="1" s="1"/>
  <c r="F991" i="1"/>
  <c r="F990" i="1" s="1"/>
  <c r="E988" i="1"/>
  <c r="E987" i="1" s="1"/>
  <c r="F988" i="1"/>
  <c r="F987" i="1" s="1"/>
  <c r="E985" i="1"/>
  <c r="E984" i="1" s="1"/>
  <c r="F985" i="1"/>
  <c r="F984" i="1" s="1"/>
  <c r="E982" i="1"/>
  <c r="E981" i="1" s="1"/>
  <c r="F982" i="1"/>
  <c r="F981" i="1" s="1"/>
  <c r="E979" i="1"/>
  <c r="E978" i="1" s="1"/>
  <c r="F979" i="1"/>
  <c r="F978" i="1" s="1"/>
  <c r="E976" i="1"/>
  <c r="E975" i="1" s="1"/>
  <c r="F976" i="1"/>
  <c r="F975" i="1" s="1"/>
  <c r="D991" i="1"/>
  <c r="D990" i="1" s="1"/>
  <c r="D988" i="1"/>
  <c r="D987" i="1" s="1"/>
  <c r="D985" i="1"/>
  <c r="D984" i="1" s="1"/>
  <c r="D982" i="1"/>
  <c r="D981" i="1" s="1"/>
  <c r="D979" i="1"/>
  <c r="D978" i="1" s="1"/>
  <c r="D976" i="1"/>
  <c r="D975" i="1" s="1"/>
  <c r="E947" i="1"/>
  <c r="E946" i="1" s="1"/>
  <c r="F947" i="1"/>
  <c r="F946" i="1" s="1"/>
  <c r="E950" i="1"/>
  <c r="E949" i="1" s="1"/>
  <c r="F950" i="1"/>
  <c r="F949" i="1" s="1"/>
  <c r="E953" i="1"/>
  <c r="E952" i="1" s="1"/>
  <c r="F953" i="1"/>
  <c r="F952" i="1" s="1"/>
  <c r="E956" i="1"/>
  <c r="E955" i="1" s="1"/>
  <c r="F956" i="1"/>
  <c r="F955" i="1" s="1"/>
  <c r="E959" i="1"/>
  <c r="E958" i="1" s="1"/>
  <c r="F959" i="1"/>
  <c r="F958" i="1" s="1"/>
  <c r="D959" i="1"/>
  <c r="D958" i="1" s="1"/>
  <c r="D956" i="1"/>
  <c r="D955" i="1" s="1"/>
  <c r="D953" i="1"/>
  <c r="D952" i="1" s="1"/>
  <c r="D950" i="1"/>
  <c r="D949" i="1" s="1"/>
  <c r="D947" i="1"/>
  <c r="D946" i="1" s="1"/>
  <c r="E943" i="1"/>
  <c r="E942" i="1" s="1"/>
  <c r="F943" i="1"/>
  <c r="F942" i="1" s="1"/>
  <c r="E940" i="1"/>
  <c r="E939" i="1" s="1"/>
  <c r="F940" i="1"/>
  <c r="F939" i="1" s="1"/>
  <c r="E937" i="1"/>
  <c r="E936" i="1" s="1"/>
  <c r="F937" i="1"/>
  <c r="F936" i="1" s="1"/>
  <c r="E934" i="1"/>
  <c r="E933" i="1" s="1"/>
  <c r="F934" i="1"/>
  <c r="F933" i="1" s="1"/>
  <c r="E931" i="1"/>
  <c r="E930" i="1" s="1"/>
  <c r="F931" i="1"/>
  <c r="F930" i="1" s="1"/>
  <c r="D943" i="1"/>
  <c r="D942" i="1" s="1"/>
  <c r="D940" i="1"/>
  <c r="D939" i="1" s="1"/>
  <c r="D937" i="1"/>
  <c r="D936" i="1" s="1"/>
  <c r="D934" i="1"/>
  <c r="D933" i="1" s="1"/>
  <c r="D931" i="1"/>
  <c r="D930" i="1" s="1"/>
  <c r="E926" i="1"/>
  <c r="E925" i="1" s="1"/>
  <c r="E919" i="1" s="1"/>
  <c r="F926" i="1"/>
  <c r="F925" i="1" s="1"/>
  <c r="F919" i="1" s="1"/>
  <c r="D926" i="1"/>
  <c r="D925" i="1" s="1"/>
  <c r="D919" i="1" s="1"/>
  <c r="E917" i="1"/>
  <c r="E916" i="1" s="1"/>
  <c r="E915" i="1" s="1"/>
  <c r="F917" i="1"/>
  <c r="F916" i="1" s="1"/>
  <c r="F915" i="1" s="1"/>
  <c r="D917" i="1"/>
  <c r="D916" i="1" s="1"/>
  <c r="D915" i="1" s="1"/>
  <c r="E911" i="1"/>
  <c r="E910" i="1" s="1"/>
  <c r="F911" i="1"/>
  <c r="F910" i="1" s="1"/>
  <c r="E908" i="1"/>
  <c r="E907" i="1" s="1"/>
  <c r="F908" i="1"/>
  <c r="F907" i="1" s="1"/>
  <c r="E905" i="1"/>
  <c r="E904" i="1" s="1"/>
  <c r="F905" i="1"/>
  <c r="F904" i="1" s="1"/>
  <c r="D911" i="1"/>
  <c r="D910" i="1" s="1"/>
  <c r="D908" i="1"/>
  <c r="D907" i="1" s="1"/>
  <c r="D905" i="1"/>
  <c r="D904" i="1" s="1"/>
  <c r="E901" i="1"/>
  <c r="E900" i="1" s="1"/>
  <c r="F901" i="1"/>
  <c r="F900" i="1" s="1"/>
  <c r="E898" i="1"/>
  <c r="E897" i="1" s="1"/>
  <c r="F898" i="1"/>
  <c r="F897" i="1" s="1"/>
  <c r="D901" i="1"/>
  <c r="D900" i="1" s="1"/>
  <c r="D898" i="1"/>
  <c r="D897" i="1" s="1"/>
  <c r="E890" i="1"/>
  <c r="E889" i="1" s="1"/>
  <c r="F890" i="1"/>
  <c r="F889" i="1" s="1"/>
  <c r="E893" i="1"/>
  <c r="E892" i="1" s="1"/>
  <c r="F893" i="1"/>
  <c r="F892" i="1" s="1"/>
  <c r="D893" i="1"/>
  <c r="D892" i="1" s="1"/>
  <c r="D890" i="1"/>
  <c r="D889" i="1" s="1"/>
  <c r="F885" i="1"/>
  <c r="F884" i="1" s="1"/>
  <c r="E885" i="1"/>
  <c r="E884" i="1" s="1"/>
  <c r="E882" i="1"/>
  <c r="E881" i="1" s="1"/>
  <c r="F882" i="1"/>
  <c r="F881" i="1" s="1"/>
  <c r="D885" i="1"/>
  <c r="D884" i="1" s="1"/>
  <c r="D882" i="1"/>
  <c r="D881" i="1" s="1"/>
  <c r="E877" i="1"/>
  <c r="E876" i="1" s="1"/>
  <c r="E875" i="1" s="1"/>
  <c r="E874" i="1" s="1"/>
  <c r="F877" i="1"/>
  <c r="F876" i="1" s="1"/>
  <c r="F875" i="1" s="1"/>
  <c r="F874" i="1" s="1"/>
  <c r="D877" i="1"/>
  <c r="D876" i="1" s="1"/>
  <c r="D875" i="1" s="1"/>
  <c r="D874" i="1" s="1"/>
  <c r="E872" i="1"/>
  <c r="E871" i="1" s="1"/>
  <c r="F872" i="1"/>
  <c r="F871" i="1" s="1"/>
  <c r="E869" i="1"/>
  <c r="E868" i="1" s="1"/>
  <c r="F869" i="1"/>
  <c r="F868" i="1" s="1"/>
  <c r="D872" i="1"/>
  <c r="D871" i="1" s="1"/>
  <c r="D869" i="1"/>
  <c r="D868" i="1" s="1"/>
  <c r="E866" i="1"/>
  <c r="E865" i="1" s="1"/>
  <c r="F866" i="1"/>
  <c r="F865" i="1" s="1"/>
  <c r="D866" i="1"/>
  <c r="D865" i="1" s="1"/>
  <c r="E858" i="1"/>
  <c r="E857" i="1" s="1"/>
  <c r="F858" i="1"/>
  <c r="F857" i="1" s="1"/>
  <c r="E861" i="1"/>
  <c r="E860" i="1" s="1"/>
  <c r="F861" i="1"/>
  <c r="F860" i="1" s="1"/>
  <c r="D861" i="1"/>
  <c r="D860" i="1" s="1"/>
  <c r="D858" i="1"/>
  <c r="D857" i="1" s="1"/>
  <c r="F245" i="1"/>
  <c r="E245" i="1"/>
  <c r="D245" i="1"/>
  <c r="E205" i="1"/>
  <c r="F205" i="1"/>
  <c r="E203" i="1"/>
  <c r="F203" i="1"/>
  <c r="E201" i="1"/>
  <c r="E200" i="1" s="1"/>
  <c r="F201" i="1"/>
  <c r="F200" i="1" s="1"/>
  <c r="F101" i="1"/>
  <c r="E850" i="1"/>
  <c r="E849" i="1" s="1"/>
  <c r="E848" i="1" s="1"/>
  <c r="F850" i="1"/>
  <c r="F849" i="1" s="1"/>
  <c r="F848" i="1" s="1"/>
  <c r="E853" i="1"/>
  <c r="E852" i="1" s="1"/>
  <c r="F853" i="1"/>
  <c r="F852" i="1" s="1"/>
  <c r="D853" i="1"/>
  <c r="D852" i="1" s="1"/>
  <c r="D850" i="1"/>
  <c r="D849" i="1" s="1"/>
  <c r="D848" i="1" s="1"/>
  <c r="E843" i="1"/>
  <c r="E842" i="1" s="1"/>
  <c r="F843" i="1"/>
  <c r="F842" i="1" s="1"/>
  <c r="E846" i="1"/>
  <c r="E845" i="1" s="1"/>
  <c r="F846" i="1"/>
  <c r="F845" i="1" s="1"/>
  <c r="D846" i="1"/>
  <c r="D845" i="1" s="1"/>
  <c r="D843" i="1"/>
  <c r="D842" i="1" s="1"/>
  <c r="E837" i="1"/>
  <c r="E836" i="1" s="1"/>
  <c r="E835" i="1" s="1"/>
  <c r="F837" i="1"/>
  <c r="F836" i="1" s="1"/>
  <c r="F835" i="1" s="1"/>
  <c r="D837" i="1"/>
  <c r="D836" i="1" s="1"/>
  <c r="D835" i="1" s="1"/>
  <c r="E833" i="1"/>
  <c r="E832" i="1" s="1"/>
  <c r="F833" i="1"/>
  <c r="F832" i="1" s="1"/>
  <c r="D833" i="1"/>
  <c r="D832" i="1" s="1"/>
  <c r="E830" i="1"/>
  <c r="F830" i="1"/>
  <c r="D830" i="1"/>
  <c r="E825" i="1"/>
  <c r="E824" i="1" s="1"/>
  <c r="F825" i="1"/>
  <c r="F824" i="1" s="1"/>
  <c r="D825" i="1"/>
  <c r="D824" i="1" s="1"/>
  <c r="E820" i="1"/>
  <c r="E819" i="1" s="1"/>
  <c r="E818" i="1" s="1"/>
  <c r="F820" i="1"/>
  <c r="F819" i="1" s="1"/>
  <c r="F818" i="1" s="1"/>
  <c r="D820" i="1"/>
  <c r="D819" i="1" s="1"/>
  <c r="D818" i="1" s="1"/>
  <c r="E816" i="1"/>
  <c r="E815" i="1" s="1"/>
  <c r="E814" i="1" s="1"/>
  <c r="F816" i="1"/>
  <c r="F815" i="1" s="1"/>
  <c r="F814" i="1" s="1"/>
  <c r="D816" i="1"/>
  <c r="D815" i="1" s="1"/>
  <c r="D814" i="1" s="1"/>
  <c r="E806" i="1"/>
  <c r="E805" i="1" s="1"/>
  <c r="E804" i="1" s="1"/>
  <c r="E803" i="1" s="1"/>
  <c r="F806" i="1"/>
  <c r="F805" i="1" s="1"/>
  <c r="F804" i="1" s="1"/>
  <c r="F803" i="1" s="1"/>
  <c r="D806" i="1"/>
  <c r="D805" i="1" s="1"/>
  <c r="D804" i="1" s="1"/>
  <c r="D803" i="1" s="1"/>
  <c r="E801" i="1"/>
  <c r="E800" i="1" s="1"/>
  <c r="E799" i="1" s="1"/>
  <c r="F801" i="1"/>
  <c r="F800" i="1" s="1"/>
  <c r="F799" i="1" s="1"/>
  <c r="D801" i="1"/>
  <c r="D800" i="1" s="1"/>
  <c r="D799" i="1" s="1"/>
  <c r="E783" i="1"/>
  <c r="E782" i="1" s="1"/>
  <c r="F783" i="1"/>
  <c r="F782" i="1" s="1"/>
  <c r="E791" i="1"/>
  <c r="F791" i="1"/>
  <c r="E793" i="1"/>
  <c r="F793" i="1"/>
  <c r="D793" i="1"/>
  <c r="D791" i="1"/>
  <c r="D783" i="1"/>
  <c r="D782" i="1" s="1"/>
  <c r="E756" i="1"/>
  <c r="E755" i="1" s="1"/>
  <c r="E754" i="1" s="1"/>
  <c r="F756" i="1"/>
  <c r="F755" i="1" s="1"/>
  <c r="F754" i="1" s="1"/>
  <c r="D756" i="1"/>
  <c r="D755" i="1" s="1"/>
  <c r="D754" i="1" s="1"/>
  <c r="E752" i="1"/>
  <c r="E751" i="1" s="1"/>
  <c r="E750" i="1" s="1"/>
  <c r="F752" i="1"/>
  <c r="F751" i="1" s="1"/>
  <c r="F750" i="1" s="1"/>
  <c r="D752" i="1"/>
  <c r="D751" i="1" s="1"/>
  <c r="D750" i="1" s="1"/>
  <c r="E748" i="1"/>
  <c r="E747" i="1" s="1"/>
  <c r="F748" i="1"/>
  <c r="F747" i="1" s="1"/>
  <c r="E745" i="1"/>
  <c r="E744" i="1" s="1"/>
  <c r="F745" i="1"/>
  <c r="F744" i="1" s="1"/>
  <c r="D748" i="1"/>
  <c r="D747" i="1" s="1"/>
  <c r="D745" i="1"/>
  <c r="D744" i="1" s="1"/>
  <c r="E737" i="1"/>
  <c r="E736" i="1" s="1"/>
  <c r="F737" i="1"/>
  <c r="F736" i="1" s="1"/>
  <c r="E734" i="1"/>
  <c r="E733" i="1" s="1"/>
  <c r="F734" i="1"/>
  <c r="F733" i="1" s="1"/>
  <c r="D737" i="1"/>
  <c r="D736" i="1" s="1"/>
  <c r="D734" i="1"/>
  <c r="D733" i="1" s="1"/>
  <c r="E730" i="1"/>
  <c r="E729" i="1" s="1"/>
  <c r="F730" i="1"/>
  <c r="F729" i="1" s="1"/>
  <c r="E727" i="1"/>
  <c r="E726" i="1" s="1"/>
  <c r="F727" i="1"/>
  <c r="F726" i="1" s="1"/>
  <c r="E724" i="1"/>
  <c r="E723" i="1" s="1"/>
  <c r="F724" i="1"/>
  <c r="F723" i="1" s="1"/>
  <c r="D730" i="1"/>
  <c r="D729" i="1" s="1"/>
  <c r="D727" i="1"/>
  <c r="D726" i="1" s="1"/>
  <c r="D724" i="1"/>
  <c r="D723" i="1" s="1"/>
  <c r="E715" i="1"/>
  <c r="E714" i="1" s="1"/>
  <c r="F715" i="1"/>
  <c r="F714" i="1" s="1"/>
  <c r="E712" i="1"/>
  <c r="E711" i="1" s="1"/>
  <c r="F712" i="1"/>
  <c r="F711" i="1" s="1"/>
  <c r="E708" i="1"/>
  <c r="E707" i="1" s="1"/>
  <c r="F708" i="1"/>
  <c r="F707" i="1" s="1"/>
  <c r="E705" i="1"/>
  <c r="E694" i="1" s="1"/>
  <c r="F705" i="1"/>
  <c r="F694" i="1" s="1"/>
  <c r="E692" i="1"/>
  <c r="E691" i="1" s="1"/>
  <c r="F692" i="1"/>
  <c r="F691" i="1" s="1"/>
  <c r="E689" i="1"/>
  <c r="E688" i="1" s="1"/>
  <c r="F689" i="1"/>
  <c r="F688" i="1" s="1"/>
  <c r="D715" i="1"/>
  <c r="D714" i="1" s="1"/>
  <c r="D712" i="1"/>
  <c r="D711" i="1" s="1"/>
  <c r="D708" i="1"/>
  <c r="D707" i="1" s="1"/>
  <c r="D705" i="1"/>
  <c r="D694" i="1" s="1"/>
  <c r="D692" i="1"/>
  <c r="D691" i="1" s="1"/>
  <c r="D689" i="1"/>
  <c r="D688" i="1" s="1"/>
  <c r="E678" i="1"/>
  <c r="E674" i="1" s="1"/>
  <c r="F678" i="1"/>
  <c r="F674" i="1" s="1"/>
  <c r="E672" i="1"/>
  <c r="E671" i="1" s="1"/>
  <c r="F672" i="1"/>
  <c r="F671" i="1" s="1"/>
  <c r="D678" i="1"/>
  <c r="D674" i="1" s="1"/>
  <c r="D672" i="1"/>
  <c r="D671" i="1" s="1"/>
  <c r="E669" i="1"/>
  <c r="E668" i="1" s="1"/>
  <c r="F669" i="1"/>
  <c r="F668" i="1" s="1"/>
  <c r="D669" i="1"/>
  <c r="D668" i="1" s="1"/>
  <c r="E666" i="1"/>
  <c r="E665" i="1" s="1"/>
  <c r="F666" i="1"/>
  <c r="F665" i="1" s="1"/>
  <c r="D666" i="1"/>
  <c r="D665" i="1" s="1"/>
  <c r="E663" i="1"/>
  <c r="E662" i="1" s="1"/>
  <c r="F663" i="1"/>
  <c r="F662" i="1" s="1"/>
  <c r="D663" i="1"/>
  <c r="D662" i="1" s="1"/>
  <c r="E660" i="1"/>
  <c r="E659" i="1" s="1"/>
  <c r="F660" i="1"/>
  <c r="F659" i="1" s="1"/>
  <c r="D660" i="1"/>
  <c r="D659" i="1" s="1"/>
  <c r="E655" i="1"/>
  <c r="F655" i="1"/>
  <c r="E649" i="1"/>
  <c r="E648" i="1" s="1"/>
  <c r="E647" i="1" s="1"/>
  <c r="F649" i="1"/>
  <c r="F648" i="1" s="1"/>
  <c r="F647" i="1" s="1"/>
  <c r="D655" i="1"/>
  <c r="D649" i="1"/>
  <c r="D648" i="1" s="1"/>
  <c r="D647" i="1" s="1"/>
  <c r="E638" i="1"/>
  <c r="E635" i="1" s="1"/>
  <c r="F638" i="1"/>
  <c r="F635" i="1" s="1"/>
  <c r="E632" i="1"/>
  <c r="F632" i="1"/>
  <c r="E630" i="1"/>
  <c r="F630" i="1"/>
  <c r="D638" i="1"/>
  <c r="D635" i="1" s="1"/>
  <c r="D632" i="1"/>
  <c r="D630" i="1"/>
  <c r="E615" i="1"/>
  <c r="E614" i="1" s="1"/>
  <c r="F615" i="1"/>
  <c r="F614" i="1" s="1"/>
  <c r="D615" i="1"/>
  <c r="D614" i="1" s="1"/>
  <c r="D609" i="1" s="1"/>
  <c r="D608" i="1" s="1"/>
  <c r="E606" i="1"/>
  <c r="E605" i="1" s="1"/>
  <c r="E604" i="1" s="1"/>
  <c r="E603" i="1" s="1"/>
  <c r="F606" i="1"/>
  <c r="F605" i="1" s="1"/>
  <c r="F604" i="1" s="1"/>
  <c r="F603" i="1" s="1"/>
  <c r="D606" i="1"/>
  <c r="D605" i="1" s="1"/>
  <c r="D604" i="1" s="1"/>
  <c r="D603" i="1" s="1"/>
  <c r="E599" i="1"/>
  <c r="E598" i="1" s="1"/>
  <c r="E597" i="1" s="1"/>
  <c r="E596" i="1" s="1"/>
  <c r="F599" i="1"/>
  <c r="F598" i="1" s="1"/>
  <c r="F597" i="1" s="1"/>
  <c r="F596" i="1" s="1"/>
  <c r="D599" i="1"/>
  <c r="E593" i="1"/>
  <c r="E592" i="1" s="1"/>
  <c r="E591" i="1" s="1"/>
  <c r="E590" i="1" s="1"/>
  <c r="F593" i="1"/>
  <c r="F592" i="1" s="1"/>
  <c r="F591" i="1" s="1"/>
  <c r="F590" i="1" s="1"/>
  <c r="D593" i="1"/>
  <c r="D592" i="1" s="1"/>
  <c r="D591" i="1" s="1"/>
  <c r="D590" i="1" s="1"/>
  <c r="E588" i="1"/>
  <c r="E587" i="1" s="1"/>
  <c r="F588" i="1"/>
  <c r="F587" i="1" s="1"/>
  <c r="E585" i="1"/>
  <c r="E584" i="1" s="1"/>
  <c r="F585" i="1"/>
  <c r="F584" i="1" s="1"/>
  <c r="E581" i="1"/>
  <c r="E580" i="1" s="1"/>
  <c r="F581" i="1"/>
  <c r="F580" i="1" s="1"/>
  <c r="E578" i="1"/>
  <c r="E577" i="1" s="1"/>
  <c r="F578" i="1"/>
  <c r="F577" i="1" s="1"/>
  <c r="E574" i="1"/>
  <c r="F574" i="1"/>
  <c r="E571" i="1"/>
  <c r="F571" i="1"/>
  <c r="D572" i="1"/>
  <c r="D571" i="1" s="1"/>
  <c r="D575" i="1"/>
  <c r="D574" i="1" s="1"/>
  <c r="D578" i="1"/>
  <c r="D577" i="1" s="1"/>
  <c r="D581" i="1"/>
  <c r="D580" i="1" s="1"/>
  <c r="D588" i="1"/>
  <c r="D587" i="1" s="1"/>
  <c r="D585" i="1"/>
  <c r="D584" i="1" s="1"/>
  <c r="E565" i="1"/>
  <c r="E564" i="1" s="1"/>
  <c r="F565" i="1"/>
  <c r="F564" i="1" s="1"/>
  <c r="D565" i="1"/>
  <c r="D564" i="1" s="1"/>
  <c r="E562" i="1"/>
  <c r="E561" i="1" s="1"/>
  <c r="F562" i="1"/>
  <c r="F561" i="1" s="1"/>
  <c r="E559" i="1"/>
  <c r="E558" i="1" s="1"/>
  <c r="F559" i="1"/>
  <c r="F558" i="1" s="1"/>
  <c r="E556" i="1"/>
  <c r="E555" i="1" s="1"/>
  <c r="F556" i="1"/>
  <c r="F555" i="1" s="1"/>
  <c r="D562" i="1"/>
  <c r="D561" i="1" s="1"/>
  <c r="D559" i="1"/>
  <c r="D558" i="1" s="1"/>
  <c r="D556" i="1"/>
  <c r="D555" i="1" s="1"/>
  <c r="E550" i="1"/>
  <c r="E549" i="1" s="1"/>
  <c r="F550" i="1"/>
  <c r="F549" i="1" s="1"/>
  <c r="E547" i="1"/>
  <c r="E546" i="1" s="1"/>
  <c r="F547" i="1"/>
  <c r="F546" i="1" s="1"/>
  <c r="E544" i="1"/>
  <c r="E543" i="1" s="1"/>
  <c r="F544" i="1"/>
  <c r="F543" i="1" s="1"/>
  <c r="E541" i="1"/>
  <c r="E540" i="1" s="1"/>
  <c r="F541" i="1"/>
  <c r="F540" i="1" s="1"/>
  <c r="E538" i="1"/>
  <c r="E537" i="1" s="1"/>
  <c r="F538" i="1"/>
  <c r="F537" i="1" s="1"/>
  <c r="E535" i="1"/>
  <c r="E534" i="1" s="1"/>
  <c r="F535" i="1"/>
  <c r="F534" i="1" s="1"/>
  <c r="E532" i="1"/>
  <c r="E531" i="1" s="1"/>
  <c r="F532" i="1"/>
  <c r="F531" i="1" s="1"/>
  <c r="E529" i="1"/>
  <c r="E528" i="1" s="1"/>
  <c r="F529" i="1"/>
  <c r="F528" i="1" s="1"/>
  <c r="E526" i="1"/>
  <c r="E525" i="1" s="1"/>
  <c r="F526" i="1"/>
  <c r="F525" i="1" s="1"/>
  <c r="E523" i="1"/>
  <c r="E522" i="1" s="1"/>
  <c r="F523" i="1"/>
  <c r="F522" i="1" s="1"/>
  <c r="E518" i="1"/>
  <c r="E517" i="1" s="1"/>
  <c r="F518" i="1"/>
  <c r="F517" i="1" s="1"/>
  <c r="E515" i="1"/>
  <c r="E514" i="1" s="1"/>
  <c r="F515" i="1"/>
  <c r="F514" i="1" s="1"/>
  <c r="D550" i="1"/>
  <c r="D549" i="1" s="1"/>
  <c r="D547" i="1"/>
  <c r="D546" i="1" s="1"/>
  <c r="D544" i="1"/>
  <c r="D543" i="1" s="1"/>
  <c r="D541" i="1"/>
  <c r="D540" i="1" s="1"/>
  <c r="D538" i="1"/>
  <c r="D537" i="1" s="1"/>
  <c r="D535" i="1"/>
  <c r="D534" i="1" s="1"/>
  <c r="D532" i="1"/>
  <c r="D531" i="1" s="1"/>
  <c r="D529" i="1"/>
  <c r="D528" i="1" s="1"/>
  <c r="D526" i="1"/>
  <c r="D525" i="1" s="1"/>
  <c r="D523" i="1"/>
  <c r="D522" i="1" s="1"/>
  <c r="D518" i="1"/>
  <c r="D517" i="1" s="1"/>
  <c r="D515" i="1"/>
  <c r="D514" i="1" s="1"/>
  <c r="E482" i="1"/>
  <c r="E481" i="1" s="1"/>
  <c r="F482" i="1"/>
  <c r="F481" i="1" s="1"/>
  <c r="E479" i="1"/>
  <c r="E478" i="1" s="1"/>
  <c r="F479" i="1"/>
  <c r="F478" i="1" s="1"/>
  <c r="D482" i="1"/>
  <c r="D481" i="1" s="1"/>
  <c r="D479" i="1"/>
  <c r="D478" i="1" s="1"/>
  <c r="E497" i="1"/>
  <c r="E496" i="1" s="1"/>
  <c r="F497" i="1"/>
  <c r="F496" i="1" s="1"/>
  <c r="E494" i="1"/>
  <c r="E493" i="1" s="1"/>
  <c r="F494" i="1"/>
  <c r="F493" i="1" s="1"/>
  <c r="E491" i="1"/>
  <c r="E490" i="1" s="1"/>
  <c r="F491" i="1"/>
  <c r="F490" i="1" s="1"/>
  <c r="E486" i="1"/>
  <c r="E485" i="1" s="1"/>
  <c r="F486" i="1"/>
  <c r="F485" i="1" s="1"/>
  <c r="D497" i="1"/>
  <c r="D496" i="1" s="1"/>
  <c r="D494" i="1"/>
  <c r="D493" i="1" s="1"/>
  <c r="D491" i="1"/>
  <c r="D490" i="1" s="1"/>
  <c r="D486" i="1"/>
  <c r="D485" i="1" s="1"/>
  <c r="E502" i="1"/>
  <c r="E501" i="1" s="1"/>
  <c r="F502" i="1"/>
  <c r="F501" i="1" s="1"/>
  <c r="E505" i="1"/>
  <c r="E504" i="1" s="1"/>
  <c r="F505" i="1"/>
  <c r="F504" i="1" s="1"/>
  <c r="D505" i="1"/>
  <c r="D504" i="1" s="1"/>
  <c r="D502" i="1"/>
  <c r="D501" i="1" s="1"/>
  <c r="E509" i="1"/>
  <c r="E508" i="1" s="1"/>
  <c r="E507" i="1" s="1"/>
  <c r="F509" i="1"/>
  <c r="F508" i="1" s="1"/>
  <c r="F507" i="1" s="1"/>
  <c r="D509" i="1"/>
  <c r="D508" i="1" s="1"/>
  <c r="D507" i="1" s="1"/>
  <c r="E474" i="1"/>
  <c r="E473" i="1" s="1"/>
  <c r="E472" i="1" s="1"/>
  <c r="F474" i="1"/>
  <c r="F473" i="1" s="1"/>
  <c r="F472" i="1" s="1"/>
  <c r="D474" i="1"/>
  <c r="D473" i="1" s="1"/>
  <c r="D472" i="1" s="1"/>
  <c r="E464" i="1"/>
  <c r="E463" i="1" s="1"/>
  <c r="F464" i="1"/>
  <c r="F463" i="1" s="1"/>
  <c r="E467" i="1"/>
  <c r="E466" i="1" s="1"/>
  <c r="F467" i="1"/>
  <c r="F466" i="1" s="1"/>
  <c r="E470" i="1"/>
  <c r="E469" i="1" s="1"/>
  <c r="F470" i="1"/>
  <c r="F469" i="1" s="1"/>
  <c r="D470" i="1"/>
  <c r="D469" i="1" s="1"/>
  <c r="D467" i="1"/>
  <c r="D466" i="1" s="1"/>
  <c r="D464" i="1"/>
  <c r="D463" i="1" s="1"/>
  <c r="E461" i="1"/>
  <c r="E460" i="1" s="1"/>
  <c r="F461" i="1"/>
  <c r="F460" i="1" s="1"/>
  <c r="D461" i="1"/>
  <c r="D460" i="1" s="1"/>
  <c r="E458" i="1"/>
  <c r="E457" i="1" s="1"/>
  <c r="F458" i="1"/>
  <c r="F457" i="1" s="1"/>
  <c r="D458" i="1"/>
  <c r="D457" i="1" s="1"/>
  <c r="E455" i="1"/>
  <c r="E454" i="1" s="1"/>
  <c r="F455" i="1"/>
  <c r="F454" i="1" s="1"/>
  <c r="D455" i="1"/>
  <c r="D454" i="1" s="1"/>
  <c r="E452" i="1"/>
  <c r="E451" i="1" s="1"/>
  <c r="F452" i="1"/>
  <c r="F451" i="1" s="1"/>
  <c r="D452" i="1"/>
  <c r="D451" i="1" s="1"/>
  <c r="E433" i="1"/>
  <c r="F433" i="1"/>
  <c r="E435" i="1"/>
  <c r="F435" i="1"/>
  <c r="E439" i="1"/>
  <c r="E438" i="1" s="1"/>
  <c r="E437" i="1" s="1"/>
  <c r="F439" i="1"/>
  <c r="F438" i="1" s="1"/>
  <c r="F437" i="1" s="1"/>
  <c r="E443" i="1"/>
  <c r="E442" i="1" s="1"/>
  <c r="E441" i="1" s="1"/>
  <c r="F443" i="1"/>
  <c r="F442" i="1" s="1"/>
  <c r="F441" i="1" s="1"/>
  <c r="D443" i="1"/>
  <c r="D442" i="1" s="1"/>
  <c r="D441" i="1" s="1"/>
  <c r="D439" i="1"/>
  <c r="D438" i="1" s="1"/>
  <c r="D437" i="1" s="1"/>
  <c r="D435" i="1"/>
  <c r="D433" i="1"/>
  <c r="E416" i="1"/>
  <c r="E415" i="1" s="1"/>
  <c r="F416" i="1"/>
  <c r="F415" i="1" s="1"/>
  <c r="E419" i="1"/>
  <c r="E418" i="1" s="1"/>
  <c r="F419" i="1"/>
  <c r="F418" i="1" s="1"/>
  <c r="E422" i="1"/>
  <c r="F422" i="1"/>
  <c r="E424" i="1"/>
  <c r="F424" i="1"/>
  <c r="E427" i="1"/>
  <c r="F427" i="1"/>
  <c r="E429" i="1"/>
  <c r="F429" i="1"/>
  <c r="D429" i="1"/>
  <c r="D427" i="1"/>
  <c r="D424" i="1"/>
  <c r="D422" i="1"/>
  <c r="D419" i="1"/>
  <c r="D418" i="1" s="1"/>
  <c r="D416" i="1"/>
  <c r="D415" i="1" s="1"/>
  <c r="E220" i="1"/>
  <c r="F220" i="1"/>
  <c r="D220" i="1"/>
  <c r="E233" i="1"/>
  <c r="E232" i="1" s="1"/>
  <c r="F233" i="1"/>
  <c r="F232" i="1" s="1"/>
  <c r="D233" i="1"/>
  <c r="D232" i="1" s="1"/>
  <c r="E287" i="1"/>
  <c r="E286" i="1" s="1"/>
  <c r="F287" i="1"/>
  <c r="F286" i="1" s="1"/>
  <c r="D287" i="1"/>
  <c r="D286" i="1" s="1"/>
  <c r="E316" i="1"/>
  <c r="E315" i="1" s="1"/>
  <c r="E314" i="1" s="1"/>
  <c r="F316" i="1"/>
  <c r="F315" i="1" s="1"/>
  <c r="F314" i="1" s="1"/>
  <c r="D316" i="1"/>
  <c r="D315" i="1" s="1"/>
  <c r="D314" i="1" s="1"/>
  <c r="E321" i="1"/>
  <c r="E320" i="1" s="1"/>
  <c r="E319" i="1" s="1"/>
  <c r="F321" i="1"/>
  <c r="F320" i="1" s="1"/>
  <c r="F319" i="1" s="1"/>
  <c r="E325" i="1"/>
  <c r="E324" i="1" s="1"/>
  <c r="E323" i="1" s="1"/>
  <c r="F325" i="1"/>
  <c r="F324" i="1" s="1"/>
  <c r="F323" i="1" s="1"/>
  <c r="E328" i="1"/>
  <c r="E327" i="1" s="1"/>
  <c r="F328" i="1"/>
  <c r="F327" i="1" s="1"/>
  <c r="D328" i="1"/>
  <c r="D327" i="1" s="1"/>
  <c r="D325" i="1"/>
  <c r="D324" i="1" s="1"/>
  <c r="D323" i="1" s="1"/>
  <c r="D321" i="1"/>
  <c r="D320" i="1" s="1"/>
  <c r="D319" i="1" s="1"/>
  <c r="D658" i="1" l="1"/>
  <c r="D657" i="1" s="1"/>
  <c r="F658" i="1"/>
  <c r="F657" i="1" s="1"/>
  <c r="E658" i="1"/>
  <c r="E657" i="1" s="1"/>
  <c r="D710" i="1"/>
  <c r="D598" i="1"/>
  <c r="D597" i="1" s="1"/>
  <c r="D596" i="1" s="1"/>
  <c r="D1746" i="1"/>
  <c r="D1737" i="1" s="1"/>
  <c r="F1737" i="1"/>
  <c r="D477" i="1"/>
  <c r="F477" i="1"/>
  <c r="E477" i="1"/>
  <c r="E1066" i="1"/>
  <c r="D652" i="1"/>
  <c r="D651" i="1" s="1"/>
  <c r="D646" i="1" s="1"/>
  <c r="D1066" i="1"/>
  <c r="E652" i="1"/>
  <c r="E651" i="1" s="1"/>
  <c r="E646" i="1" s="1"/>
  <c r="F652" i="1"/>
  <c r="F651" i="1" s="1"/>
  <c r="F646" i="1" s="1"/>
  <c r="F1066" i="1"/>
  <c r="E1031" i="1"/>
  <c r="E1029" i="1" s="1"/>
  <c r="E1028" i="1" s="1"/>
  <c r="E1100" i="1"/>
  <c r="E1099" i="1" s="1"/>
  <c r="E1098" i="1" s="1"/>
  <c r="F426" i="1"/>
  <c r="F1466" i="1"/>
  <c r="F1162" i="1"/>
  <c r="E1147" i="1"/>
  <c r="E1782" i="1"/>
  <c r="F1147" i="1"/>
  <c r="E1407" i="1"/>
  <c r="E629" i="1"/>
  <c r="E628" i="1" s="1"/>
  <c r="E627" i="1" s="1"/>
  <c r="E426" i="1"/>
  <c r="F841" i="1"/>
  <c r="F840" i="1" s="1"/>
  <c r="D1407" i="1"/>
  <c r="F1407" i="1"/>
  <c r="D1466" i="1"/>
  <c r="D790" i="1"/>
  <c r="D781" i="1" s="1"/>
  <c r="E1123" i="1"/>
  <c r="D1283" i="1"/>
  <c r="D1282" i="1" s="1"/>
  <c r="D1281" i="1" s="1"/>
  <c r="E1283" i="1"/>
  <c r="E1282" i="1" s="1"/>
  <c r="E1281" i="1" s="1"/>
  <c r="D432" i="1"/>
  <c r="D431" i="1" s="1"/>
  <c r="F500" i="1"/>
  <c r="F499" i="1" s="1"/>
  <c r="E856" i="1"/>
  <c r="E855" i="1" s="1"/>
  <c r="F1283" i="1"/>
  <c r="F1282" i="1" s="1"/>
  <c r="F1281" i="1" s="1"/>
  <c r="F1155" i="1"/>
  <c r="D914" i="1"/>
  <c r="F432" i="1"/>
  <c r="F431" i="1" s="1"/>
  <c r="E432" i="1"/>
  <c r="E431" i="1" s="1"/>
  <c r="E1090" i="1"/>
  <c r="E1076" i="1" s="1"/>
  <c r="E1162" i="1"/>
  <c r="F1169" i="1"/>
  <c r="D629" i="1"/>
  <c r="D628" i="1" s="1"/>
  <c r="D627" i="1" s="1"/>
  <c r="D1243" i="1"/>
  <c r="D1388" i="1"/>
  <c r="E1655" i="1"/>
  <c r="E1638" i="1" s="1"/>
  <c r="E790" i="1"/>
  <c r="E781" i="1" s="1"/>
  <c r="F856" i="1"/>
  <c r="F855" i="1" s="1"/>
  <c r="F914" i="1"/>
  <c r="F1090" i="1"/>
  <c r="F1076" i="1" s="1"/>
  <c r="E1260" i="1"/>
  <c r="E1265" i="1"/>
  <c r="E1358" i="1"/>
  <c r="F421" i="1"/>
  <c r="D450" i="1"/>
  <c r="D449" i="1" s="1"/>
  <c r="F687" i="1"/>
  <c r="E1118" i="1"/>
  <c r="D1169" i="1"/>
  <c r="D1176" i="1"/>
  <c r="E1176" i="1"/>
  <c r="F1183" i="1"/>
  <c r="F1260" i="1"/>
  <c r="E1446" i="1"/>
  <c r="E1445" i="1" s="1"/>
  <c r="E1444" i="1" s="1"/>
  <c r="E1438" i="1" s="1"/>
  <c r="D1789" i="1"/>
  <c r="D1655" i="1"/>
  <c r="D1638" i="1" s="1"/>
  <c r="E421" i="1"/>
  <c r="F450" i="1"/>
  <c r="F449" i="1" s="1"/>
  <c r="F790" i="1"/>
  <c r="F781" i="1" s="1"/>
  <c r="D1270" i="1"/>
  <c r="F1789" i="1"/>
  <c r="D513" i="1"/>
  <c r="E1789" i="1"/>
  <c r="D568" i="1"/>
  <c r="D722" i="1"/>
  <c r="E732" i="1"/>
  <c r="D739" i="1"/>
  <c r="E739" i="1"/>
  <c r="D880" i="1"/>
  <c r="D879" i="1" s="1"/>
  <c r="F1118" i="1"/>
  <c r="F1338" i="1"/>
  <c r="F1446" i="1"/>
  <c r="F1445" i="1" s="1"/>
  <c r="F1444" i="1" s="1"/>
  <c r="F1438" i="1" s="1"/>
  <c r="E1771" i="1"/>
  <c r="F1655" i="1"/>
  <c r="F1638" i="1" s="1"/>
  <c r="D1162" i="1"/>
  <c r="D1147" i="1"/>
  <c r="E568" i="1"/>
  <c r="F609" i="1"/>
  <c r="F608" i="1" s="1"/>
  <c r="F722" i="1"/>
  <c r="E722" i="1"/>
  <c r="F1290" i="1"/>
  <c r="F1289" i="1" s="1"/>
  <c r="F1400" i="1"/>
  <c r="E1388" i="1"/>
  <c r="E450" i="1"/>
  <c r="E449" i="1" s="1"/>
  <c r="E609" i="1"/>
  <c r="E608" i="1" s="1"/>
  <c r="E687" i="1"/>
  <c r="F739" i="1"/>
  <c r="E1466" i="1"/>
  <c r="E500" i="1"/>
  <c r="E499" i="1" s="1"/>
  <c r="F1358" i="1"/>
  <c r="E841" i="1"/>
  <c r="E840" i="1" s="1"/>
  <c r="F888" i="1"/>
  <c r="F887" i="1" s="1"/>
  <c r="F945" i="1"/>
  <c r="E888" i="1"/>
  <c r="E887" i="1" s="1"/>
  <c r="D1290" i="1"/>
  <c r="D1289" i="1" s="1"/>
  <c r="D687" i="1"/>
  <c r="E914" i="1"/>
  <c r="E945" i="1"/>
  <c r="E1133" i="1"/>
  <c r="E1290" i="1"/>
  <c r="E1289" i="1" s="1"/>
  <c r="E1351" i="1"/>
  <c r="E1338" i="1" s="1"/>
  <c r="E583" i="1"/>
  <c r="D732" i="1"/>
  <c r="F1123" i="1"/>
  <c r="D1133" i="1"/>
  <c r="D1400" i="1"/>
  <c r="F1388" i="1"/>
  <c r="E896" i="1"/>
  <c r="F1133" i="1"/>
  <c r="D1260" i="1"/>
  <c r="D1351" i="1"/>
  <c r="D1338" i="1" s="1"/>
  <c r="E1400" i="1"/>
  <c r="F1270" i="1"/>
  <c r="D1446" i="1"/>
  <c r="D1445" i="1" s="1"/>
  <c r="D1444" i="1" s="1"/>
  <c r="D1438" i="1" s="1"/>
  <c r="F1031" i="1"/>
  <c r="F1029" i="1" s="1"/>
  <c r="F1028" i="1" s="1"/>
  <c r="D1090" i="1"/>
  <c r="D1076" i="1" s="1"/>
  <c r="E1155" i="1"/>
  <c r="E1169" i="1"/>
  <c r="E1183" i="1"/>
  <c r="E1270" i="1"/>
  <c r="F1782" i="1"/>
  <c r="F1771" i="1"/>
  <c r="D1782" i="1"/>
  <c r="D1771" i="1"/>
  <c r="E1252" i="1"/>
  <c r="E1251" i="1" s="1"/>
  <c r="D1265" i="1"/>
  <c r="E1307" i="1"/>
  <c r="E1301" i="1" s="1"/>
  <c r="D1358" i="1"/>
  <c r="F1307" i="1"/>
  <c r="F1301" i="1" s="1"/>
  <c r="D1307" i="1"/>
  <c r="D1301" i="1" s="1"/>
  <c r="E1243" i="1"/>
  <c r="F1243" i="1"/>
  <c r="F1252" i="1"/>
  <c r="F1251" i="1" s="1"/>
  <c r="D1252" i="1"/>
  <c r="D1251" i="1" s="1"/>
  <c r="F1265" i="1"/>
  <c r="E1233" i="1"/>
  <c r="F1233" i="1"/>
  <c r="D1233" i="1"/>
  <c r="F1205" i="1"/>
  <c r="F1204" i="1" s="1"/>
  <c r="E1205" i="1"/>
  <c r="E1204" i="1" s="1"/>
  <c r="D1205" i="1"/>
  <c r="D1204" i="1" s="1"/>
  <c r="D1183" i="1"/>
  <c r="D1155" i="1"/>
  <c r="D1123" i="1"/>
  <c r="D1118" i="1"/>
  <c r="F1107" i="1"/>
  <c r="E1107" i="1"/>
  <c r="D1107" i="1"/>
  <c r="F1100" i="1"/>
  <c r="F1099" i="1" s="1"/>
  <c r="F1098" i="1" s="1"/>
  <c r="D1100" i="1"/>
  <c r="D1099" i="1" s="1"/>
  <c r="D1098" i="1" s="1"/>
  <c r="E1052" i="1"/>
  <c r="E1051" i="1" s="1"/>
  <c r="F1052" i="1"/>
  <c r="F1051" i="1" s="1"/>
  <c r="D1052" i="1"/>
  <c r="D1051" i="1" s="1"/>
  <c r="D1031" i="1"/>
  <c r="E1009" i="1"/>
  <c r="E1008" i="1" s="1"/>
  <c r="F1009" i="1"/>
  <c r="F1008" i="1" s="1"/>
  <c r="D1009" i="1"/>
  <c r="D1008" i="1" s="1"/>
  <c r="E998" i="1"/>
  <c r="E997" i="1" s="1"/>
  <c r="F998" i="1"/>
  <c r="F997" i="1" s="1"/>
  <c r="D998" i="1"/>
  <c r="D997" i="1" s="1"/>
  <c r="D945" i="1"/>
  <c r="E929" i="1"/>
  <c r="F929" i="1"/>
  <c r="D929" i="1"/>
  <c r="E903" i="1"/>
  <c r="F903" i="1"/>
  <c r="D903" i="1"/>
  <c r="F896" i="1"/>
  <c r="D896" i="1"/>
  <c r="D888" i="1"/>
  <c r="D887" i="1" s="1"/>
  <c r="F880" i="1"/>
  <c r="F879" i="1" s="1"/>
  <c r="E880" i="1"/>
  <c r="E879" i="1" s="1"/>
  <c r="F864" i="1"/>
  <c r="F863" i="1" s="1"/>
  <c r="E864" i="1"/>
  <c r="E863" i="1" s="1"/>
  <c r="D864" i="1"/>
  <c r="D863" i="1" s="1"/>
  <c r="D856" i="1"/>
  <c r="D855" i="1" s="1"/>
  <c r="D841" i="1"/>
  <c r="D840" i="1" s="1"/>
  <c r="F732" i="1"/>
  <c r="E710" i="1"/>
  <c r="F710" i="1"/>
  <c r="F629" i="1"/>
  <c r="F628" i="1" s="1"/>
  <c r="F627" i="1" s="1"/>
  <c r="F583" i="1"/>
  <c r="F568" i="1"/>
  <c r="D583" i="1"/>
  <c r="E554" i="1"/>
  <c r="F554" i="1"/>
  <c r="D554" i="1"/>
  <c r="E513" i="1"/>
  <c r="F513" i="1"/>
  <c r="F484" i="1"/>
  <c r="E484" i="1"/>
  <c r="D484" i="1"/>
  <c r="D500" i="1"/>
  <c r="D499" i="1" s="1"/>
  <c r="D426" i="1"/>
  <c r="D421" i="1"/>
  <c r="E331" i="1"/>
  <c r="E330" i="1" s="1"/>
  <c r="F331" i="1"/>
  <c r="F330" i="1" s="1"/>
  <c r="D331" i="1"/>
  <c r="D330" i="1" s="1"/>
  <c r="E407" i="1"/>
  <c r="E406" i="1" s="1"/>
  <c r="F407" i="1"/>
  <c r="F406" i="1" s="1"/>
  <c r="E404" i="1"/>
  <c r="E403" i="1" s="1"/>
  <c r="F404" i="1"/>
  <c r="F403" i="1" s="1"/>
  <c r="E401" i="1"/>
  <c r="E400" i="1" s="1"/>
  <c r="F401" i="1"/>
  <c r="F400" i="1" s="1"/>
  <c r="D407" i="1"/>
  <c r="D406" i="1" s="1"/>
  <c r="D404" i="1"/>
  <c r="D403" i="1" s="1"/>
  <c r="D401" i="1"/>
  <c r="D400" i="1" s="1"/>
  <c r="E388" i="1"/>
  <c r="E387" i="1" s="1"/>
  <c r="F388" i="1"/>
  <c r="F387" i="1" s="1"/>
  <c r="E394" i="1"/>
  <c r="F394" i="1"/>
  <c r="D396" i="1"/>
  <c r="D394" i="1"/>
  <c r="E396" i="1"/>
  <c r="F396" i="1"/>
  <c r="D388" i="1"/>
  <c r="D387" i="1" s="1"/>
  <c r="E381" i="1"/>
  <c r="F381" i="1"/>
  <c r="E383" i="1"/>
  <c r="F383" i="1"/>
  <c r="E385" i="1"/>
  <c r="F385" i="1"/>
  <c r="D385" i="1"/>
  <c r="D383" i="1"/>
  <c r="D381" i="1"/>
  <c r="E376" i="1"/>
  <c r="E375" i="1" s="1"/>
  <c r="E374" i="1" s="1"/>
  <c r="E373" i="1" s="1"/>
  <c r="F376" i="1"/>
  <c r="F375" i="1" s="1"/>
  <c r="F374" i="1" s="1"/>
  <c r="F373" i="1" s="1"/>
  <c r="D376" i="1"/>
  <c r="D375" i="1" s="1"/>
  <c r="D374" i="1" s="1"/>
  <c r="D373" i="1" s="1"/>
  <c r="E338" i="1"/>
  <c r="E337" i="1" s="1"/>
  <c r="E334" i="1" s="1"/>
  <c r="F338" i="1"/>
  <c r="F337" i="1" s="1"/>
  <c r="F334" i="1" s="1"/>
  <c r="E342" i="1"/>
  <c r="E341" i="1" s="1"/>
  <c r="E340" i="1" s="1"/>
  <c r="F342" i="1"/>
  <c r="F341" i="1" s="1"/>
  <c r="F340" i="1" s="1"/>
  <c r="E358" i="1"/>
  <c r="E357" i="1" s="1"/>
  <c r="E354" i="1" s="1"/>
  <c r="F358" i="1"/>
  <c r="F357" i="1" s="1"/>
  <c r="F354" i="1" s="1"/>
  <c r="E361" i="1"/>
  <c r="E360" i="1" s="1"/>
  <c r="F361" i="1"/>
  <c r="F360" i="1" s="1"/>
  <c r="D361" i="1"/>
  <c r="D360" i="1" s="1"/>
  <c r="D358" i="1"/>
  <c r="D357" i="1" s="1"/>
  <c r="D354" i="1" s="1"/>
  <c r="D342" i="1"/>
  <c r="D341" i="1" s="1"/>
  <c r="D340" i="1" s="1"/>
  <c r="D338" i="1"/>
  <c r="D337" i="1" s="1"/>
  <c r="D334" i="1" s="1"/>
  <c r="E309" i="1"/>
  <c r="E308" i="1" s="1"/>
  <c r="F309" i="1"/>
  <c r="F308" i="1" s="1"/>
  <c r="E300" i="1"/>
  <c r="E299" i="1" s="1"/>
  <c r="F300" i="1"/>
  <c r="F299" i="1" s="1"/>
  <c r="E294" i="1"/>
  <c r="E293" i="1" s="1"/>
  <c r="F294" i="1"/>
  <c r="F293" i="1" s="1"/>
  <c r="D309" i="1"/>
  <c r="D308" i="1" s="1"/>
  <c r="D300" i="1"/>
  <c r="D299" i="1" s="1"/>
  <c r="D294" i="1"/>
  <c r="D293" i="1" s="1"/>
  <c r="E284" i="1"/>
  <c r="E283" i="1" s="1"/>
  <c r="F284" i="1"/>
  <c r="F283" i="1" s="1"/>
  <c r="E278" i="1"/>
  <c r="E277" i="1" s="1"/>
  <c r="F278" i="1"/>
  <c r="F277" i="1" s="1"/>
  <c r="E272" i="1"/>
  <c r="E271" i="1" s="1"/>
  <c r="F272" i="1"/>
  <c r="F271" i="1" s="1"/>
  <c r="E266" i="1"/>
  <c r="E263" i="1" s="1"/>
  <c r="F266" i="1"/>
  <c r="F263" i="1" s="1"/>
  <c r="E258" i="1"/>
  <c r="E257" i="1" s="1"/>
  <c r="F258" i="1"/>
  <c r="F257" i="1" s="1"/>
  <c r="E250" i="1"/>
  <c r="F250" i="1"/>
  <c r="E248" i="1"/>
  <c r="F248" i="1"/>
  <c r="E244" i="1"/>
  <c r="F244" i="1"/>
  <c r="D284" i="1"/>
  <c r="D283" i="1" s="1"/>
  <c r="D278" i="1"/>
  <c r="D277" i="1" s="1"/>
  <c r="D272" i="1"/>
  <c r="D271" i="1" s="1"/>
  <c r="D266" i="1"/>
  <c r="D263" i="1" s="1"/>
  <c r="D258" i="1"/>
  <c r="D257" i="1" s="1"/>
  <c r="D250" i="1"/>
  <c r="D248" i="1"/>
  <c r="D244" i="1"/>
  <c r="E230" i="1"/>
  <c r="E227" i="1" s="1"/>
  <c r="F230" i="1"/>
  <c r="F227" i="1" s="1"/>
  <c r="D205" i="1"/>
  <c r="D203" i="1"/>
  <c r="D721" i="1" l="1"/>
  <c r="F721" i="1"/>
  <c r="E721" i="1"/>
  <c r="D595" i="1"/>
  <c r="D476" i="1"/>
  <c r="E476" i="1"/>
  <c r="F414" i="1"/>
  <c r="F413" i="1" s="1"/>
  <c r="F476" i="1"/>
  <c r="F289" i="1"/>
  <c r="D289" i="1"/>
  <c r="E289" i="1"/>
  <c r="E414" i="1"/>
  <c r="E413" i="1" s="1"/>
  <c r="D399" i="1"/>
  <c r="D398" i="1" s="1"/>
  <c r="D1232" i="1"/>
  <c r="E1117" i="1"/>
  <c r="E1106" i="1" s="1"/>
  <c r="E1764" i="1"/>
  <c r="E1821" i="1" s="1"/>
  <c r="D390" i="1"/>
  <c r="E1337" i="1"/>
  <c r="E1259" i="1"/>
  <c r="E1250" i="1" s="1"/>
  <c r="D567" i="1"/>
  <c r="E928" i="1"/>
  <c r="E913" i="1" s="1"/>
  <c r="F390" i="1"/>
  <c r="E390" i="1"/>
  <c r="D247" i="1"/>
  <c r="D243" i="1" s="1"/>
  <c r="E1065" i="1"/>
  <c r="E1027" i="1" s="1"/>
  <c r="F1259" i="1"/>
  <c r="F1250" i="1" s="1"/>
  <c r="F1117" i="1"/>
  <c r="F1106" i="1" s="1"/>
  <c r="F1143" i="1"/>
  <c r="F1142" i="1" s="1"/>
  <c r="D1065" i="1"/>
  <c r="D1337" i="1"/>
  <c r="D512" i="1"/>
  <c r="F567" i="1"/>
  <c r="F686" i="1"/>
  <c r="F645" i="1" s="1"/>
  <c r="D1371" i="1"/>
  <c r="F512" i="1"/>
  <c r="D1764" i="1"/>
  <c r="D1821" i="1" s="1"/>
  <c r="E1143" i="1"/>
  <c r="E1142" i="1" s="1"/>
  <c r="D1259" i="1"/>
  <c r="F1337" i="1"/>
  <c r="E247" i="1"/>
  <c r="E243" i="1" s="1"/>
  <c r="E512" i="1"/>
  <c r="E1232" i="1"/>
  <c r="F1764" i="1"/>
  <c r="F1821" i="1" s="1"/>
  <c r="D318" i="1"/>
  <c r="E686" i="1"/>
  <c r="E645" i="1" s="1"/>
  <c r="F928" i="1"/>
  <c r="F913" i="1" s="1"/>
  <c r="E380" i="1"/>
  <c r="D895" i="1"/>
  <c r="D839" i="1" s="1"/>
  <c r="E895" i="1"/>
  <c r="E839" i="1" s="1"/>
  <c r="D1117" i="1"/>
  <c r="D1106" i="1" s="1"/>
  <c r="E567" i="1"/>
  <c r="D1143" i="1"/>
  <c r="D1142" i="1" s="1"/>
  <c r="E595" i="1"/>
  <c r="E399" i="1"/>
  <c r="E398" i="1" s="1"/>
  <c r="F595" i="1"/>
  <c r="F399" i="1"/>
  <c r="F398" i="1" s="1"/>
  <c r="F318" i="1"/>
  <c r="E318" i="1"/>
  <c r="D414" i="1"/>
  <c r="D928" i="1"/>
  <c r="D913" i="1" s="1"/>
  <c r="F1065" i="1"/>
  <c r="F1027" i="1" s="1"/>
  <c r="D686" i="1"/>
  <c r="D645" i="1" s="1"/>
  <c r="D1288" i="1"/>
  <c r="D1029" i="1"/>
  <c r="D1028" i="1" s="1"/>
  <c r="F1232" i="1"/>
  <c r="F1288" i="1"/>
  <c r="E1288" i="1"/>
  <c r="F1371" i="1"/>
  <c r="E1371" i="1"/>
  <c r="F895" i="1"/>
  <c r="F839" i="1" s="1"/>
  <c r="F380" i="1"/>
  <c r="D380" i="1"/>
  <c r="F247" i="1"/>
  <c r="F243" i="1" s="1"/>
  <c r="E238" i="1"/>
  <c r="E237" i="1" s="1"/>
  <c r="E223" i="1" s="1"/>
  <c r="F238" i="1"/>
  <c r="F237" i="1" s="1"/>
  <c r="F223" i="1" s="1"/>
  <c r="D238" i="1"/>
  <c r="D237" i="1" s="1"/>
  <c r="D230" i="1"/>
  <c r="D227" i="1" s="1"/>
  <c r="E217" i="1"/>
  <c r="E216" i="1" s="1"/>
  <c r="F217" i="1"/>
  <c r="F216" i="1" s="1"/>
  <c r="E213" i="1"/>
  <c r="E212" i="1" s="1"/>
  <c r="F213" i="1"/>
  <c r="F212" i="1" s="1"/>
  <c r="D217" i="1"/>
  <c r="D216" i="1" s="1"/>
  <c r="D213" i="1"/>
  <c r="D212" i="1" s="1"/>
  <c r="E208" i="1"/>
  <c r="E207" i="1" s="1"/>
  <c r="F208" i="1"/>
  <c r="F207" i="1" s="1"/>
  <c r="D208" i="1"/>
  <c r="D207" i="1" s="1"/>
  <c r="D201" i="1"/>
  <c r="D200" i="1" s="1"/>
  <c r="E184" i="1"/>
  <c r="E183" i="1" s="1"/>
  <c r="F184" i="1"/>
  <c r="F183" i="1" s="1"/>
  <c r="E194" i="1"/>
  <c r="F194" i="1"/>
  <c r="E196" i="1"/>
  <c r="F196" i="1"/>
  <c r="E198" i="1"/>
  <c r="F198" i="1"/>
  <c r="D198" i="1"/>
  <c r="D196" i="1"/>
  <c r="D194" i="1"/>
  <c r="D184" i="1"/>
  <c r="D183" i="1" s="1"/>
  <c r="D179" i="1"/>
  <c r="D178" i="1" s="1"/>
  <c r="D175" i="1"/>
  <c r="D174" i="1" s="1"/>
  <c r="D171" i="1"/>
  <c r="D170" i="1" s="1"/>
  <c r="D167" i="1"/>
  <c r="D166" i="1" s="1"/>
  <c r="D223" i="1" l="1"/>
  <c r="D222" i="1" s="1"/>
  <c r="F1203" i="1"/>
  <c r="E1203" i="1"/>
  <c r="D413" i="1"/>
  <c r="D412" i="1" s="1"/>
  <c r="E412" i="1"/>
  <c r="F412" i="1"/>
  <c r="D379" i="1"/>
  <c r="D378" i="1" s="1"/>
  <c r="E1105" i="1"/>
  <c r="E1336" i="1"/>
  <c r="D1250" i="1"/>
  <c r="D1203" i="1" s="1"/>
  <c r="D511" i="1"/>
  <c r="D1336" i="1"/>
  <c r="E379" i="1"/>
  <c r="E378" i="1" s="1"/>
  <c r="F1336" i="1"/>
  <c r="D1027" i="1"/>
  <c r="F511" i="1"/>
  <c r="F1105" i="1"/>
  <c r="E511" i="1"/>
  <c r="F379" i="1"/>
  <c r="F378" i="1" s="1"/>
  <c r="E193" i="1"/>
  <c r="E165" i="1" s="1"/>
  <c r="D1105" i="1"/>
  <c r="F193" i="1"/>
  <c r="F165" i="1" s="1"/>
  <c r="D211" i="1"/>
  <c r="F222" i="1"/>
  <c r="E222" i="1"/>
  <c r="F211" i="1"/>
  <c r="E211" i="1"/>
  <c r="D193" i="1"/>
  <c r="D165" i="1" s="1"/>
  <c r="E142" i="1"/>
  <c r="F142" i="1"/>
  <c r="E144" i="1"/>
  <c r="F144" i="1"/>
  <c r="E146" i="1"/>
  <c r="F146" i="1"/>
  <c r="E149" i="1"/>
  <c r="E148" i="1" s="1"/>
  <c r="F149" i="1"/>
  <c r="F148" i="1" s="1"/>
  <c r="D149" i="1"/>
  <c r="D148" i="1" s="1"/>
  <c r="D146" i="1"/>
  <c r="D144" i="1"/>
  <c r="D142" i="1"/>
  <c r="F100" i="1"/>
  <c r="E156" i="1" l="1"/>
  <c r="D156" i="1"/>
  <c r="F156" i="1"/>
  <c r="D141" i="1"/>
  <c r="D140" i="1" s="1"/>
  <c r="D139" i="1" s="1"/>
  <c r="E141" i="1"/>
  <c r="F141" i="1"/>
  <c r="E81" i="1"/>
  <c r="F81" i="1"/>
  <c r="D81" i="1"/>
  <c r="E72" i="1"/>
  <c r="F72" i="1"/>
  <c r="D72" i="1"/>
  <c r="E60" i="1"/>
  <c r="E59" i="1" s="1"/>
  <c r="F60" i="1"/>
  <c r="F59" i="1" s="1"/>
  <c r="D60" i="1"/>
  <c r="D59" i="1" s="1"/>
  <c r="E133" i="1"/>
  <c r="E132" i="1" s="1"/>
  <c r="F133" i="1"/>
  <c r="F132" i="1" s="1"/>
  <c r="E130" i="1"/>
  <c r="F130" i="1"/>
  <c r="E71" i="1" l="1"/>
  <c r="D71" i="1"/>
  <c r="F71" i="1"/>
  <c r="F140" i="1"/>
  <c r="F139" i="1" s="1"/>
  <c r="E140" i="1"/>
  <c r="E139" i="1" s="1"/>
  <c r="E128" i="1"/>
  <c r="E127" i="1" s="1"/>
  <c r="E126" i="1" s="1"/>
  <c r="E124" i="1" s="1"/>
  <c r="E123" i="1" s="1"/>
  <c r="E122" i="1" s="1"/>
  <c r="F128" i="1"/>
  <c r="F127" i="1" s="1"/>
  <c r="F126" i="1" s="1"/>
  <c r="E119" i="1"/>
  <c r="E118" i="1" s="1"/>
  <c r="F119" i="1"/>
  <c r="F118" i="1" s="1"/>
  <c r="E107" i="1"/>
  <c r="E106" i="1" s="1"/>
  <c r="F107" i="1"/>
  <c r="F106" i="1" s="1"/>
  <c r="E104" i="1"/>
  <c r="E103" i="1" s="1"/>
  <c r="F104" i="1"/>
  <c r="F103" i="1" s="1"/>
  <c r="E101" i="1"/>
  <c r="E100" i="1" s="1"/>
  <c r="E69" i="1"/>
  <c r="E68" i="1" s="1"/>
  <c r="F69" i="1"/>
  <c r="F68" i="1" s="1"/>
  <c r="E66" i="1"/>
  <c r="E65" i="1" s="1"/>
  <c r="F66" i="1"/>
  <c r="F65" i="1" s="1"/>
  <c r="E63" i="1"/>
  <c r="E62" i="1" s="1"/>
  <c r="F63" i="1"/>
  <c r="F62" i="1" s="1"/>
  <c r="E57" i="1"/>
  <c r="E56" i="1" s="1"/>
  <c r="F57" i="1"/>
  <c r="F56" i="1" s="1"/>
  <c r="E52" i="1"/>
  <c r="E155" i="1" s="1"/>
  <c r="F52" i="1"/>
  <c r="F155" i="1" s="1"/>
  <c r="E48" i="1"/>
  <c r="E47" i="1" s="1"/>
  <c r="F48" i="1"/>
  <c r="F47" i="1" s="1"/>
  <c r="E39" i="1"/>
  <c r="F39" i="1"/>
  <c r="D133" i="1"/>
  <c r="D132" i="1" s="1"/>
  <c r="D130" i="1"/>
  <c r="D128" i="1"/>
  <c r="D119" i="1"/>
  <c r="D118" i="1" s="1"/>
  <c r="D107" i="1"/>
  <c r="D106" i="1" s="1"/>
  <c r="D104" i="1"/>
  <c r="D103" i="1" s="1"/>
  <c r="D101" i="1"/>
  <c r="D100" i="1" s="1"/>
  <c r="D69" i="1"/>
  <c r="D68" i="1" s="1"/>
  <c r="D66" i="1"/>
  <c r="D65" i="1" s="1"/>
  <c r="D63" i="1"/>
  <c r="D62" i="1" s="1"/>
  <c r="D57" i="1"/>
  <c r="D56" i="1" s="1"/>
  <c r="D52" i="1"/>
  <c r="D155" i="1" s="1"/>
  <c r="D48" i="1"/>
  <c r="D47" i="1" s="1"/>
  <c r="D39" i="1"/>
  <c r="E35" i="1"/>
  <c r="E34" i="1" s="1"/>
  <c r="E33" i="1" s="1"/>
  <c r="E32" i="1" s="1"/>
  <c r="F35" i="1"/>
  <c r="F34" i="1" s="1"/>
  <c r="F33" i="1" s="1"/>
  <c r="F32" i="1" s="1"/>
  <c r="D35" i="1"/>
  <c r="D34" i="1" s="1"/>
  <c r="D33" i="1" s="1"/>
  <c r="D32" i="1" s="1"/>
  <c r="E28" i="1"/>
  <c r="E27" i="1" s="1"/>
  <c r="E26" i="1" s="1"/>
  <c r="F28" i="1"/>
  <c r="F27" i="1" s="1"/>
  <c r="F26" i="1" s="1"/>
  <c r="E24" i="1"/>
  <c r="E23" i="1" s="1"/>
  <c r="F24" i="1"/>
  <c r="F23" i="1" s="1"/>
  <c r="D28" i="1"/>
  <c r="D27" i="1" s="1"/>
  <c r="D24" i="1"/>
  <c r="D23" i="1" s="1"/>
  <c r="D99" i="1" l="1"/>
  <c r="D94" i="1" s="1"/>
  <c r="F124" i="1"/>
  <c r="F123" i="1" s="1"/>
  <c r="F122" i="1" s="1"/>
  <c r="F121" i="1" s="1"/>
  <c r="D127" i="1"/>
  <c r="D126" i="1" s="1"/>
  <c r="F99" i="1"/>
  <c r="F94" i="1" s="1"/>
  <c r="E99" i="1"/>
  <c r="E94" i="1" s="1"/>
  <c r="E121" i="1"/>
  <c r="D55" i="1"/>
  <c r="D54" i="1" s="1"/>
  <c r="F55" i="1"/>
  <c r="F54" i="1" s="1"/>
  <c r="E55" i="1"/>
  <c r="E54" i="1" s="1"/>
  <c r="E22" i="1"/>
  <c r="F22" i="1"/>
  <c r="D26" i="1"/>
  <c r="D22" i="1" s="1"/>
  <c r="E37" i="1" l="1"/>
  <c r="F37" i="1"/>
  <c r="D124" i="1"/>
  <c r="D123" i="1" s="1"/>
  <c r="D122" i="1" s="1"/>
  <c r="D121" i="1" s="1"/>
  <c r="D37" i="1" s="1"/>
  <c r="E797" i="1"/>
  <c r="E796" i="1" s="1"/>
  <c r="E795" i="1" s="1"/>
  <c r="E780" i="1" s="1"/>
  <c r="F797" i="1"/>
  <c r="F796" i="1" s="1"/>
  <c r="F795" i="1" s="1"/>
  <c r="F780" i="1" s="1"/>
  <c r="D797" i="1"/>
  <c r="D796" i="1" s="1"/>
  <c r="D795" i="1" s="1"/>
  <c r="D780" i="1" s="1"/>
  <c r="E811" i="1"/>
  <c r="E810" i="1" s="1"/>
  <c r="E809" i="1" s="1"/>
  <c r="E808" i="1" s="1"/>
  <c r="F811" i="1"/>
  <c r="F810" i="1" s="1"/>
  <c r="F809" i="1" s="1"/>
  <c r="F808" i="1" s="1"/>
  <c r="D811" i="1"/>
  <c r="D810" i="1" s="1"/>
  <c r="D809" i="1" s="1"/>
  <c r="D808" i="1" s="1"/>
  <c r="E813" i="1"/>
  <c r="F813" i="1"/>
  <c r="D813" i="1"/>
  <c r="E828" i="1"/>
  <c r="F828" i="1"/>
  <c r="D828" i="1"/>
  <c r="D827" i="1" l="1"/>
  <c r="D823" i="1" s="1"/>
  <c r="D822" i="1" s="1"/>
  <c r="D720" i="1" s="1"/>
  <c r="D1763" i="1" s="1"/>
  <c r="D1822" i="1" s="1"/>
  <c r="F827" i="1"/>
  <c r="F823" i="1" s="1"/>
  <c r="F822" i="1" s="1"/>
  <c r="F720" i="1" s="1"/>
  <c r="F1763" i="1" s="1"/>
  <c r="F1822" i="1" s="1"/>
  <c r="E827" i="1"/>
  <c r="E823" i="1" s="1"/>
  <c r="E822" i="1" s="1"/>
  <c r="E720" i="1" s="1"/>
  <c r="E1763" i="1" s="1"/>
  <c r="E1822" i="1" s="1"/>
</calcChain>
</file>

<file path=xl/sharedStrings.xml><?xml version="1.0" encoding="utf-8"?>
<sst xmlns="http://schemas.openxmlformats.org/spreadsheetml/2006/main" count="3594" uniqueCount="1634">
  <si>
    <t xml:space="preserve">Муниципальная программа «Здравоохранение»                    </t>
  </si>
  <si>
    <t>01 0 00 00000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</si>
  <si>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</si>
  <si>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>01 1 00 00000</t>
  </si>
  <si>
    <t>Основное мероприятие «Удовлетворение потребности отдельных категорий граждан в необходимых лекарственных препаратах и медицинских изделиях, а также специализированных продуктах лечебного питания для лечения детей-инвалидов, имеющих право на государственную социальную помощь и не отказавшихся от получения социальной услуги»</t>
  </si>
  <si>
    <t>01 1 07 00000</t>
  </si>
  <si>
    <t>Создание условий для оказания медицинской помощи населению на территории городского округа  в соответствии с территориальной программой государственных гарантий бесплатного оказания гражданам медицинской помощи</t>
  </si>
  <si>
    <t>01 1 07 00420</t>
  </si>
  <si>
    <t>Подпрограмма «Охрана здоровья матери и ребенка»</t>
  </si>
  <si>
    <t>01 3 00 00000</t>
  </si>
  <si>
    <t>Основное мероприятие «Социальная поддержка беременных женщин, кормящих матерей, детей в возрасте до трех лет, а также детей-сирот и детей, оставшихся без попечения родителей, находящихся в лечебно-профилактических учреждениях Московской области»</t>
  </si>
  <si>
    <t>01 3 05 00000</t>
  </si>
  <si>
    <t>Обеспечение полноценным питанием беременных женщин, кормящих матерей, а также детей в возрасте до трех лет</t>
  </si>
  <si>
    <t>01 3 05 62080</t>
  </si>
  <si>
    <t>Обеспечение полноценным питанием беременных женщин, кормящих матерей, а также детей в возрасте до трех лет за счет средств местного бюджета</t>
  </si>
  <si>
    <t>01 3 05 72080</t>
  </si>
  <si>
    <t>Подпрограмма «Финансовое обеспечение системы организации медицинской помощи»</t>
  </si>
  <si>
    <t>01 5 00 00000</t>
  </si>
  <si>
    <t>Основное мероприятие «Развитие мер социальной поддержки медицинских работников»</t>
  </si>
  <si>
    <t>01 5 03 00000</t>
  </si>
  <si>
    <t>01 5 03 00420</t>
  </si>
  <si>
    <t xml:space="preserve">Муниципальная программа «Культура»                  </t>
  </si>
  <si>
    <t>02 0 00 00000</t>
  </si>
  <si>
    <t>02 1 00 00000</t>
  </si>
  <si>
    <t>Основное мероприятие «Охрана и использование объектов культурного наследия»</t>
  </si>
  <si>
    <t>02 1 01 00000</t>
  </si>
  <si>
    <t>Охрана объектов культурного наследия (памятников истории и культуры) местного (муниципального) значения, расположенных на территории городского округа</t>
  </si>
  <si>
    <t>02 1 01 00530</t>
  </si>
  <si>
    <t>02 1 02 00000</t>
  </si>
  <si>
    <t>Мероприятия по сохранению объектов культурного наследия, находящихся в собственности муниципальных образований Московской области</t>
  </si>
  <si>
    <t>02 1 02 60040</t>
  </si>
  <si>
    <t>Мероприятия по сохранению объектов культурного наследия, находящихся в собственности муниципальных образований за счет средств местного бюджета</t>
  </si>
  <si>
    <t>02 1 02 70040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</si>
  <si>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</t>
  </si>
  <si>
    <t>02 1 02 00520</t>
  </si>
  <si>
    <t>Подпрограмма «Развитие музейного дела и народных художественных промыслов»</t>
  </si>
  <si>
    <t>02 2 00 00000</t>
  </si>
  <si>
    <t>Основное мероприятие «Обеспечение выполнения функций муниципальных музеев»</t>
  </si>
  <si>
    <t>02 2 01 00000</t>
  </si>
  <si>
    <t>Расходы на обеспечение деятельности (оказание услуг) муниципальных учреждений - музеи, галереи</t>
  </si>
  <si>
    <t>02 2 01 06130</t>
  </si>
  <si>
    <t>Проведение капитального ремонта, технического переоснащения и благоустройства территорий музеев, галерей</t>
  </si>
  <si>
    <t>02 2 01 00470</t>
  </si>
  <si>
    <t xml:space="preserve">Создание музеев </t>
  </si>
  <si>
    <t>02 2 01 00850</t>
  </si>
  <si>
    <t>Основное мероприятие «Сохранение и развитие народных художественных промыслов»</t>
  </si>
  <si>
    <t>02 2 02 00000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</si>
  <si>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городском округе</t>
  </si>
  <si>
    <t>02 2 02 00510</t>
  </si>
  <si>
    <t>Подпрограмма «Развитие библиотечного дела»</t>
  </si>
  <si>
    <t>02 3 00 00000</t>
  </si>
  <si>
    <t>Основное мероприятие «Организация библиотечного обслуживания населения муниципальными библиотеками Московской области»</t>
  </si>
  <si>
    <t>02 3 01 00000</t>
  </si>
  <si>
    <t>Поддержка отрасли культуры</t>
  </si>
  <si>
    <t>02 3 01 S1510</t>
  </si>
  <si>
    <t>Расходы на обеспечение деятельности (оказание услуг) муниципальных учреждений - библиотеки</t>
  </si>
  <si>
    <t>02 3 01 06100</t>
  </si>
  <si>
    <t>Проведение капитального ремонта, технического переоснащения и благоустройства территорий библиотек</t>
  </si>
  <si>
    <t>02 3 01 00440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</si>
  <si>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</si>
  <si>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02 3 01 00450</t>
  </si>
  <si>
    <t>02 4 00 00000</t>
  </si>
  <si>
    <t>Основное мероприятие «Обеспечение функций театрально-концертных учреждений, муниципальных учреждений культуры»</t>
  </si>
  <si>
    <t>02 4 01 00000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</si>
  <si>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</si>
  <si>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02 4 01 L4660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</si>
  <si>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 за счет средств местного бюджета</t>
  </si>
  <si>
    <t>02 4 01 74660</t>
  </si>
  <si>
    <t>Поддержка творческой деятельности и техническое оснащение детских и кукольных театров</t>
  </si>
  <si>
    <t>02 4 01 L5170</t>
  </si>
  <si>
    <t>Поддержка творческой деятельности и техническое оснащение детских и кукольных театров за счет средств местного бюджета</t>
  </si>
  <si>
    <t>02 4 01 75170</t>
  </si>
  <si>
    <t>Проведение капитального ремонта, технического переоснащения и благоустройства территорий учреждений культуры</t>
  </si>
  <si>
    <t>02 4 01 00460</t>
  </si>
  <si>
    <t>Расходы на обеспечение деятельности (оказание услуг) муниципальных учреждений - театрально-концертные организации</t>
  </si>
  <si>
    <t>02 4 01 06120</t>
  </si>
  <si>
    <t>Мероприятия в сфере культуры</t>
  </si>
  <si>
    <t>02 4 01 00500</t>
  </si>
  <si>
    <t>Основное мероприятие «Государственная поддержка лучших сельских учреждений культуры и их лучших работников»</t>
  </si>
  <si>
    <t>02 4 02 00000</t>
  </si>
  <si>
    <t>Основное мероприятие «Реализация отдельных функций органа местного самоуправления в сфере культуры»</t>
  </si>
  <si>
    <t>02 4 03 00000</t>
  </si>
  <si>
    <t>Стипендии в области образования, культуры и искусства</t>
  </si>
  <si>
    <t>02 4 03 01110</t>
  </si>
  <si>
    <t>02 5 00 00000</t>
  </si>
  <si>
    <t>Федеральный проект «Культурная среда»</t>
  </si>
  <si>
    <t>02 5 A1 00000</t>
  </si>
  <si>
    <t>Расходы на обеспечение деятельности (оказание услуг) муниципальных учреждений - культурно-досуговые учреждения</t>
  </si>
  <si>
    <t>02 5 A1 06110</t>
  </si>
  <si>
    <t>02 5 A1 00460</t>
  </si>
  <si>
    <t xml:space="preserve">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</t>
  </si>
  <si>
    <t>02 5 A1 S0080</t>
  </si>
  <si>
    <t>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за счет средств местного бюджета</t>
  </si>
  <si>
    <t>02 5 A1 70080</t>
  </si>
  <si>
    <t>Приобретение оборудования для технического оснащения зданий культурно-досуговых учреждений, ранее построенных (реконструированных), капитально отремонтированных или находящихся в стадии строительства на этапе завершения отделочных работ за счет средств бюджета Московской области</t>
  </si>
  <si>
    <t>02 5 A1 S1280</t>
  </si>
  <si>
    <t>Приобретение оборудования для технического оснащения зданий культурно-досуговых учреждений, ранее построенных (реконструированных), капитально отремонтированных или находящихся в стадии строительства на этапе завершения отделочных работ за счет средств бюджета Московской области за счет средств местного бюджета</t>
  </si>
  <si>
    <t>02 5 A1 71280</t>
  </si>
  <si>
    <t>Приобретение специализированного автотранспорта (автоклубов) для муниципальных учреждений культуры</t>
  </si>
  <si>
    <t>02 5 A1 S1520</t>
  </si>
  <si>
    <t>Приобретение специализированного автотранспорта (автоклубов) для муниципальных учреждений культуры за счет средств бюджета Московской области</t>
  </si>
  <si>
    <t>02 5 A1 71520</t>
  </si>
  <si>
    <t>Оснащение муниципальных учреждений культуры кинооборудованием</t>
  </si>
  <si>
    <t>02 5 A1 S1530</t>
  </si>
  <si>
    <t>Оснащение муниципальных учреждений культуры кинооборудованием за счет средств местного бюджета</t>
  </si>
  <si>
    <t>02 5 A1 71530</t>
  </si>
  <si>
    <t>Модернизация муниципальных библиотек путем проведения капитального ремонта и технического переоснащения современным непроизводственным оборудованием</t>
  </si>
  <si>
    <t>02 5 A1 S1540</t>
  </si>
  <si>
    <t>Модернизация муниципальных библиотек путем проведения капитального ремонта и технического переоснащения современным непроизводственным оборудованием  за счет средств местного бюджета</t>
  </si>
  <si>
    <t>02 5 A1 71540</t>
  </si>
  <si>
    <t>Подпрограмма «Развитие архивного дела»</t>
  </si>
  <si>
    <t>02 7 00 00000</t>
  </si>
  <si>
    <t>Основное мероприятие «Хранение, комплектование, учет и использование архивных документов в муниципальных архивах»</t>
  </si>
  <si>
    <t>02 7 01 00000</t>
  </si>
  <si>
    <t>Расходы на обеспечение деятельности (оказание услуг) муниципальных архивов</t>
  </si>
  <si>
    <t>02 7 01 06160</t>
  </si>
  <si>
    <t>Основное мероприятие «Временное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архивах»</t>
  </si>
  <si>
    <t>02 7 02 00000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</si>
  <si>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</si>
  <si>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</si>
  <si>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за счет средств местного бюджета</t>
  </si>
  <si>
    <t>02 7 02 70690</t>
  </si>
  <si>
    <t>Софинансирование расходов на повышение заработной платы работникам муниципальных архивных учреждений, находящихся на территории Московской области</t>
  </si>
  <si>
    <t>02 7 02 S0430</t>
  </si>
  <si>
    <t>Софинансирование расходов на повышение заработной платы работникам муниципальных архивных учреждений, находящихся на территории Московской области за счет средств местного бюджета</t>
  </si>
  <si>
    <t>02 7 02 70430</t>
  </si>
  <si>
    <t>Проведение капитального (текущего) ремонта и технического переоснащения помещений, выделенных для хранения архивных документов, относящихся к собственности Московской области</t>
  </si>
  <si>
    <t>02 7 02 S0900</t>
  </si>
  <si>
    <t>Проведение капитального (текущего) ремонта и технического переоснащения помещений, выделенных для хранения архивных документов, относящихся к собственности Московской области за счет средств местного бюджета</t>
  </si>
  <si>
    <t>02 7 02 70900</t>
  </si>
  <si>
    <t>Обеспечивающая подпрограмма</t>
  </si>
  <si>
    <t>02 8 00 00000</t>
  </si>
  <si>
    <t xml:space="preserve">Основное мероприятие «Создание условий для реализации полномочий органов местного самоуправления» </t>
  </si>
  <si>
    <t>02 8 01 00000</t>
  </si>
  <si>
    <t>Обеспечение деятельности органов местного самоуправления</t>
  </si>
  <si>
    <t>02 8 01 00130</t>
  </si>
  <si>
    <t>02 8 01 00500</t>
  </si>
  <si>
    <t>Подпрограмма «Развитие парков культуры и отдыха»</t>
  </si>
  <si>
    <t>02 9 00 00000</t>
  </si>
  <si>
    <t>Основное мероприятие «Соответствие нормативу обеспеченности парками культуры и отдыха»</t>
  </si>
  <si>
    <t>02 9 01 00000</t>
  </si>
  <si>
    <t>Расходы на обеспечение деятельности (оказание услуг) муниципальных учреждений - парк культуры и отдыха</t>
  </si>
  <si>
    <t>02 9 01 06170</t>
  </si>
  <si>
    <t xml:space="preserve">Создание условий для массового отдыха жителей городского округа </t>
  </si>
  <si>
    <t>02 9 01 01010</t>
  </si>
  <si>
    <t xml:space="preserve">Муниципальная программа «Образование»                    </t>
  </si>
  <si>
    <t>03 0 00 00000</t>
  </si>
  <si>
    <t xml:space="preserve">Подпрограмма «Дошкольное образование»                   </t>
  </si>
  <si>
    <t>03 1 00 00000</t>
  </si>
  <si>
    <t>03 1 01 00000</t>
  </si>
  <si>
    <t>03 1 02 00000</t>
  </si>
  <si>
    <t xml:space="preserve">Проведение капитального ремонта и (или) оснащение оборудованием муниципальных дошкольных образовательных организаций в Московской области                    </t>
  </si>
  <si>
    <t>03 1 02 62460</t>
  </si>
  <si>
    <t>Мероприятие по проведению капитального ремонта  в муниципальных дошкольных образовательных организациях Московской области</t>
  </si>
  <si>
    <t>03 1 02 S2590</t>
  </si>
  <si>
    <t>Мероприятия по проведению капитального ремонта  в муниципальных дошкольных образовательных организациях за счет средств местного бюджета</t>
  </si>
  <si>
    <t>03 1 02 72590</t>
  </si>
  <si>
    <t>Проведение капитального ремонта, технического переоснащения и благоустройства территорий учреждений образования</t>
  </si>
  <si>
    <t>03 1 02 00390</t>
  </si>
  <si>
    <t>Основное мероприятие «Финансовое обеспечение реализации прав граждан на получение общедоступного и бесплатного дошкольного образования»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</si>
  <si>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</si>
  <si>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</si>
  <si>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03 1 03 72110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</si>
  <si>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</si>
  <si>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03 1 03 62120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</si>
  <si>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</si>
  <si>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03 1 03 72120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</si>
  <si>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</si>
  <si>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за счет средств местного бюджета</t>
  </si>
  <si>
    <t>03 1 03 72140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</si>
  <si>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</si>
  <si>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Расходы на обеспечение деятельности (оказание услуг) муниципальных учреждений - дошкольные образовательные организации</t>
  </si>
  <si>
    <t>Основное мероприятие «Обеспечение реализации федерального государственного образовательного стандарта дошкольного образования»</t>
  </si>
  <si>
    <t>03 1 04 00000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</si>
  <si>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</si>
  <si>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03 1 04 S2130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</si>
  <si>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 за счет средств местного бюджета</t>
  </si>
  <si>
    <t>03 1 04 72130</t>
  </si>
  <si>
    <t>Федеральный проект «Содействие занятости женщин - создание условий дошкольного образования для детей в возрасте до трех лет»</t>
  </si>
  <si>
    <t>03 1 P2 00000</t>
  </si>
  <si>
    <t>03 1 P2 S2330</t>
  </si>
  <si>
    <t xml:space="preserve">Подпрограмма «Общее образование»                    </t>
  </si>
  <si>
    <t>03 2 00 00000</t>
  </si>
  <si>
    <t>Основное мероприятие «Финансовое обеспечение деятельности образовательных организаций»</t>
  </si>
  <si>
    <t>03 2 01 00000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</si>
  <si>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</si>
  <si>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03 2 01 62200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</si>
  <si>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</si>
  <si>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03 2 01 72200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</si>
  <si>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</si>
  <si>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03 2 01 62210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</si>
  <si>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</si>
  <si>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03 2 01 72210</t>
  </si>
  <si>
    <t>Расходы на обеспечение деятельности (оказание услуг) муниципальных учреждений - общеобразовательные организации</t>
  </si>
  <si>
    <t>03 2 01 06050</t>
  </si>
  <si>
    <t>Основное мероприятие «Финансовое обеспечение деятельности образовательных организаций для детей-сирот и детей, оставшихся без попечения родителей»</t>
  </si>
  <si>
    <t>03 2 02 00000</t>
  </si>
  <si>
    <t>Реализация мер социальной поддержки и социального обеспечения детей-сирот и детей, оставшихся без попечения родителей, лиц из их числа в муниципальных и частных организациях в Московской области для детей-сирот и детей, оставшихся без попечения родителей</t>
  </si>
  <si>
    <t>03 2 02 62240</t>
  </si>
  <si>
    <t>Реализация мер социальной поддержки и социального обеспечения детей-сирот и детей, оставшихся без попечения родителей, лиц из их числа в муниципальных и частных организациях в Московской области для детей-сирот и детей, оставшихся без попечения родителей за счет средств местного бюджета</t>
  </si>
  <si>
    <t>03 2 02 72240</t>
  </si>
  <si>
    <t>Основное мероприятие «Реализация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образования»</t>
  </si>
  <si>
    <t>03 2 03 00000</t>
  </si>
  <si>
    <t>Оснащение оборудованием многофункциональных образовательных центров</t>
  </si>
  <si>
    <t>03 2 03 60510</t>
  </si>
  <si>
    <t>03 2 03 60680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</si>
  <si>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 за счет средств местного бюджета</t>
  </si>
  <si>
    <t>03 2 03 70680</t>
  </si>
  <si>
    <t>Реализация отдельных мероприятий муниципальных программ в сфере образования</t>
  </si>
  <si>
    <t>03 2 03 61110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</si>
  <si>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</si>
  <si>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03 2 03 62220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</si>
  <si>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за счет средств местного бюджета</t>
  </si>
  <si>
    <t>03 2 03 72220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</si>
  <si>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</si>
  <si>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03 2 03 62230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</si>
  <si>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 за счет средств местного бюджета</t>
  </si>
  <si>
    <t>03 2 03 72230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</si>
  <si>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</si>
  <si>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03 2 03 S2260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</si>
  <si>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 за счет средств местного бюджета</t>
  </si>
  <si>
    <t>03 2 03 72260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</si>
  <si>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</si>
  <si>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03 S2270</t>
  </si>
  <si>
    <t>Федеральный проект «Современная школа»</t>
  </si>
  <si>
    <t>03 2 E1 00000</t>
  </si>
  <si>
    <t>03 2 E1 51690</t>
  </si>
  <si>
    <t>Обновление материально-технической базы для формирования у обучающихся современных технологических и гуманитарных навыков за счет средств местного бюджета</t>
  </si>
  <si>
    <t>03 2 E1 71690</t>
  </si>
  <si>
    <t>Поддержка образования для детей с ограниченными возможностями здоровья</t>
  </si>
  <si>
    <t>03 2 E1 51870</t>
  </si>
  <si>
    <t>Поддержка образования для детей с ограниченными возможностями здоровья за счет средств местного бюджета</t>
  </si>
  <si>
    <t>03 2 E1 71870</t>
  </si>
  <si>
    <t>Создание центров образования цифрового и гуманитарного профилей</t>
  </si>
  <si>
    <t>03 2 E1 62760</t>
  </si>
  <si>
    <t>Федеральный проект «Успех каждого ребенка»</t>
  </si>
  <si>
    <t>03 2 E2 00000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</si>
  <si>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</si>
  <si>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03 2 E2 50970</t>
  </si>
  <si>
    <t>Подпрограмма «Дополнительное образование, воспитание и психолого-социальное сопровождение детей»</t>
  </si>
  <si>
    <t>03 3 00 00000</t>
  </si>
  <si>
    <t>Основное мероприятие «Реализация «пилотных проектов» обновления содержания и технологий дополнительного образования, воспитания, психолого-педагогического сопровождения детей»</t>
  </si>
  <si>
    <t>03 3 02 00000</t>
  </si>
  <si>
    <t>03 3 02 01110</t>
  </si>
  <si>
    <t>Основное мероприятие «Реализация мер, направленных на повышение эффективности воспитательной деятельности в системе образования, физической культуры и спорта, культуры и уровня психолого-педагогической поддержки социализации детей»</t>
  </si>
  <si>
    <t>03 3 03 00000</t>
  </si>
  <si>
    <t>Укрепление материально-технической базы общеобразовательных организаций, команды которых заняли 1-5 место на соревнованиях «Веселые старты» среди команд общеобразовательных организаций Московской области на призы Губернатора Московской области</t>
  </si>
  <si>
    <t>03 3 03 S2150</t>
  </si>
  <si>
    <t>Укрепление материально-технической базы общеобразовательных организаций, команды которых заняли 1-5 место на соревнованиях «Веселые старты» среди команд общеобразовательных организаций Московской области на призы Губернатора Московской области за счет средств местного бюджета</t>
  </si>
  <si>
    <t>03 3 03 72150</t>
  </si>
  <si>
    <t>Основное мероприятие «Финансовое обеспечение оказания услуг (выполнения работ) организациями дополнительного образования»</t>
  </si>
  <si>
    <t>03 3 04 00000</t>
  </si>
  <si>
    <t>Расходы на обеспечение деятельности (оказание услуг) муниципальных учреждений - организации дополнительного образования</t>
  </si>
  <si>
    <t>Приобретение оборудования и музыкальных инструментов для комплектования построенных муниципальных организаций дополнительного образования Московской области, осуществляющих деятельность в сфере культуры</t>
  </si>
  <si>
    <t>03 3 08 S1240</t>
  </si>
  <si>
    <t>Приобретение оборудования и музыкальных инструментов для комплектования построенных муниципальных организаций дополнительного образования, осуществляющих деятельность в сфере культуры за счет средств местного бюджета</t>
  </si>
  <si>
    <t>03 3 08 71240</t>
  </si>
  <si>
    <t>Основное мероприятие «Обеспечение функционирования модели персонифицированного финансирования дополнительного образования детей»</t>
  </si>
  <si>
    <t>Внедрение и обеспечение функционирования модели персонифицированного финансирования дополнительного образования детей</t>
  </si>
  <si>
    <t>03 3 A1 00000</t>
  </si>
  <si>
    <t>Государственная поддержка отрасли культуры</t>
  </si>
  <si>
    <t>03 3 A1 55190</t>
  </si>
  <si>
    <t>Государственная поддержка отрасли культуры за счет средств местного бюджета</t>
  </si>
  <si>
    <t>03 3 A1 75190</t>
  </si>
  <si>
    <t>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</si>
  <si>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>03 3 A1 S0480</t>
  </si>
  <si>
    <t>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 за счет средств местного бюджета</t>
  </si>
  <si>
    <t>03 3 A1 70480</t>
  </si>
  <si>
    <t>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</si>
  <si>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03 3 A1 S2360</t>
  </si>
  <si>
    <t>Мероприятия по проведению капитального ремонта и технического переоснащения муниципальных организаций дополнительного образования детей, осуществляющих деятельность в сфере культуры за счет средств местного бюджета</t>
  </si>
  <si>
    <t>03 3 A1 72360</t>
  </si>
  <si>
    <t>Федеральный проект «Творческие люди»</t>
  </si>
  <si>
    <t>03 3 A2 00000</t>
  </si>
  <si>
    <t>Адресное финансирование муниципальных учреждений дополнительного образования сферы культуры Московской области, направленное на поддержку одаренных детей</t>
  </si>
  <si>
    <t>03 3 A2 60490</t>
  </si>
  <si>
    <t>Мероприятия по выявлению талантливых детей и молодежи, в том числе обучающихся в организациях дополнительного образования сферы культуры</t>
  </si>
  <si>
    <t>03 3 A2 01220</t>
  </si>
  <si>
    <t>03 3 E2 00000</t>
  </si>
  <si>
    <t>Создание детских технопарков «Кванториум»</t>
  </si>
  <si>
    <t>03 3 E2 51730</t>
  </si>
  <si>
    <t>Создание детских технопарков «Кванториум» за счет средств местного бюджета</t>
  </si>
  <si>
    <t>03 3 E2 71730</t>
  </si>
  <si>
    <t>Закупка оборудования для организаций дополнительного образования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</t>
  </si>
  <si>
    <t>03 3 E2 S2480</t>
  </si>
  <si>
    <t>Закупка оборудования для организаций дополнительного образования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 за счет средств местного бюджета</t>
  </si>
  <si>
    <t>03 3 E2 72480</t>
  </si>
  <si>
    <t>Федеральный проект «Цифровая образовательная среда»</t>
  </si>
  <si>
    <t>03 3 E4 00000</t>
  </si>
  <si>
    <t>Создание ключевых центров развития детей</t>
  </si>
  <si>
    <t>03 3 E4 51750</t>
  </si>
  <si>
    <t>Создание ключевых центров развития детей за счет средств местного бюджета</t>
  </si>
  <si>
    <t>03 3 E4 71750</t>
  </si>
  <si>
    <t>Создание центров цифрового образования детей</t>
  </si>
  <si>
    <t>03 3 E4 52190</t>
  </si>
  <si>
    <t>Подпрограмма «Профессиональное образование»</t>
  </si>
  <si>
    <t>03 4 00 00000</t>
  </si>
  <si>
    <t>Основное мероприятие «Обеспечение мер социальной поддержки обучающихся в образовательных организациях, в том числе детей-сирот и детей, оставшихся без попечения родителей, обучающихся в системе профессионального образования Московской области»</t>
  </si>
  <si>
    <t>03 4 07 00000</t>
  </si>
  <si>
    <t>Реализация мер социальной поддержки и социального обеспечения детей-сирот и детей, оставшихся без попечения родителей, лиц из их числа, лиц, потерявших в период обучения обоих родителей или единственного родителя, обучающихся по очной форме обучения в муниципальных и частных образовательных организациях высшего образования в Московской области</t>
  </si>
  <si>
    <t>03 4 07 62060</t>
  </si>
  <si>
    <t>Реализация мер социальной поддержки и социального обеспечения детей-сирот и детей, оставшихся без попечения родителей, лиц из их числа, лиц, потерявших в период обучения обоих родителей или единственного родителя, обучающихся по очной форме обучения в муниципальных и частных образовательных организациях высшего образования в Московской области за счет средств местного бюджета</t>
  </si>
  <si>
    <t>03 4 07 72060</t>
  </si>
  <si>
    <t>Подпрограмма «Система оценки качества образования и информационная открытость системы образования»</t>
  </si>
  <si>
    <t>03 5 00 00000</t>
  </si>
  <si>
    <t>Основное мероприятие «Обеспечение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экзамена»</t>
  </si>
  <si>
    <t>03 5 01 00000</t>
  </si>
  <si>
    <t>03 5 01 06050</t>
  </si>
  <si>
    <t xml:space="preserve">Обеспечение деятельности прочих учреждений образования  </t>
  </si>
  <si>
    <t>Мероприятия в сфере образования</t>
  </si>
  <si>
    <t>Подпрограмма «Создание новых мест в общеобразовательных организациях в соответствии с прогнозируемой потребностью и современными условиями обучения»</t>
  </si>
  <si>
    <t>03 8 00 00000</t>
  </si>
  <si>
    <t>03 8 E1 00000</t>
  </si>
  <si>
    <t>Проведение капитального ремонта в муниципальных общеобразовательных организациях в Московской области</t>
  </si>
  <si>
    <t>03 8 E1 61250</t>
  </si>
  <si>
    <t>03 8 E1 00390</t>
  </si>
  <si>
    <t>Мероприятия по проведению капитального ремонта в муниципальных общеобразовательных организациях в Московской области</t>
  </si>
  <si>
    <t>03 8 E1 S2340</t>
  </si>
  <si>
    <t>Мероприятия по проведению капитального ремонта в муниципальных общеобразовательных организациях за счет средств местного бюджета</t>
  </si>
  <si>
    <t>03 8 E1 72340</t>
  </si>
  <si>
    <t xml:space="preserve">Муниципальная программа «Социальная защита населения»                    </t>
  </si>
  <si>
    <t>04 0 00 00000</t>
  </si>
  <si>
    <t>Подпрограмма «Социальная поддержка граждан»</t>
  </si>
  <si>
    <t>04 1 00 00000</t>
  </si>
  <si>
    <t>Основное мероприятие «Предоставление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области»</t>
  </si>
  <si>
    <t>04 1 03 00000</t>
  </si>
  <si>
    <t>Предоставление гражданам субсидий на оплату жилого помещения и коммунальных услуг</t>
  </si>
  <si>
    <t>04 1 03 61410</t>
  </si>
  <si>
    <t>Предоставление гражданам субсидий на оплату жилого помещения и коммунальных услуг за счет средств местного бюджета</t>
  </si>
  <si>
    <t>04 1 03 71410</t>
  </si>
  <si>
    <t>Обеспечение предоставления гражданам субсидий на оплату жилого помещения и коммунальных услуг</t>
  </si>
  <si>
    <t>04 1 03 61420</t>
  </si>
  <si>
    <t>Обеспечение предоставления гражданам субсидий на оплату жилого помещения и коммунальных услуг за счет средств местного бюджета</t>
  </si>
  <si>
    <t>04 1 03 71420</t>
  </si>
  <si>
    <t>Основное мероприятие «Проведение социально значимых мероприятий»</t>
  </si>
  <si>
    <t>04 1 10 00000</t>
  </si>
  <si>
    <t>Иные расходы в области социальной политики</t>
  </si>
  <si>
    <t>04 1 10 00930</t>
  </si>
  <si>
    <t>Основное мероприятие «Предоставление государственных гарантий муниципальным служащим, поощрение за муниципальную службу»</t>
  </si>
  <si>
    <t>04 1 18 00000</t>
  </si>
  <si>
    <t>Предоставление доплаты за выслугу лет к трудовой пенсии муниципальным служащим за счет средств местного бюджета</t>
  </si>
  <si>
    <t>04 1 18 00840</t>
  </si>
  <si>
    <t>Основное мероприятие «Дополнительные меры социальной поддержки и социальной помощи гражданам»</t>
  </si>
  <si>
    <t>04 1 19 00000</t>
  </si>
  <si>
    <t>Дополнительные меры социальной поддержки и социальной помощи гражданам</t>
  </si>
  <si>
    <t>04 1 19 00920</t>
  </si>
  <si>
    <t>Подпрограмма «Доступная среда»</t>
  </si>
  <si>
    <t>04 2 00 00000</t>
  </si>
  <si>
    <t>Основное мероприятие «Создание безбарьерной среды на объектах социальной, инженерной и транспортной инфраструктуры»</t>
  </si>
  <si>
    <t>04 2 02 00000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</si>
  <si>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</si>
  <si>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04 2 02 S1560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</si>
  <si>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</si>
  <si>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04 2 02 71560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</si>
  <si>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</si>
  <si>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04 2 02 S2640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</si>
  <si>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за счет средств местного бюджета</t>
  </si>
  <si>
    <t>04 2 02 72640</t>
  </si>
  <si>
    <t>Реализация мероприятий государственной программы Российской Федерации «Доступная среда» на 2011-2020 годы</t>
  </si>
  <si>
    <t>04 2 02 L0272</t>
  </si>
  <si>
    <t>Реализация мероприятий государственной программы Российской Федерации «Доступная среда» на 2011-2020 годы за счет средств местного бюджета</t>
  </si>
  <si>
    <t>04 2 02 70272</t>
  </si>
  <si>
    <t>Повышение доступности объектов культуры, спорта, образования для инвалидов и маломобильных групп населения</t>
  </si>
  <si>
    <t>04 2 02 00960</t>
  </si>
  <si>
    <t>Основное мероприятие «Повышение доступности и качества реабилитационных услуг (развитие системы реабилитации и социальной интеграции инвалидов)»</t>
  </si>
  <si>
    <t>04 2 03 00000</t>
  </si>
  <si>
    <t>Оказание содействия развитию физической культуры и спорта инвалидов, лиц с ограниченными возможностями здоровья, адаптивной физической культуры и адаптивного спорта</t>
  </si>
  <si>
    <t>04 2 03 00910</t>
  </si>
  <si>
    <t>Подпрограмма «Развитие системы отдыха и оздоровления детей»</t>
  </si>
  <si>
    <t>04 3 00 00000</t>
  </si>
  <si>
    <t>04 3 02 00000</t>
  </si>
  <si>
    <t>Софинансирование мероприятий по ремонту детских оздоровительных лагерей, находящихся в собственности муниципальных образований Московской области</t>
  </si>
  <si>
    <t>04 3 02 S2180</t>
  </si>
  <si>
    <t>Софинансирование мероприятий по ремонту детских оздоровительных лагерей, находящихся в собственности муниципальных образований Московской области за счет средств местного бюджета</t>
  </si>
  <si>
    <t>04 3 02 72180</t>
  </si>
  <si>
    <t>Основное мероприятие «Мероприятия по организации отдыха детей в каникулярное время, проводимые муниципальными образованиями Московской области»</t>
  </si>
  <si>
    <t>04 3 05 00000</t>
  </si>
  <si>
    <t>Мероприятия по организации отдыха детей в каникулярное время</t>
  </si>
  <si>
    <t>04 3 05 S2190</t>
  </si>
  <si>
    <t>Мероприятия по организации отдыха детей в каникулярное время за счет средств местного бюджета</t>
  </si>
  <si>
    <t>04 3 05 72190</t>
  </si>
  <si>
    <t>Расходы на обеспечение деятельности (оказание услуг) муниципальных учреждений - отдых и оздоровление детей</t>
  </si>
  <si>
    <t>04 3 05 06200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</si>
  <si>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</si>
  <si>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04 3 05 00410</t>
  </si>
  <si>
    <t>Подпрограмма «Развитие и поддержка социально ориентированных некоммерческих организаций (далее - СО НКО)»</t>
  </si>
  <si>
    <t>04 9 00 00000</t>
  </si>
  <si>
    <t>Основное мероприятие «Осуществление финансовой поддержки СО НКО»</t>
  </si>
  <si>
    <t>04 9 01 00000</t>
  </si>
  <si>
    <t>04 9 01 00880</t>
  </si>
  <si>
    <t>Оказание поддержки социально ориентированным некоммерческим организациям</t>
  </si>
  <si>
    <t>04 9 01 00760</t>
  </si>
  <si>
    <r>
      <t xml:space="preserve">Основное мероприятие «Осуществление имущественной, информационной и консультационной поддержки </t>
    </r>
    <r>
      <rPr>
        <sz val="14"/>
        <rFont val="Times New Roman"/>
        <family val="1"/>
        <charset val="204"/>
      </rPr>
      <t>СО НКО»</t>
    </r>
  </si>
  <si>
    <t>04 9 02 00000</t>
  </si>
  <si>
    <t>Осуществление имущественной, информационной и консультационной поддержки</t>
  </si>
  <si>
    <t>04 9 02 01040</t>
  </si>
  <si>
    <t xml:space="preserve">Муниципальная программа «Спорт»                    </t>
  </si>
  <si>
    <t>05 0 00 00000</t>
  </si>
  <si>
    <t>Подпрограмма «Развитие физической культуры и спорта»</t>
  </si>
  <si>
    <t>05 1 00 00000</t>
  </si>
  <si>
    <t>Федеральный проект «Спорт - норма жизни»</t>
  </si>
  <si>
    <t>05 1 P5 00000</t>
  </si>
  <si>
    <t>Оснащение объектов спортивной инфраструктуры спортивно-технологическим оборудованием</t>
  </si>
  <si>
    <t>05 1 P5 52280</t>
  </si>
  <si>
    <t>Оснащение объектов спортивной инфраструктуры спортивно-технологическим оборудованием за счет средств местного бюджета</t>
  </si>
  <si>
    <t>05 1 P5 72280</t>
  </si>
  <si>
    <t>Реализация федеральной целевой программы «Развитие физической культуры и спорта в Российской Федерации на 2016 - 2020 годы»</t>
  </si>
  <si>
    <t>05 1 P5 54950</t>
  </si>
  <si>
    <t>Реализация федеральной целевой программы «Развитие физической культуры и спорта в Российской Федерации на 2016 - 2020 годы» за счет средств местного бюджета</t>
  </si>
  <si>
    <t>05 1 P5 74950</t>
  </si>
  <si>
    <t>Проведение капитального ремонта объектов физической культуры и спорта, находящихся в собственности муниципальных образований Московской области</t>
  </si>
  <si>
    <t>05 1 P5 S0770</t>
  </si>
  <si>
    <t>Проведение капитального ремонта объектов физической культуры и спорта, находящихся в собственности муниципальных образований за счет средств местного бюджета</t>
  </si>
  <si>
    <t>05 1 P5 70770</t>
  </si>
  <si>
    <t>Подготовка основания, приобретение и установка скейт-парков в муниципальных образованиях Московской области</t>
  </si>
  <si>
    <t>05 1 P5 S1140</t>
  </si>
  <si>
    <t>Подготовка основания, приобретение и установка скейт-парков за счет средств местного бюджета</t>
  </si>
  <si>
    <t>05 1 P5 71140</t>
  </si>
  <si>
    <t>Материально-техническое обеспечение объектов физической культуры и спорта, находящихся в собственности муниципальных образований Московской области</t>
  </si>
  <si>
    <t>05 1 P5 S1290</t>
  </si>
  <si>
    <t>Материально-техническое обеспечение объектов физической культуры и спорта, находящихся в собственности муниципальных образований за счет средств местного бюджета</t>
  </si>
  <si>
    <t>05 1 P5 71290</t>
  </si>
  <si>
    <t>Приобретение и установка площадок для сдачи нормативов комплекса «Готов к труду и обороне» в муниципальных образованиях Московской области</t>
  </si>
  <si>
    <t>05 1 P5 S2540</t>
  </si>
  <si>
    <t>Приобретение и установка площадок для сдачи нормативов комплекса «Готов к труду и обороне» за счет средств местного бюджета</t>
  </si>
  <si>
    <t>05 1 P5 72540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</si>
  <si>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</si>
  <si>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05 1 P5 S2610</t>
  </si>
  <si>
    <t>Подготовка основания, приобретение и установка плоскостных спортивных сооружений за счет средств местного бюджета</t>
  </si>
  <si>
    <t>05 1 P5 72610</t>
  </si>
  <si>
    <t>Замена искусственных покрытий для футбольных полей, находящихся в собственности муниципальных образований</t>
  </si>
  <si>
    <t>05 1 P5 S2720</t>
  </si>
  <si>
    <t>Замена искусственных покрытий для футбольных полей, находящихся в собственности муниципальных образований за счет средств местного бюджета</t>
  </si>
  <si>
    <t>05 1 P5 72720</t>
  </si>
  <si>
    <t>Основное мероприятие «Обеспечение условий для развития на территории городского округа физической культуры, школьного спорта и массового спорта»</t>
  </si>
  <si>
    <t>05 1 01 00000</t>
  </si>
  <si>
    <t>Расходы на обеспечение деятельности (оказание услуг) муниципальных учреждений в сфере физической культуры и спорта</t>
  </si>
  <si>
    <t>05 1 01 06140</t>
  </si>
  <si>
    <t>Проведение капитального ремонта, технического переоснащения и благоустройства территорий учреждений физкультуры и спорта</t>
  </si>
  <si>
    <t>05 1 01 00550</t>
  </si>
  <si>
    <t>Организация проведения официальных физкультурно-оздоровительных и спортивных мероприятий</t>
  </si>
  <si>
    <t>05 1 01 00570</t>
  </si>
  <si>
    <t>Подпрограмма «Подготовка к проведению в 2018 году чемпионата мира по футболу и эффективное использование тренировочных площадок после чемпионата мира по футболу»</t>
  </si>
  <si>
    <t>05 2 00 00000</t>
  </si>
  <si>
    <t>Основное мероприятие «Эффективное использование тренировочных площадок после чемпионата мира по футболу»</t>
  </si>
  <si>
    <t>05 2 04 00000</t>
  </si>
  <si>
    <t>Реализация комплекса мероприятий, связанных с эффективным использованием тренировочных площадок после проведения чемпионата мира по футболу 2018 года в Российской Федерации</t>
  </si>
  <si>
    <t>05 2 04 L4260</t>
  </si>
  <si>
    <t>Подпрограмма «Подготовка спортивного резерва»</t>
  </si>
  <si>
    <t>05 3 00 00000</t>
  </si>
  <si>
    <t>05 3 P5 00000</t>
  </si>
  <si>
    <t>Развитие футбола в Московской области</t>
  </si>
  <si>
    <t>05 3 P5 S1630</t>
  </si>
  <si>
    <t>Развитие футбола в Московской области за счет средств местного бюджета</t>
  </si>
  <si>
    <t>05 3 P5 71630</t>
  </si>
  <si>
    <t>Приобретение транспортных средств для муниципальных учреждений физической культуры и спорта Московской области</t>
  </si>
  <si>
    <t>05 3 P5 S0990</t>
  </si>
  <si>
    <t>Приобретение транспортных средств для муниципальных учреждений физической культуры и спорта Московской области за счет средств местного бюджета</t>
  </si>
  <si>
    <t>05 3 P5 70990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</si>
  <si>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</si>
  <si>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05 3 P5 52290</t>
  </si>
  <si>
    <t>Приобретение спортивного оборудования и инвентаря для приведения организаций спортивной подготовки в нормативное состояние за счет средств местного бюджета</t>
  </si>
  <si>
    <t>05 3 P5 72290</t>
  </si>
  <si>
    <t>Основное мероприятие «Подготовка спортивных сборных команд»</t>
  </si>
  <si>
    <t>05 3 01 00000</t>
  </si>
  <si>
    <t>Обеспечение членов спортивных сборных команд спортивной экипировкой</t>
  </si>
  <si>
    <t>05 3 01 00560</t>
  </si>
  <si>
    <t>Расходы на обеспечение деятельности (оказание услуг) муниципальных учреждений по подготовке спортивных команд и спортивного резерва</t>
  </si>
  <si>
    <t>05 3 01 06150</t>
  </si>
  <si>
    <t>05 4 00 00000</t>
  </si>
  <si>
    <t>05 4 01 00000</t>
  </si>
  <si>
    <t>05 4 01 00130</t>
  </si>
  <si>
    <t xml:space="preserve">Муниципальная программа «Развитие сельского хозяйства»                    </t>
  </si>
  <si>
    <t>06 0 00 00000</t>
  </si>
  <si>
    <t>06 1 00 00000</t>
  </si>
  <si>
    <t>Развитие приоритетных отраслей агропромышленного комплекса</t>
  </si>
  <si>
    <t>Подпрограмма «Развитие мелиорации земель сельскохозяйственного назначения»</t>
  </si>
  <si>
    <t>06 2 00 00000</t>
  </si>
  <si>
    <t>06 2 01 00000</t>
  </si>
  <si>
    <t>06 2 01 01130</t>
  </si>
  <si>
    <t>Подпрограмма «Устойчивое развитие сельских территорий»</t>
  </si>
  <si>
    <t>06 3 00 00000</t>
  </si>
  <si>
    <t>06 3 01 00000</t>
  </si>
  <si>
    <t>06 3 01 S0880</t>
  </si>
  <si>
    <t>Улучшение жилищных условий граждан, проживающих в сельской местности, в том числе молодых семей и молодых специалистов за счет средств местного бюджета</t>
  </si>
  <si>
    <t>06 3 01 70880</t>
  </si>
  <si>
    <t>Реализация мероприятий по устойчивому развитию сельских территорий</t>
  </si>
  <si>
    <t>Реализация мероприятий по устойчивому развитию сельских территорий за счет средств местного бюджета</t>
  </si>
  <si>
    <t>06 3 01 75670</t>
  </si>
  <si>
    <t>Основное мероприятие «Комплексное обустройство населенных пунктов, расположенных в сельской местности, объектами социальной, инженерной инфраструктуры и автомобильными дорогами»</t>
  </si>
  <si>
    <t>06 3 02 00000</t>
  </si>
  <si>
    <t>Развитие газификации в сельской местности</t>
  </si>
  <si>
    <t>06 3 02 S0010</t>
  </si>
  <si>
    <t>Развитие газификации в сельской местности за счет средств местного бюджета</t>
  </si>
  <si>
    <t>06 3 02 70010</t>
  </si>
  <si>
    <t>Развитие водоснабжения в сельской местности</t>
  </si>
  <si>
    <t>06 3 02 S0020</t>
  </si>
  <si>
    <t>Развитие водоснабжения в сельской местности за счет средств местного бюджета</t>
  </si>
  <si>
    <t>06 3 02 70020</t>
  </si>
  <si>
    <t>Софинансирование работ по проектированию автомобильных дорог местного значения</t>
  </si>
  <si>
    <t>06 3 02 S4370</t>
  </si>
  <si>
    <t>Софинансирование работ по проектированию автомобильных дорог местного значения за счет средств местного бюджета</t>
  </si>
  <si>
    <t>06 3 02 74370</t>
  </si>
  <si>
    <t>06 3 02 L5670</t>
  </si>
  <si>
    <t>06 3 02 75670</t>
  </si>
  <si>
    <t>Подпрограмма «Обеспечение эпизоотического и ветеринарно-санитарного благополучия»</t>
  </si>
  <si>
    <t>06 4 00 00000</t>
  </si>
  <si>
    <t>Основное мероприятие «Обеспечение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свиней»</t>
  </si>
  <si>
    <t>06 4 01 00000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</si>
  <si>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</si>
  <si>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06 4 01 60870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</si>
  <si>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 за счет средств местного бюджета</t>
  </si>
  <si>
    <t>06 4 01 70870</t>
  </si>
  <si>
    <t>Осуществление переданных полномочий Московской области по оформлению в собственность Московской области сибиреязвенных скотомогильников, по обустройству и содержанию сибиреязвенных скотомогильников</t>
  </si>
  <si>
    <t>06 4 01 62690</t>
  </si>
  <si>
    <t>Осуществление переданных полномочий Московской области по оформлению в собственность Московской области сибиреязвенных скотомогильников, по обустройству и содержанию сибиреязвенных скотомогильников за счет средств местного бюджета</t>
  </si>
  <si>
    <t>06 4 01 72690</t>
  </si>
  <si>
    <t>Осуществление мероприятий по отлову и содержанию безнадзорных животных</t>
  </si>
  <si>
    <t>06 4 01 00890</t>
  </si>
  <si>
    <t>Подпрограмма «Экспорт продукции агропромышленного комплекса Московской области»</t>
  </si>
  <si>
    <t>06 7 00 00000</t>
  </si>
  <si>
    <t>Федеральный проект «Экспорт продукции агропромышленного комплекса»</t>
  </si>
  <si>
    <t>06 7 T2 00000</t>
  </si>
  <si>
    <t>Экспорт продукции агропромышленного комплекса</t>
  </si>
  <si>
    <t>06 7 T2 01140</t>
  </si>
  <si>
    <t>Муниципальная программа «Экология и окружающая среда»</t>
  </si>
  <si>
    <t>07 0 00 00000</t>
  </si>
  <si>
    <t>Подпрограмма «Охрана окружающей среды»</t>
  </si>
  <si>
    <t>07 1 00 00000</t>
  </si>
  <si>
    <t>Основное мероприятие «Проведение обследований состояния окружающей среды и проведение мероприятий по охране окружающей среды»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</si>
  <si>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</si>
  <si>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</si>
  <si>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</si>
  <si>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«Вовлечение населения в экологические мероприятия»</t>
  </si>
  <si>
    <t>07 1 03 00000</t>
  </si>
  <si>
    <t>07 1 03 00370</t>
  </si>
  <si>
    <t>Подпрограмма «Развитие водохозяйственного комплекса»</t>
  </si>
  <si>
    <t>07 2 00 00000</t>
  </si>
  <si>
    <t>Основное мероприятие «Обеспечение безопасности гидротехнических сооружений и проведение мероприятий по берегоукреплению»</t>
  </si>
  <si>
    <t>07 2 01 00000</t>
  </si>
  <si>
    <t>Капитальный ремонт гидротехнических сооружений, находящихся в муниципальной собственности, в том числе разработка проектной документации</t>
  </si>
  <si>
    <t>07 2 01 S1160</t>
  </si>
  <si>
    <t>Капитальный ремонт гидротехнических сооружений, находящихся в муниципальной собственности, в том числе разработка проектной документации за счет средств местного бюджета</t>
  </si>
  <si>
    <t>07 2 01 71160</t>
  </si>
  <si>
    <t>Капитальный ремонт гидротехнических сооружений, находящихся в собственности субъектов Российской Федерации, муниципальной собственности, капитальный ремонт и ликвидация бесхозяйных гидротехнических сооружений</t>
  </si>
  <si>
    <t>07 2 01 L0161</t>
  </si>
  <si>
    <t>Капитальный ремонт гидротехнических сооружений, находящихся в собственности субъектов Российской Федерации, муниципальной собственности, капитальный ремонт и ликвидацию бесхозяйных гидротехнических сооружений за счет средств местного бюджета</t>
  </si>
  <si>
    <t>07 2 01 70161</t>
  </si>
  <si>
    <t>Реализация государственных программ субъектов Российской Федерации в области использования и охраны водных объектов</t>
  </si>
  <si>
    <t>07 2 01 L0650</t>
  </si>
  <si>
    <t>07 2 01 00370</t>
  </si>
  <si>
    <t>Подпрограмма «Развитие лесного хозяйства»</t>
  </si>
  <si>
    <t>07 4 00 00000</t>
  </si>
  <si>
    <t xml:space="preserve">Основное мероприятие «Осуществление отдельных полномочий в области лесных отношений» </t>
  </si>
  <si>
    <t>07 4 01 00000</t>
  </si>
  <si>
    <t>Организация использования, охраны, защиты, воспроизводства городских лесов, лесов особо охраняемых природных территорий</t>
  </si>
  <si>
    <t>07 4 01 00640</t>
  </si>
  <si>
    <t>Подпрограмма «Региональная программа в области обращения с отходами, в том числе с твердыми коммунальными отходами»</t>
  </si>
  <si>
    <t>07 5 00 00000</t>
  </si>
  <si>
    <t>Основное мероприятие «Создание производственных мощностей в отрасли обращения с отходами»</t>
  </si>
  <si>
    <t>07 5 04 00000</t>
  </si>
  <si>
    <t>Строительство, реконструкция, создание (организация) объектов (мест) захоронения, накопления твердых коммунальных отходов, повышение экологической безопасности существующих объектов (мест), включая создание системы по сбору и обезвреживанию свалочного газа и предотвращение санитарно-эпидемиологической опасности</t>
  </si>
  <si>
    <t>07 5 04 S2000</t>
  </si>
  <si>
    <t>Строительство, реконструкция, создание (организация) объектов (мест) захоронения, накопления твердых коммунальных отходов, повышение экологической безопасности существующих объектов (мест), включая создание системы по сбору и обезвреживанию свалочного газа и предотвращение санитарно-эпидемиологической опасности за счет средств местного бюджета</t>
  </si>
  <si>
    <t>07 5 04 72000</t>
  </si>
  <si>
    <t>Организации деятельности по сбору, транспортированию, обработке, утилизации, обезвреживанию, захоронению твердых коммунальных отходов</t>
  </si>
  <si>
    <t>07 5 04 00610</t>
  </si>
  <si>
    <t>Основное мероприятие «Мониторинг мест размещения отходов»</t>
  </si>
  <si>
    <t>07 5 05 00000</t>
  </si>
  <si>
    <t>Оплата кредиторской задолженности за выполненные работы по ликвидации последствий чрезвычайной ситуации на полигонах твердых коммунальных отходов</t>
  </si>
  <si>
    <t>07 5 05 62790</t>
  </si>
  <si>
    <t>Основное мероприятие «Подключение (технологическое присоединение) к объектам инфраструктуры заводов по термическому обезвреживанию твердых коммунальных отходов»</t>
  </si>
  <si>
    <t>07 5 07 00000</t>
  </si>
  <si>
    <t xml:space="preserve">Строительство и реконструкция объектов инженерной инфраструктуры для заводов по термическому обезвреживанию отходов на территории </t>
  </si>
  <si>
    <t>07 5 07 S4520</t>
  </si>
  <si>
    <t>Строительство и реконструкция объектов инженерной инфраструктуры для заводов по термическому обезвреживанию отходов на территории за счет средств местного бюджета</t>
  </si>
  <si>
    <t>07 5 07 74520</t>
  </si>
  <si>
    <t>Федеральный проект «Чистая страна»</t>
  </si>
  <si>
    <t>07 5 G1 00000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</si>
  <si>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</t>
  </si>
  <si>
    <t>07 5 G1 52420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</si>
  <si>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 за счет средств местного бюджета</t>
  </si>
  <si>
    <t>07 5 G1 72420</t>
  </si>
  <si>
    <t>Рекультивация полигонов твёрдых коммунальных отходов</t>
  </si>
  <si>
    <t>07 5 G1 S1170</t>
  </si>
  <si>
    <t>Рекультивация полигонов твёрдых коммунальных отходов за счет средств местного бюджета</t>
  </si>
  <si>
    <t>07 5 G1 71170</t>
  </si>
  <si>
    <t>Разработка проектной документации на рекультивацию полигонов твёрдых коммунальных отходов</t>
  </si>
  <si>
    <t>07 5 G1 S1200</t>
  </si>
  <si>
    <t>Федеральный проект «Комплексная система обращения с твердыми коммунальными отходами»</t>
  </si>
  <si>
    <t>07 5 G2 00000</t>
  </si>
  <si>
    <t>Проектирование и строительство мощностей по обработке твердых коммунальных отходов и мощностей по утилизации отходов и фракций после обработки твердых коммунальных отходов</t>
  </si>
  <si>
    <t>07 5 G2 S4570</t>
  </si>
  <si>
    <t>Проектирование и строительство мощностей по обработке твердых коммунальных отходов и мощностей по утилизации отходов и фракций после обработки твердых коммунальных отходов  за счет средств местного бюджета</t>
  </si>
  <si>
    <t>07 5 G2 74570</t>
  </si>
  <si>
    <t xml:space="preserve">Муниципальная программа «Безопасность и обеспечение безопасности жизнедеятельности населения»                    </t>
  </si>
  <si>
    <t>08 0 00 00000</t>
  </si>
  <si>
    <t>Подпрограмма «Профилактика преступлений и иных правонарушений»</t>
  </si>
  <si>
    <t>08 1 00 00000</t>
  </si>
  <si>
    <t>Основное мероприятие «Повышение степени антитеррористической защищенности социально значимых объектов и мест с массовым пребыванием людей»</t>
  </si>
  <si>
    <t>08 1 01 00000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</si>
  <si>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</si>
  <si>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08 1 01 00300</t>
  </si>
  <si>
    <t>Приобретение оборудования (материалов), наглядных пособий и оснащение для использования при проведении тренировок на объектах с массовым пребыванием людей</t>
  </si>
  <si>
    <t xml:space="preserve">08 1 01 00310 </t>
  </si>
  <si>
    <t>Оборудование объектов образования, культуры и спорта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</t>
  </si>
  <si>
    <t xml:space="preserve">08 1 01 00320 </t>
  </si>
  <si>
    <t>Основное мероприятие «Обеспечение деятельности общественных объединений правоохранительной направленности»</t>
  </si>
  <si>
    <t>08 1 02 00000</t>
  </si>
  <si>
    <t>Организация охраны общественного порядка на территории городского округа</t>
  </si>
  <si>
    <t>08 1 02 00350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</si>
  <si>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</si>
  <si>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</si>
  <si>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08 1 03 00000</t>
  </si>
  <si>
    <t>Проведение капитального ремонта (ремонта) зданий (помещений) подчиненных Главному управлению Министерства внутренних дел Российской Федерации по Московской области территориальных органов Министерства внутренних дел Российской Федерации на районном уровне и их подразделений, осуществляющих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</si>
  <si>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>08 1 03 S3530</t>
  </si>
  <si>
    <t>Проведение капитального ремонта (ремонта) зданий (помещений) подчиненных Главному управлению Министерства внутренних дел Российской Федерации по Московской области территориальных органов Министерства внутренних дел Российской Федерации на районном уровне и их подразделений, осуществляющих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 за счет средств местного бюджета</t>
  </si>
  <si>
    <t>08 1 03 73530</t>
  </si>
  <si>
    <t>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</si>
  <si>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>08 1 03 S3560</t>
  </si>
  <si>
    <t>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 за счет средств местного бюджета</t>
  </si>
  <si>
    <t>08 1 03 73560</t>
  </si>
  <si>
    <t>Реализация мероприятий по обеспечению общественного порядка и общественной безопасности</t>
  </si>
  <si>
    <t>08 1 03 00980</t>
  </si>
  <si>
    <t>08 1 03 00300</t>
  </si>
  <si>
    <t>Основное мероприятие «Развертывание элементов системы технологического обеспечения региональной общественной безопасности и оперативного управления «Безопасный регион»</t>
  </si>
  <si>
    <t>08 1 04 00000</t>
  </si>
  <si>
    <t>Осуществление мероприятий в сфере профилактики правонарушений</t>
  </si>
  <si>
    <t>08 1 04 00900</t>
  </si>
  <si>
    <t>Основное мероприятие «Профилактика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веществ, медицинских осмотров призывников в Военном комиссариате Московской области»</t>
  </si>
  <si>
    <t>08 1 05 00000</t>
  </si>
  <si>
    <t>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</t>
  </si>
  <si>
    <t>08 1 05 00990</t>
  </si>
  <si>
    <t>Подпрограмма «Снижение рисков возникновения и смягчение последствий чрезвычайных ситуаций природного и техногенного характера»</t>
  </si>
  <si>
    <t>08 2 00 00000</t>
  </si>
  <si>
    <t>Основное мероприятие «Осуществление мероприятий по защите и смягчению последствий от чрезвычайных ситуаций природного и техногенного характера населения и территорий»</t>
  </si>
  <si>
    <t>08 2 01 00000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</si>
  <si>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</si>
  <si>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</si>
  <si>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Создание, содержание и организация деятельности аварийно-спасательных служб и (или) аварийно-спасательных формирований</t>
  </si>
  <si>
    <t>08 2 01 00710</t>
  </si>
  <si>
    <t xml:space="preserve">Содержание и развитие муниципальных экстренных оперативных служб </t>
  </si>
  <si>
    <t>08 2 01 01020</t>
  </si>
  <si>
    <t>Основное мероприятие «Выполнение мероприятий по безопасности населения на водных объектах, расположенных на территории Московской области»</t>
  </si>
  <si>
    <t>08 2 02 00000</t>
  </si>
  <si>
    <t>Осуществление мероприятий по обеспечению безопасности людей на водных объектах, охране их жизни и здоровья</t>
  </si>
  <si>
    <t>08 2 02 00730</t>
  </si>
  <si>
    <t>Основное мероприятие «Создание, содержание системно-аппаратного комплекса «Безопасный город» на территории Московской области»</t>
  </si>
  <si>
    <t>08 2 03 00000</t>
  </si>
  <si>
    <t>08 2 03 00340</t>
  </si>
  <si>
    <t>Подпрограмма «Развитие и совершенствование систем оповещения и информирования населения Московской области»</t>
  </si>
  <si>
    <t>08 3 00 00000</t>
  </si>
  <si>
    <t>Основное мероприятие «Создание,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Московской области»</t>
  </si>
  <si>
    <t>08 3 01 00000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</si>
  <si>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</si>
  <si>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08 3 01 00690</t>
  </si>
  <si>
    <t>Подпрограмма «Обеспечение пожарной безопасности»</t>
  </si>
  <si>
    <t>08 4 00 00000</t>
  </si>
  <si>
    <t>Основное мероприятие «Повышение степени пожарной безопасности»</t>
  </si>
  <si>
    <t>08 4 01 00000</t>
  </si>
  <si>
    <t>Обеспечение первичных мер пожарной безопасности в границах городского округа</t>
  </si>
  <si>
    <t>08 4 01 00360</t>
  </si>
  <si>
    <t>Подпрограмма «Обеспечение мероприятий гражданской обороны»</t>
  </si>
  <si>
    <t>08 5 00 00000</t>
  </si>
  <si>
    <t>Основное мероприятие «Организация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обороны»</t>
  </si>
  <si>
    <t>08 5 01 00000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</si>
  <si>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</si>
  <si>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08 5 01 00700</t>
  </si>
  <si>
    <t>Основное мероприятие «Обеспечение готовности защитных сооружений и других объектов гражданской обороны на территории муниципальных образований Московской области»</t>
  </si>
  <si>
    <t>08 5 02 00000</t>
  </si>
  <si>
    <t xml:space="preserve">Организация и осуществление мероприятий по территориальной обороне и гражданской обороне </t>
  </si>
  <si>
    <t>08 5 02 00670</t>
  </si>
  <si>
    <t>08 6 00 00000</t>
  </si>
  <si>
    <t>08 6 01 00000</t>
  </si>
  <si>
    <t>08 6 01 00710</t>
  </si>
  <si>
    <t>08 6 01 01020</t>
  </si>
  <si>
    <t>Защита населения и территории городского округа от чрезвычайных ситуаций природного и техногенного характера</t>
  </si>
  <si>
    <t>08 6 01 00680</t>
  </si>
  <si>
    <t>Основное мероприятие «Реализация полномочий, возложенных на Управление по обеспечению деятельности противопожарно-спасательной службы Московской области, и полномочий государственных казенных учреждений Московской области»</t>
  </si>
  <si>
    <t>08 6 02 00000</t>
  </si>
  <si>
    <t>Проведение проектно-изыскательских работ для возведения пожарного депо из быстровозводимых модульных конструкций полной заводской готовности</t>
  </si>
  <si>
    <t>08 6 02 62730</t>
  </si>
  <si>
    <t xml:space="preserve">Муниципальная программа «Жилище»                    </t>
  </si>
  <si>
    <t>09 0 00 00000</t>
  </si>
  <si>
    <t>Подпрограмма «Комплексное освоение земельных участков в целях жилищного строительства и развитие застроенных территорий»</t>
  </si>
  <si>
    <t>09 1 00 00000</t>
  </si>
  <si>
    <t>Основное мероприятие «Создание условий для развития рынка доступного жилья, развитие жилищного строительства»</t>
  </si>
  <si>
    <t>09 1 01 00000</t>
  </si>
  <si>
    <t>Организация строительства</t>
  </si>
  <si>
    <t>09 1 01 00250</t>
  </si>
  <si>
    <t>Обеспечение проживающих в городском округе и нуждающихся в жилых помещениях малоимущих граждан жилыми помещениями</t>
  </si>
  <si>
    <t>09 1 01 00240</t>
  </si>
  <si>
    <t>Основное мероприятие «Финансовое обеспечение выполнения отдельных государственных полномочий в сфере жилищной политики, переданных органам местного самоуправления»</t>
  </si>
  <si>
    <t>09 1 07 00000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</si>
  <si>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</si>
  <si>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09 1 07 60710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</si>
  <si>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 за счет средств местного бюджета</t>
  </si>
  <si>
    <t>09 1 07 70710</t>
  </si>
  <si>
    <t>Подпрограмма «Обеспечение жильем молодых семей»</t>
  </si>
  <si>
    <t>09 2 00 00000</t>
  </si>
  <si>
    <t>Основное мероприятие «Оказание государственной поддержки молодым семьям в виде социальных выплат на приобретение жилого помещения или на создание объекта индивидуального жилищного строительства»</t>
  </si>
  <si>
    <t>09 2 01 00000</t>
  </si>
  <si>
    <t>Реализация мероприятий по обеспечению жильем молодых семей</t>
  </si>
  <si>
    <t>09 2 01 L4970</t>
  </si>
  <si>
    <t>Реализация мероприятий по обеспечению жильем молодых семей за счет средств местного бюджета</t>
  </si>
  <si>
    <t>09 2 01 74970</t>
  </si>
  <si>
    <t>Подпрограмма «Обеспечение жильем детей-сирот и детей, оставшихся без попечения родителей, лиц из числа детей-сирот и детей, оставшихся без попечения родителей»</t>
  </si>
  <si>
    <t>09 3 00 00000</t>
  </si>
  <si>
    <t>Основное мероприятие «Оказание государственной поддержки в решении жилищной проблемы детей-сирот и детей, оставшихся без попечения родителей, лиц из числа детей-сирот и детей, оставшихся без попечения родителей»</t>
  </si>
  <si>
    <t>09 3 01 00000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</si>
  <si>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</si>
  <si>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09 3 01 60820</t>
  </si>
  <si>
    <t>09 3 01 R0820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</si>
  <si>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 за счет средств местного бюджета</t>
  </si>
  <si>
    <t>09 3 01 70820</t>
  </si>
  <si>
    <t>Подпрограмма «Социальная ипотека»</t>
  </si>
  <si>
    <t>09 4 00 00000</t>
  </si>
  <si>
    <t>Основное мероприятие «I этап реализации подпрограммы 4. Компенсация оплаты основного долга по ипотечному жилищному кредиту»</t>
  </si>
  <si>
    <t>09 4 01 00000</t>
  </si>
  <si>
    <t>Компенсация оплаты основного долга по ипотечному жилищному кредиту</t>
  </si>
  <si>
    <t>09 4 01 S0220</t>
  </si>
  <si>
    <t>09 6 00 00000</t>
  </si>
  <si>
    <t>Основное мероприятие «Создание условий для реализации полномочий органов местного самоуправления»</t>
  </si>
  <si>
    <t>09 6 01 00000</t>
  </si>
  <si>
    <t>Создание условий для жилищного строительства</t>
  </si>
  <si>
    <t>09 6 01 00260</t>
  </si>
  <si>
    <t>Осуществление муниципального жилищного контроля</t>
  </si>
  <si>
    <t>09 6 01 00270</t>
  </si>
  <si>
    <t>09 7 00 00000</t>
  </si>
  <si>
    <t>09 7 01 00000</t>
  </si>
  <si>
    <t>09 7 01 S0190</t>
  </si>
  <si>
    <t>09 7 01 70190</t>
  </si>
  <si>
    <t>Подпрограмма «Обеспечение жильем отдельных категорий граждан, установленных федеральным законодательством»</t>
  </si>
  <si>
    <t>09 8 00 00000</t>
  </si>
  <si>
    <t>Основное мероприятие «Оказание государственной поддержки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1941-1945 годов»</t>
  </si>
  <si>
    <t>09 8 01 00000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</si>
  <si>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</si>
  <si>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09 8 01 51340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</si>
  <si>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 за счет средств местного бюджета</t>
  </si>
  <si>
    <t>09 8 01 71340</t>
  </si>
  <si>
    <t>Основное мероприятие «Оказание государственной поддержки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</si>
  <si>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09 8 02 00000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</si>
  <si>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</si>
  <si>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09 8 02 51350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</si>
  <si>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</si>
  <si>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09 8 02 51760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</si>
  <si>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 за счет средств местного бюджета</t>
  </si>
  <si>
    <t>09 8 02 71760</t>
  </si>
  <si>
    <t xml:space="preserve">Муниципальная программа «Развитие инженерной инфраструктуры и энергоэффективности»   </t>
  </si>
  <si>
    <t>10 0 00 00000</t>
  </si>
  <si>
    <t>Подпрограмма «Чистая вода»</t>
  </si>
  <si>
    <t>10 1 00 00000</t>
  </si>
  <si>
    <t>Основное мероприятие «Строительство, реконструкция (модернизация), капитальный ремонт, приобретение, монтаж и ввод в эксплуатацию объектов водоснабжения»</t>
  </si>
  <si>
    <t>10 1 01 00000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</si>
  <si>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</si>
  <si>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10 1 01 00190</t>
  </si>
  <si>
    <t>Федеральный проект «Чистая вода»</t>
  </si>
  <si>
    <t>10 1 G5 00000</t>
  </si>
  <si>
    <t>Строительство и реконструкция (модернизация) объектов питьевого водоснабжения</t>
  </si>
  <si>
    <t>10 1 G5 52430</t>
  </si>
  <si>
    <t>Строительство и реконструкция (модернизация) объектов питьевого водоснабжения за счет средств местного бюджета</t>
  </si>
  <si>
    <t>10 1 G5 72430</t>
  </si>
  <si>
    <t>Капитальный ремонт, приобретение, монтаж и ввод в эксплуатацию объектов водоснабжения</t>
  </si>
  <si>
    <t>10 1 G5 S0330</t>
  </si>
  <si>
    <t>Капитальный ремонт, приобретение, монтаж и ввод в эксплуатацию объектов водоснабжения за счет средств местного бюджета</t>
  </si>
  <si>
    <t>10 1 G5 70330</t>
  </si>
  <si>
    <t>Строительство и реконструкция объектов водоснабжения</t>
  </si>
  <si>
    <t>10 1 G5 S4090</t>
  </si>
  <si>
    <t>Строительство и реконструкция объектов водоснабжения за счет средств местного бюджета</t>
  </si>
  <si>
    <t>10 1 G5 74090</t>
  </si>
  <si>
    <t>Подпрограмма «Системы водоотведения»</t>
  </si>
  <si>
    <t>10 2 00 00000</t>
  </si>
  <si>
    <t>10 2 01 00000</t>
  </si>
  <si>
    <t>Обеспечение мероприятий по модернизации систем коммунальной инфраструктуры за счет средств местного бюджета</t>
  </si>
  <si>
    <t>10 2 01 79505</t>
  </si>
  <si>
    <t>Строительство и реконструкция объектов очистки сточных вод</t>
  </si>
  <si>
    <t>10 2 01 S4020</t>
  </si>
  <si>
    <t>Строительство и реконструкция объектов очистки сточных вод за счет средств местного бюджета</t>
  </si>
  <si>
    <t>10 2 01 74020</t>
  </si>
  <si>
    <t>10 2 01 00190</t>
  </si>
  <si>
    <t>Основное мероприятие «Строительство (реконструкция), капитальный ремонт канализационных коллекторов (участков) и канализационных насосных станций»</t>
  </si>
  <si>
    <t>10 2 02 00000</t>
  </si>
  <si>
    <t>Капитальный ремонт канализационных коллекторов и канализационных насосных станций</t>
  </si>
  <si>
    <t>10 2 02 S0310</t>
  </si>
  <si>
    <t>Капитальный ремонт канализационных коллекторов и канализационных насосных станций за счет средств местного бюджета</t>
  </si>
  <si>
    <t>10 2 02 70310</t>
  </si>
  <si>
    <t>Строительство (реконструкция) канализационных коллекторов, канализационных насосных станций</t>
  </si>
  <si>
    <t>10 2 02 S4030</t>
  </si>
  <si>
    <t>Строительство (реконструкция) канализационных коллекторов, канализационных насосных станций за счет средств местного бюджета</t>
  </si>
  <si>
    <t>10 2 02 74030</t>
  </si>
  <si>
    <t>10 2 02 00190</t>
  </si>
  <si>
    <t>Федеральный проект «Оздоровление Волги»</t>
  </si>
  <si>
    <t>10 2 G6 00000</t>
  </si>
  <si>
    <t>Сокращение доли загрязненных сточных вод</t>
  </si>
  <si>
    <t>10 2 G6 50130</t>
  </si>
  <si>
    <t>Строительство и реконструкция объектов очистки сточных вод в целях сохранения и предотвращения загрязнения реки Волги</t>
  </si>
  <si>
    <t>10 2 G6 S4010</t>
  </si>
  <si>
    <t>Строительство и реконструкция объектов очистки сточных вод в целях сохранения и предотвращения загрязнения реки Волги за счет средств местного бюджета</t>
  </si>
  <si>
    <t>10 2 G6 74010</t>
  </si>
  <si>
    <t>10 3 00 00000</t>
  </si>
  <si>
    <t>Основное мероприятие «Строительство, реконструкция, капитальный (текущий) ремонт, приобретение, монтаж и ввод в эксплуатацию объектов коммунальной инфраструктуры»</t>
  </si>
  <si>
    <t>10 3 02 00000</t>
  </si>
  <si>
    <t>Капитальный ремонт, приобретение, монтаж и ввод в эксплуатацию объектов коммунальной инфраструктуры</t>
  </si>
  <si>
    <t>10 3 02 S0320</t>
  </si>
  <si>
    <t>Капитальный ремонт, приобретение, монтаж и ввод в эксплуатацию объектов коммунальной инфраструктуры за счет средств местного бюджета</t>
  </si>
  <si>
    <t>10 3 02 70320</t>
  </si>
  <si>
    <t>Реализация проектов государственно-частного партнерства в жилищно-коммунальном хозяйстве в сфере теплоснабжения</t>
  </si>
  <si>
    <t>10 3 02 60360</t>
  </si>
  <si>
    <t>Приобретение объектов коммунальной инфраструктуры</t>
  </si>
  <si>
    <t>10 3 02 S4060</t>
  </si>
  <si>
    <t>Приобретение объектов коммунальной инфраструктуры за счет средств местного бюджета</t>
  </si>
  <si>
    <t>10 3 02 74060</t>
  </si>
  <si>
    <t>Строительство и реконструкция объектов коммунальной инфраструктуры</t>
  </si>
  <si>
    <t>10 3 02 S4080</t>
  </si>
  <si>
    <t>10 3 02 74080</t>
  </si>
  <si>
    <t>10 3 02 00190</t>
  </si>
  <si>
    <t>Подпрограмма «Развитие газификации»</t>
  </si>
  <si>
    <t>10 6 00 00000</t>
  </si>
  <si>
    <t>Основное мероприятие «Строительство газопроводов в населенных пунктах»</t>
  </si>
  <si>
    <t>10 6 01 00000</t>
  </si>
  <si>
    <t>Строительство газопровода к населенным пунктам с последующей газификацией</t>
  </si>
  <si>
    <t>10 6 01 S4530</t>
  </si>
  <si>
    <t>Строительство газопровода к населенным пунктам с последующей газификацией за счет средств местного бюджета</t>
  </si>
  <si>
    <t>10 6 01 74530</t>
  </si>
  <si>
    <t>10 6 01 00190</t>
  </si>
  <si>
    <t>10 8 00 00000</t>
  </si>
  <si>
    <t>10 8 01 00000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</si>
  <si>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</si>
  <si>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10 8 01 62670</t>
  </si>
  <si>
    <t>Создание административных комиссий, уполномоченных рассматривать дела об административных правонарушениях в сфере благоустройства за счет средств местного бюджета</t>
  </si>
  <si>
    <t>10 8 01 72670</t>
  </si>
  <si>
    <t>Расходы на обеспечение деятельности (оказание услуг) муниципальных учреждений в сфере жилищно-коммунального хозяйства</t>
  </si>
  <si>
    <t>10 8 01 06220</t>
  </si>
  <si>
    <t>10 8 01 00130</t>
  </si>
  <si>
    <t>10 8 01 00190</t>
  </si>
  <si>
    <t xml:space="preserve">Муниципальная программа «Предпринимательство»                    </t>
  </si>
  <si>
    <t>11 0 00 00000</t>
  </si>
  <si>
    <t>Подпрограмма «Инвестиции»</t>
  </si>
  <si>
    <t>11 1 00 00000</t>
  </si>
  <si>
    <t>11 1 02 00000</t>
  </si>
  <si>
    <t xml:space="preserve">Стимулирование инвестиционной деятельности муниципальных образований </t>
  </si>
  <si>
    <t>11 1 02 S4510</t>
  </si>
  <si>
    <t>Стимулирование инвестиционной деятельности муниципальных образований за счет средств местного бюджета</t>
  </si>
  <si>
    <t>11 1 02 74510</t>
  </si>
  <si>
    <t>Основное мероприятие «Осуществление мероприятий по реализации стратегий социально-экономического развития наукоградов Российской Федерации»</t>
  </si>
  <si>
    <t>11 1 04 00000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</si>
  <si>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</si>
  <si>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11 1 04 L5250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</si>
  <si>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 за счет средств местного бюджета</t>
  </si>
  <si>
    <t>11 1 04 75250</t>
  </si>
  <si>
    <t>Основное мероприятие «Реализация инвестиционных проектов развития особых экономических зон»</t>
  </si>
  <si>
    <t>11 1 05 00000</t>
  </si>
  <si>
    <t>Капитальные вложения в объекты инфраструктуры особой экономической зоны технико-внедренческого типа на территории городского округа Дубна</t>
  </si>
  <si>
    <t>11 1 05 64170</t>
  </si>
  <si>
    <t>Капитальные вложения в объекты инфраструктуры особой экономической зоны технико-внедренческого типа на территории городского округа Дубна за счет средств местного бюджета</t>
  </si>
  <si>
    <t>11 1 05 74170</t>
  </si>
  <si>
    <t>Основное мероприятие «Проведение конкурсного отбора лучших концепций по развитию территорий и дальнейшая реализация концепций победителей конкурса»</t>
  </si>
  <si>
    <t>11 1 10 00000</t>
  </si>
  <si>
    <t>Предоставление грантов муниципальным образованиям - победителям конкурсного отбора лучших концепций по развитию территорий муниципальных образований Московской области</t>
  </si>
  <si>
    <t>11 1 10 62700</t>
  </si>
  <si>
    <t>Подпрограмма «Развитие конкуренции»</t>
  </si>
  <si>
    <t>11 2 00 00000</t>
  </si>
  <si>
    <t>Основное мероприятие «Реализация комплекса мер по развитию сферы закупок в соответствии с Федеральным законом № 44-ФЗ»</t>
  </si>
  <si>
    <t>11 2 01 00000</t>
  </si>
  <si>
    <t>Привлечение специализированной организации к осуществлению закупок</t>
  </si>
  <si>
    <t>11 2 01 01090</t>
  </si>
  <si>
    <t>Подпрограмма «Развитие малого и среднего предпринимательства»</t>
  </si>
  <si>
    <t>11 3 00 00000</t>
  </si>
  <si>
    <t>Основное мероприятие «Реализация механизмов муниципальной поддержки субъектов малого и среднего предпринимательства»</t>
  </si>
  <si>
    <t>11 3 02 00000</t>
  </si>
  <si>
    <t>Содействие развитию малого и среднего предпринимательства</t>
  </si>
  <si>
    <t>11 3 02 00750</t>
  </si>
  <si>
    <t>Расходы на обеспечение деятельности (оказание услуг) муниципальных учреждений в сфере предпринимательства, создание коворкинг центров</t>
  </si>
  <si>
    <t>11 3 02 06210</t>
  </si>
  <si>
    <t>Подпрограмма «Развитие потребительского рынка и услуг»</t>
  </si>
  <si>
    <t>11 4 00 00000</t>
  </si>
  <si>
    <t>Основное мероприятие «Развитие потребительского рынка и услуг»</t>
  </si>
  <si>
    <t>11 4 01 00000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</si>
  <si>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</si>
  <si>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11 4 01 S1100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</si>
  <si>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за счет средств местного бюджета</t>
  </si>
  <si>
    <t>11 4 01 71100</t>
  </si>
  <si>
    <t>Основное мероприятие «Организация ритуальных услуг и содержание мест захоронения»</t>
  </si>
  <si>
    <t>11 4 06 00000</t>
  </si>
  <si>
    <t>Организация ритуальных услуг</t>
  </si>
  <si>
    <t>Расходы на обеспечение деятельности (оказание услуг) муниципальных учреждений в сфере похоронного дела</t>
  </si>
  <si>
    <t>11 4 06 06250</t>
  </si>
  <si>
    <t>Оформление земельных участков под кладбищами в муниципальную собственность, включая создание новых кладбищ</t>
  </si>
  <si>
    <t>11 4 06 01050</t>
  </si>
  <si>
    <t>Содержание мест захоронения</t>
  </si>
  <si>
    <t>11 4 06 00590</t>
  </si>
  <si>
    <t xml:space="preserve">Транспортировка в морг с мест обнаружения или происшествия умерших для производства судебно-медицинской экспертизы и патологоанатомического вскрытия                    </t>
  </si>
  <si>
    <t>11 4 06 00490</t>
  </si>
  <si>
    <t>11 7 00 00000</t>
  </si>
  <si>
    <t>11 7 01 00000</t>
  </si>
  <si>
    <t>11 7 01 00130</t>
  </si>
  <si>
    <t xml:space="preserve">Муниципальная программа «Управление имуществом и муниципальными финансами»   </t>
  </si>
  <si>
    <t>12 0 00 00000</t>
  </si>
  <si>
    <t>Подпрограмма «Развитие имущественного комплекса»</t>
  </si>
  <si>
    <t>12 1 00 00000</t>
  </si>
  <si>
    <t>Основное мероприятие «Управление имуществом, находящимся в муниципальной собственности, и выполнение кадастровых работ»</t>
  </si>
  <si>
    <t>12 1 02 00000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</si>
  <si>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</si>
  <si>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</si>
  <si>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Взносы на капитальный ремонт общего имущества многоквартирных домов</t>
  </si>
  <si>
    <t>12 1 02 00180</t>
  </si>
  <si>
    <t>Выполнения комплексных кадастровых работ и утверждение карты-плана территории</t>
  </si>
  <si>
    <t>12 1 02 00790</t>
  </si>
  <si>
    <t>Основное мероприятие «Создание условий для реализации государственных полномочий в области земельных отношений»</t>
  </si>
  <si>
    <t>12 1 03 00000</t>
  </si>
  <si>
    <t>Осуществление государственных полномочий Московской области в области земельных отношений</t>
  </si>
  <si>
    <t>12 1 03 60830</t>
  </si>
  <si>
    <t>Осуществление государственных полномочий Московской области в области земельных отношений за счет средств местного бюджета</t>
  </si>
  <si>
    <t>12 1 03 70830</t>
  </si>
  <si>
    <t>12 3 00 00000</t>
  </si>
  <si>
    <t>Основное мероприятие «Организация профессионального развития муниципальных служащих Московской области»</t>
  </si>
  <si>
    <t>12 3 01 00000</t>
  </si>
  <si>
    <t xml:space="preserve"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 </t>
  </si>
  <si>
    <t>12 3 01 00830</t>
  </si>
  <si>
    <t>Подпрограмма «Управление муниципальными финансами»</t>
  </si>
  <si>
    <t>12 4 00 00000</t>
  </si>
  <si>
    <t>Основное мероприятие «Повышение качества управления муниципальными финансами и соблюдения требований бюджетного законодательства Российской Федерации при осуществлении бюджетного процесса в муниципальных образованиях Московской области»</t>
  </si>
  <si>
    <t>12 4 05 00000</t>
  </si>
  <si>
    <t>Мониторинг и оценка качества управления муниципальными финансами</t>
  </si>
  <si>
    <t>12 4 05 63500</t>
  </si>
  <si>
    <t>Основное мероприятие «Управление муниципальным долгом»</t>
  </si>
  <si>
    <t>12 4 06 00000</t>
  </si>
  <si>
    <t xml:space="preserve">Обслуживание муниципального долга </t>
  </si>
  <si>
    <t>12 4 06 00800</t>
  </si>
  <si>
    <t xml:space="preserve">Обеспечивающая подпрограмма   </t>
  </si>
  <si>
    <t>12 5 00 00000</t>
  </si>
  <si>
    <t>12 5 01 00000</t>
  </si>
  <si>
    <t>Функционирование высшего должностного лица</t>
  </si>
  <si>
    <t>12 5 01 00110</t>
  </si>
  <si>
    <t>Обеспечение деятельности администрации</t>
  </si>
  <si>
    <t>12 5 01 00120</t>
  </si>
  <si>
    <t>12 5 01 00130</t>
  </si>
  <si>
    <t>Обеспечение деятельности финансового органа</t>
  </si>
  <si>
    <t>12 5 01 00160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</si>
  <si>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</si>
  <si>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12 5 01 06070</t>
  </si>
  <si>
    <t>12 5 01 00720</t>
  </si>
  <si>
    <t>Создание муниципальных предприятий</t>
  </si>
  <si>
    <t>12 5 01 00810</t>
  </si>
  <si>
    <t>Взносы в общественные организации</t>
  </si>
  <si>
    <t>12 5 01 00870</t>
  </si>
  <si>
    <t>Материально-техническое и организационное обеспечение деятельности старосты сельского населенного пункта</t>
  </si>
  <si>
    <t>12 5 01 01100</t>
  </si>
  <si>
    <t>Премия Губернатора Московской области «Прорыв года»</t>
  </si>
  <si>
    <t>12 5 01 60550</t>
  </si>
  <si>
    <t>Муниципальная программа  «Развитие институтов гражданского общества, повышение эффективности местного самоуправления и реализации молодежной политики»</t>
  </si>
  <si>
    <t>13 0 00 00000</t>
  </si>
  <si>
    <t>Подпрограмма «Развитие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медиасреды»</t>
  </si>
  <si>
    <t>13 1 00 00000</t>
  </si>
  <si>
    <t>Основное мероприятие «Информирование населения об основных событиях социально-экономического развития и общественно-политической жизни»</t>
  </si>
  <si>
    <t>13 1 01 00000</t>
  </si>
  <si>
    <t>Информирование население о деятельности, о положении дел на территории 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</si>
  <si>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13 1 01 00820</t>
  </si>
  <si>
    <t>Расходы на обеспечение деятельности (оказание услуг) муниципальных учреждений в сфере информационной политики</t>
  </si>
  <si>
    <t>13 1 01 06180</t>
  </si>
  <si>
    <t>Основное мероприятие 2. Разработка новых эффективных и высокотехнологичных (интерактивных) информационных проектов, повышающих степень интереса населения и бизнеса к проблематике Московской области по социально значимым темам, в СМИ, на Интернет-ресурсах, в социальных сетях и блогосфере</t>
  </si>
  <si>
    <t>13 1 02 00000</t>
  </si>
  <si>
    <t>13 1 02 00820</t>
  </si>
  <si>
    <t>Основное мероприятие «Организация создания и эксплуатации сети объектов наружной рекламы»</t>
  </si>
  <si>
    <t>13 1 07 00000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</si>
  <si>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</si>
  <si>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13 1 07 00660</t>
  </si>
  <si>
    <t>Подпрограмма «Мир и согласие. Новые возможности»</t>
  </si>
  <si>
    <t>13 2 00 00000</t>
  </si>
  <si>
    <t>Основное мероприятие «Организация и проведение мероприятий, направленных на укрепление межэтнических и межконфессиональных отношений»</t>
  </si>
  <si>
    <t>13 2 02 00000</t>
  </si>
  <si>
    <t>Разработка и осуществление мер, направленных на укрепление межнационального и межконфессионального согласия, поддержку и развитие языков и культуры народов Российской Федерации, проживающих на территории городского округа, реализацию прав национальных меньшинств, обеспечение социальной и культурной адаптации мигрантов, профилактику межнациональных (межэтнических) конфликтов</t>
  </si>
  <si>
    <t>13 2 02 00330</t>
  </si>
  <si>
    <t>Подпрограмма «Молодежь Подмосковья»</t>
  </si>
  <si>
    <t>13 4 00 00000</t>
  </si>
  <si>
    <t>Основное мероприятие «Организация и проведение мероприятий по гражданско-патриотическому и духовно-нравственному воспитанию молодежи, а также по вовлечению молодежи в международное, межрегиональное и межмуниципальное сотрудничество»</t>
  </si>
  <si>
    <t>13 4 01 00000</t>
  </si>
  <si>
    <t>Организация и осуществление мероприятий по работе с детьми и молодежью в городском округе</t>
  </si>
  <si>
    <t>13 4 01 00770</t>
  </si>
  <si>
    <t>Проведение капитального ремонта, технического переоснащения и благоустройства территорий учреждений в сфере молодежной политики</t>
  </si>
  <si>
    <t>13 4 01 00970</t>
  </si>
  <si>
    <t>Расходы на обеспечение деятельности (оказание услуг) муниципальных учреждений в сфере молодежной политики</t>
  </si>
  <si>
    <t>13 4 01 06020</t>
  </si>
  <si>
    <t>Федеральный проект «Социальная активность»</t>
  </si>
  <si>
    <t>13 4 E8 00000</t>
  </si>
  <si>
    <t>Создание условий для развития наставничества, поддержки общественных инициатив и проектов, в том числе в сфере добровольчества (волонтерства)</t>
  </si>
  <si>
    <t>13 4 E8 00430</t>
  </si>
  <si>
    <t>13 4 E8 00770</t>
  </si>
  <si>
    <t>13 5 00 00000</t>
  </si>
  <si>
    <t>13 5 01 00000</t>
  </si>
  <si>
    <t>13 5 01 00130</t>
  </si>
  <si>
    <t>Основное мероприятие «Осуществление первичного воинского учета на территориях, где отсутствуют военные комиссариаты»</t>
  </si>
  <si>
    <t>13 5 03 00000</t>
  </si>
  <si>
    <t>Осуществление первичного воинского учета на территориях, где отсутствуют военные комиссариаты</t>
  </si>
  <si>
    <t>13 5 03 51180</t>
  </si>
  <si>
    <t>Осуществление первичного воинского учета на территориях, где отсутствуют военные комиссариаты за счет средств местного бюджета</t>
  </si>
  <si>
    <t>13 5 03 71180</t>
  </si>
  <si>
    <t>Основное мероприятие «Корректировка списков кандидатов в присяжные заседатели федеральных судов общей юрисдикции в Российской Федерации»</t>
  </si>
  <si>
    <t>13 5 04 00000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</si>
  <si>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</si>
  <si>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13 5 04 51200</t>
  </si>
  <si>
    <t>Составление (изменение) списков кандидатов в присяжные заседатели федеральных судов общей юрисдикции в Российской Федерации за счет средств местного бюджета</t>
  </si>
  <si>
    <t>13 5 04 71200</t>
  </si>
  <si>
    <t>Подпрограмма «Развитие туризма в Московской области»</t>
  </si>
  <si>
    <t>13 6 00 00000</t>
  </si>
  <si>
    <t>Основное мероприятие «Развитие рынка туристских услуг, развитие внутреннего и въездного туризма»</t>
  </si>
  <si>
    <t>13 6 01 00000</t>
  </si>
  <si>
    <t>Создание условий для развития туризма</t>
  </si>
  <si>
    <t>13 6 01 00860</t>
  </si>
  <si>
    <t xml:space="preserve">Муниципальная программа «Развитие и функционирование дорожно-транспортного комплекса»                </t>
  </si>
  <si>
    <t>14 0 00 00000</t>
  </si>
  <si>
    <t>Подпрограмма «Пассажирский транспорт общего пользования»</t>
  </si>
  <si>
    <t>14 1 00 00000</t>
  </si>
  <si>
    <t>14 1 02 00000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</si>
  <si>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</si>
  <si>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 1 02 S1570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</si>
  <si>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 за счет средств местного бюджета</t>
  </si>
  <si>
    <t>14 1 02 71570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</si>
  <si>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</si>
  <si>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 xml:space="preserve"> 14 1 02 00280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</si>
  <si>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городского электрического транспорта)</t>
  </si>
  <si>
    <t xml:space="preserve"> 14 1 02 00290</t>
  </si>
  <si>
    <t>Подпрограмма «Дороги Подмосковья»</t>
  </si>
  <si>
    <t>14 2 00 00000</t>
  </si>
  <si>
    <t>Основное мероприятие «Строительство и реконструкция автомобильных дорог местного значения»</t>
  </si>
  <si>
    <t>14 2 02 00000</t>
  </si>
  <si>
    <t>Софинансирование работ по строительству (реконструкции) объектов дорожного хозяйства местного значения</t>
  </si>
  <si>
    <t>14 2 02 S4360</t>
  </si>
  <si>
    <t>Софинансирование работ по строительству (реконструкции) объектов дорожного хозяйства местного значения за счет средств местного бюджета</t>
  </si>
  <si>
    <t>14 2 02 74360</t>
  </si>
  <si>
    <t>Основное мероприятие «Ремонт, капитальный ремонт сети автомобильных дорог, мостов и путепроводов местного значения»</t>
  </si>
  <si>
    <t>14 2 05 00000</t>
  </si>
  <si>
    <t>Софинансирование работ по капитальному ремонту и ремонту автомобильных дорог общего пользования местного значения</t>
  </si>
  <si>
    <t>14 2 05 S0240</t>
  </si>
  <si>
    <t>Софинансирование работ по капитальному ремонту и ремонту автомобильных дорог общего пользования местного значения за счет средств местного бюджета</t>
  </si>
  <si>
    <t>14 2 05 70240</t>
  </si>
  <si>
    <t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</si>
  <si>
    <t>14 2 05 S0250</t>
  </si>
  <si>
    <t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за счет средств местного бюджета</t>
  </si>
  <si>
    <t>14 2 05 70250</t>
  </si>
  <si>
    <t>Дорожная деятельность в отношении автомобильных дорог местного значения в границах городского округа</t>
  </si>
  <si>
    <t>14 2 05 00200</t>
  </si>
  <si>
    <t>Мероприятия по обеспечению безопасности дорожного движения</t>
  </si>
  <si>
    <t>14 2 05 00210</t>
  </si>
  <si>
    <t>Создание и обеспечение функционирования парковок (парковочных мест)</t>
  </si>
  <si>
    <t>14 2 05 00220</t>
  </si>
  <si>
    <t>14 5 00 00000</t>
  </si>
  <si>
    <t>14 5 01 00000</t>
  </si>
  <si>
    <t>Расходы на обеспечение деятельности (оказание услуг) муниципальных учреждений в сфере дорожного хозяйства</t>
  </si>
  <si>
    <t>14 5 01 06230</t>
  </si>
  <si>
    <t>Осуществление муниципального контроля за сохранностью автомобильных дорог местного значения в границах городского округа, а также осуществление иных полномочий в области использования автомобильных дорог и осуществления дорожной деятельности</t>
  </si>
  <si>
    <t>14 5 01 00230</t>
  </si>
  <si>
    <t>14 5 01 00130</t>
  </si>
  <si>
    <t xml:space="preserve">Муниципальная программа «Цифровое муниципальное образование»                                   </t>
  </si>
  <si>
    <t>15 0 00 00000</t>
  </si>
  <si>
    <t>Подпрограмма «Снижение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услуг»</t>
  </si>
  <si>
    <t>15 1 00 00000</t>
  </si>
  <si>
    <t>Основное мероприятие «Организация деятельности многофункциональных центров предоставления государственных и муниципальных услуг»</t>
  </si>
  <si>
    <t>15 1 02 00000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</si>
  <si>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 за счет средств местного бюджета</t>
  </si>
  <si>
    <t>15 1 02 70140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</si>
  <si>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</si>
  <si>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15 1 02 S0650</t>
  </si>
  <si>
    <t>Расходы на организацию деятельности многофункциональных центров предоставления государственных и муниципальных услуг за счет средств местного бюджета</t>
  </si>
  <si>
    <t>15 1 02 70650</t>
  </si>
  <si>
    <t xml:space="preserve">Расходы на обеспечение деятельности (оказание услуг) муниципальных учреждений - многофункциональный центр  предоставления государственных и муниципальных услуг </t>
  </si>
  <si>
    <t>15 1 02 06190</t>
  </si>
  <si>
    <t>Основное мероприятие «Совершенствование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услуг»</t>
  </si>
  <si>
    <t>15 1 03 00000</t>
  </si>
  <si>
    <t>Создание новых офисов многофункциональных центров предоставления государственных и муниципальных услуг и дополнительных окон доступа к услугам в многофункциональных центрах предоставления государственных и муниципальных услуг</t>
  </si>
  <si>
    <t>15 1 03 S0130</t>
  </si>
  <si>
    <t>Создание новых офисов многофункциональных центров предоставления государственных и муниципальных услуг и дополнительных окон доступа к услугам в многофункциональных центрах предоставления государственных и муниципальных услуг за счет средств местного бюджета</t>
  </si>
  <si>
    <t>15 1 03 70130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</si>
  <si>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</t>
  </si>
  <si>
    <t>15 1 03 S0860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</si>
  <si>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 за счет средств местного бюджета</t>
  </si>
  <si>
    <t>15 1 03 70860</t>
  </si>
  <si>
    <t>Подпрограмма «Развитие информационной и технологической инфраструктуры экосистемы цифровой экономики муниципального образования Московской области»</t>
  </si>
  <si>
    <t>15 2 00 00000</t>
  </si>
  <si>
    <t>Основное мероприятие  «Информационная инфраструктура»</t>
  </si>
  <si>
    <t>15 2 01 00000</t>
  </si>
  <si>
    <t>Развитие информационной инфраструктуры</t>
  </si>
  <si>
    <t>15 2 01 01150</t>
  </si>
  <si>
    <t>Основное мероприятие «Информационная безопасность»</t>
  </si>
  <si>
    <t>15 2 02 00000</t>
  </si>
  <si>
    <t>Информационная безопасность</t>
  </si>
  <si>
    <t>15 2 02 01160</t>
  </si>
  <si>
    <t>Основное мероприятие «Цифровое государственное управление»</t>
  </si>
  <si>
    <t>15 2 03 00000</t>
  </si>
  <si>
    <t>Цифровое государственное управление</t>
  </si>
  <si>
    <t>15 2 03 01170</t>
  </si>
  <si>
    <t>Основное мероприятие «Цифровая культура»</t>
  </si>
  <si>
    <t>15 2 04 00000</t>
  </si>
  <si>
    <t>Цифровая культура</t>
  </si>
  <si>
    <t>15 2 04 01180</t>
  </si>
  <si>
    <t>Федеральный проект «Информационная инфраструктура»</t>
  </si>
  <si>
    <t>15 2 D2 00000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</si>
  <si>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</si>
  <si>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15 2 D2 S0600</t>
  </si>
  <si>
    <t>Федеральный проект «Цифровое государственное управление»</t>
  </si>
  <si>
    <t>15 2 D6 00000</t>
  </si>
  <si>
    <t>Предоставление доступа к электронным сервисам цифровой инфраструктуры в сфере жилищно-коммунального хозяйства</t>
  </si>
  <si>
    <t>15 2 D6 S0940</t>
  </si>
  <si>
    <t>Предоставление доступа к электронным сервисам цифровой инфраструктуры в сфере жилищно-коммунального хозяйства за счет средств местного бюджета</t>
  </si>
  <si>
    <t>15 2 D6 70940</t>
  </si>
  <si>
    <t>15 2 E4 00000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</si>
  <si>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</si>
  <si>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15 2 E4 52100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</si>
  <si>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за счет средств местного бюджета</t>
  </si>
  <si>
    <t>15 2 E4 72100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</si>
  <si>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в Московской области</t>
  </si>
  <si>
    <t>15 2 E4 S0930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</si>
  <si>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в Московской области за счет средств местного бюджета</t>
  </si>
  <si>
    <t>15 2 E4 70930</t>
  </si>
  <si>
    <t>Оснащение планшетными компьютерами общеобразовательных организаций в Московской области</t>
  </si>
  <si>
    <t>15 2 E4 S2770</t>
  </si>
  <si>
    <t>Оснащение планшетными компьютерами общеобразовательных организаций за счет средств местного бюджета</t>
  </si>
  <si>
    <t>15 2 E4 72770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</si>
  <si>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</si>
  <si>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 2 E4 S2780</t>
  </si>
  <si>
    <t>Оснащение мультимедийными проекторами и экранами для мультимедийных проекторов общеобразовательных организаций в Московской области за счет средств местного бюджета</t>
  </si>
  <si>
    <t>15 2 E4 72780</t>
  </si>
  <si>
    <t>Цифровая образовательная среда</t>
  </si>
  <si>
    <t>15 2 E4 01190</t>
  </si>
  <si>
    <t>Муниципальная программа «Архитектура и градостроительство»</t>
  </si>
  <si>
    <t>16 0 00 00000</t>
  </si>
  <si>
    <t>Подпрограмма «Разработка Генерального плана развития»</t>
  </si>
  <si>
    <t>16 1 00 00000</t>
  </si>
  <si>
    <t>Основное мероприятие «Разработка и внесение изменений в документы градостроительного зонирования»</t>
  </si>
  <si>
    <t>16 1 03 00000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</si>
  <si>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</si>
  <si>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>16 1 03 00650</t>
  </si>
  <si>
    <t>Подпрограмма «Реализация политики пространственного развития»</t>
  </si>
  <si>
    <t>16 2 00 00000</t>
  </si>
  <si>
    <t>Основное мероприятие «Финансовое обеспечение выполнения отдельных государственных полномочий в сфере архитектуры и градостроительства, переданных органам  местного самоуправления»</t>
  </si>
  <si>
    <t>16 2 03 00000</t>
  </si>
  <si>
    <t>16 2 03 60700</t>
  </si>
  <si>
    <t>Осуществление переданных государственных полномочий в соответствии с Законом Московской области № 107/2014-ОЗ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 за счет средств местного бюджета</t>
  </si>
  <si>
    <t>16 2 03 70700</t>
  </si>
  <si>
    <t xml:space="preserve">Основное мероприятие «Обеспечение мер по ликвидации самовольных, недостроенных и аварийных объектов на территории муниципального образования» </t>
  </si>
  <si>
    <t>16 2 04 00000</t>
  </si>
  <si>
    <t>Ликвидация самовольных, недостроенных и аварийных объектов на территории муниципального образования</t>
  </si>
  <si>
    <t>16 2 04 01210</t>
  </si>
  <si>
    <t>16 4 00 00000</t>
  </si>
  <si>
    <t>16 4 01 00000</t>
  </si>
  <si>
    <t>16 4 01 00130</t>
  </si>
  <si>
    <t>Расходы на обеспечение деятельности (оказание услуг) муниципальных учреждений в сфере архитектуры и градостроительства</t>
  </si>
  <si>
    <t>16 4 01 06010</t>
  </si>
  <si>
    <t xml:space="preserve">Муниципальная программа «Формирование современной комфортной городской среды»   </t>
  </si>
  <si>
    <t>17 0 00 00000</t>
  </si>
  <si>
    <t>Подпрограмма «Комфортная городская среда»</t>
  </si>
  <si>
    <t>17 1 00 00000</t>
  </si>
  <si>
    <t>Основное мероприятие «Благоустройство общественных территорий муниципальных образований Московской области»</t>
  </si>
  <si>
    <t>Реализация мероприятий, связанных с запуском Московских центральных диаметров</t>
  </si>
  <si>
    <t>17 1 01 S1270</t>
  </si>
  <si>
    <t>Реализация мероприятий, связанных с запуском Московских центральных диаметров, за счет средств местного бюджета</t>
  </si>
  <si>
    <t>17 1 01 71270</t>
  </si>
  <si>
    <t>Реализация мероприятий по организации функциональных зон в парках культуры и отдыха</t>
  </si>
  <si>
    <t>Федеральный проект «Формирование комфортной городской среды»</t>
  </si>
  <si>
    <t>17 1 F2 00000</t>
  </si>
  <si>
    <t>Реализация программ формирования современной городской среды в части благоустройства общественных территорий за счет средств местного бюджета</t>
  </si>
  <si>
    <t>17 1 F2 75551</t>
  </si>
  <si>
    <t>Реализация программ формирования современной городской среды в части благоустройства общественных территорий в исторических городах федерального значения</t>
  </si>
  <si>
    <t>17 1 F2 55552</t>
  </si>
  <si>
    <t>Реализация программ формирования современной городской среды в части благоустройства общественных территорий в исторических городах федерального значения за счет средств местного бюджета</t>
  </si>
  <si>
    <t>17 1 F2 75552</t>
  </si>
  <si>
    <t>Реализация программ формирования современной городской среды в части благоустройства общественных территорий в военных городках Московской области</t>
  </si>
  <si>
    <t>17 1 F2 55554</t>
  </si>
  <si>
    <t>Реализация программ формирования современной городской среды в части благоустройства общественных территорий в военных городках Московской области за счет средств местного бюджета</t>
  </si>
  <si>
    <t>17 1 F2 75554</t>
  </si>
  <si>
    <t>Премирование победителей смотра-конкурса «Парки Подмосковья»</t>
  </si>
  <si>
    <t>17 1 F2 60050</t>
  </si>
  <si>
    <t>Создание новых и (или) благоустройство существующих парков культуры и отдыха, расположенных на землях лесного фонда</t>
  </si>
  <si>
    <t>17 1 F2 S0060</t>
  </si>
  <si>
    <t>Создание новых и (или) благоустройство существующих парков культуры и отдыха, расположенных на землях лесного фонда за счет средств местного бюджета</t>
  </si>
  <si>
    <t>17 1 F2 70060</t>
  </si>
  <si>
    <t>Создание новых и (или) благоустройство существующих парков культуры и отдыха</t>
  </si>
  <si>
    <t>17 1 F2 S0070</t>
  </si>
  <si>
    <t>Создание новых и (или) благоустройство существующих парков культуры и отдыха за счет средств местного бюджета</t>
  </si>
  <si>
    <t>17 1 F2 70070</t>
  </si>
  <si>
    <t>Изготовление и установка стел</t>
  </si>
  <si>
    <t>17 1 F2 S0280</t>
  </si>
  <si>
    <t>Изготовление и установка стел за счет средств местного бюджета</t>
  </si>
  <si>
    <t>17 1 F2 70280</t>
  </si>
  <si>
    <t>Благоустройство общественных территорий</t>
  </si>
  <si>
    <t>17 1 F2 S0890</t>
  </si>
  <si>
    <t>Благоустройство общественных территорий за счет средств местного бюджета</t>
  </si>
  <si>
    <t>17 1 F2 70890</t>
  </si>
  <si>
    <t>Подготовка к празднованию юбилеев муниципальных образований Московской области</t>
  </si>
  <si>
    <t>17 1 F2 61060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</si>
  <si>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</si>
  <si>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17 1 F2 54240</t>
  </si>
  <si>
    <t>Комплексное благоустройство территорий муниципальных образований Московской области</t>
  </si>
  <si>
    <t>17 1 F2 S1350</t>
  </si>
  <si>
    <t>Комплексное благоустройство территорий за счет средств местного бюджета</t>
  </si>
  <si>
    <t>17 1 F2 71350</t>
  </si>
  <si>
    <t>Приобретение коммунальной техники</t>
  </si>
  <si>
    <t>17 1 F2 S1360</t>
  </si>
  <si>
    <t>Приобретение коммунальной техники за счет средств местного бюджета</t>
  </si>
  <si>
    <t>17 1 F2 71360</t>
  </si>
  <si>
    <t>Обустройство и установка детских игровых площадок на территории муниципальных образований Московской области</t>
  </si>
  <si>
    <t>17 1 F2 S1580</t>
  </si>
  <si>
    <t>Обустройство и установка детских игровых площадок на территории муниципальных образований Московской области за счет средств местного бюджета</t>
  </si>
  <si>
    <t>17 1 F2 71580</t>
  </si>
  <si>
    <t>Обустройство и установка детских игровых площадок на территории парков культуры и отдыха Московской области</t>
  </si>
  <si>
    <t>17 1 F2 S1590</t>
  </si>
  <si>
    <t>Обустройство и установка детских игровых площадок на территории парков культуры и отдыха Московской области за счет средств местного бюджета</t>
  </si>
  <si>
    <t>17 1 F2 71590</t>
  </si>
  <si>
    <t>Устройство и капитальный ремонт архитектурно-художественного освещения в рамках реализации проекта «Светлый город»</t>
  </si>
  <si>
    <t>17 1 F2 S2580</t>
  </si>
  <si>
    <t>Устройство и капитальный ремонт архитектурно-художественного освещения в рамках реализации проекта «Светлый город» за счет средств местного бюджета</t>
  </si>
  <si>
    <t>17 1 F2 72580</t>
  </si>
  <si>
    <t>Устройство и капитальный ремонт электросетевого хозяйства, систем наружного освещения в рамках реализации проекта «Светлый город»</t>
  </si>
  <si>
    <t>17 1 F2 S2630</t>
  </si>
  <si>
    <t>Устройство и капитальный ремонт электросетевого хозяйства, систем наружного освещения в рамках реализации проекта «Светлый город» за счет средств местного бюджета</t>
  </si>
  <si>
    <t>17 1 F2 72630</t>
  </si>
  <si>
    <t>Ремонт дворовых территорий</t>
  </si>
  <si>
    <t>17 1 F2 S2740</t>
  </si>
  <si>
    <t>Ремонт дворовых территорий за счет средств местного бюджета</t>
  </si>
  <si>
    <t>Подпрограмма «Благоустройство территорий»</t>
  </si>
  <si>
    <t>17 2 00 00000</t>
  </si>
  <si>
    <t>Основное мероприятие «Обеспечение комфортной среды проживания на территории муниципального образования»</t>
  </si>
  <si>
    <t>17 2 01 00000</t>
  </si>
  <si>
    <t>Расходы на обеспечение деятельности (оказание услуг) муниципальных учреждений в сфере благоустройства</t>
  </si>
  <si>
    <t>17 2 01 06240</t>
  </si>
  <si>
    <t>Организация благоустройства территории городского округа в части ремонта асфальтового покрытия дворовых территорий</t>
  </si>
  <si>
    <t>17 2 01 00630</t>
  </si>
  <si>
    <t>Подпрограмма «Создание условий для обеспечения комфортного проживания жителей в многоквартирных домах»</t>
  </si>
  <si>
    <t>17 3 00 00000</t>
  </si>
  <si>
    <t>Основное мероприятие «Приведение в надлежащее состояние подъездов в многоквартирных домах»</t>
  </si>
  <si>
    <t>17 3 01 00000</t>
  </si>
  <si>
    <t>Ремонт подъездов в многоквартирных домах</t>
  </si>
  <si>
    <t>17 3 01 S0950</t>
  </si>
  <si>
    <t>Ремонт подъездов в многоквартирных домах за счет средств местного бюджета</t>
  </si>
  <si>
    <t>17 3 01 70950</t>
  </si>
  <si>
    <t>Установка камер видеонаблюдения в подъездах многоквартирных домов</t>
  </si>
  <si>
    <t>17 3 01 S0970</t>
  </si>
  <si>
    <t>Установка камер видеонаблюдения в подъездах многоквартирных домов за счет средств местного бюджета</t>
  </si>
  <si>
    <t>17 3 01 70970</t>
  </si>
  <si>
    <t>17 5 00 00000</t>
  </si>
  <si>
    <t>17 5 01 00000</t>
  </si>
  <si>
    <t>17 5 01 00130</t>
  </si>
  <si>
    <t>Муниципальная программа «Строительство объектов социальной инфраструктуры»</t>
  </si>
  <si>
    <t>18 0 00 00000</t>
  </si>
  <si>
    <t>Подпрограмма «Строительство (реконструкция) объектов культуры»</t>
  </si>
  <si>
    <t>18 2 00 00000</t>
  </si>
  <si>
    <t>Основное мероприятие «Организация строительства (реконструкции) объектов культуры»</t>
  </si>
  <si>
    <t>18 2 01 00000</t>
  </si>
  <si>
    <t>Создание и развитие объектов культуры (включая реконструкцию со строительством пристроек)</t>
  </si>
  <si>
    <t>18 2 01 01070</t>
  </si>
  <si>
    <t>18 2 A1 00000</t>
  </si>
  <si>
    <t>Строительство (реконструкция) объектов культуры</t>
  </si>
  <si>
    <t>18 2 A1 S4210</t>
  </si>
  <si>
    <t>Строительство (реконструкция) объектов культуры за счет средств местного бюджета</t>
  </si>
  <si>
    <t>18 2 A1 74210</t>
  </si>
  <si>
    <t>Строительство (реконструкция) образовательных учреждений сферы культуры</t>
  </si>
  <si>
    <t>18 2 A1 S4470</t>
  </si>
  <si>
    <t>Строительство (реконструкция) образовательных учреждений сферы культуры за счет средств местного бюджета</t>
  </si>
  <si>
    <t>18 2 A1 74470</t>
  </si>
  <si>
    <t>Строительство (реконструкция) объектов культуры на территории военных городков</t>
  </si>
  <si>
    <t>18 2 A1 S4540</t>
  </si>
  <si>
    <t>Строительство (реконструкция) объектов культуры на территории военных городков за счет средств местного бюджета</t>
  </si>
  <si>
    <t>18 2 A1 74540</t>
  </si>
  <si>
    <t>Подпрограмма «Строительство (реконструкция) объектов образования»</t>
  </si>
  <si>
    <t>18 3 00 00000</t>
  </si>
  <si>
    <t>Основное мероприятие «Организация строительства (реконструкции) объектов дошкольного образования»</t>
  </si>
  <si>
    <t>18 3 01 00000</t>
  </si>
  <si>
    <t>Проектирование и строительство дошкольных образовательных организаций</t>
  </si>
  <si>
    <t>18 3 01 S4440</t>
  </si>
  <si>
    <t>Проектирование и строительство дошкольных образовательных организаций за счет средств местного бюджета</t>
  </si>
  <si>
    <t>18 3 01 74440</t>
  </si>
  <si>
    <t>Создание и развитие объектов дошкольного образования (включая реконструкцию со строительством пристроек)</t>
  </si>
  <si>
    <t>18 3 01 00380</t>
  </si>
  <si>
    <t>Основное мероприятие «Организация строительства (реконструкции) объектов общего образования»</t>
  </si>
  <si>
    <t>18 3 02 00000</t>
  </si>
  <si>
    <t>Создание и развитие объектов общего образования (включая реконструкцию со строительством пристроек)</t>
  </si>
  <si>
    <t>18 3 02 00400</t>
  </si>
  <si>
    <t>Основное мероприятие «Организация строительства (реконструкции) объектов дополнительного образования»</t>
  </si>
  <si>
    <t>18 3 03 00000</t>
  </si>
  <si>
    <t>Создание и развитие объектов дополнительного образования (включая реконструкцию со строительством пристроек)</t>
  </si>
  <si>
    <t>18 3 03 01060</t>
  </si>
  <si>
    <t>Строительство (реконструкция) объектов дополнительного образования</t>
  </si>
  <si>
    <t>18 3 03 S4250</t>
  </si>
  <si>
    <t>Строительство (реконструкция) объектов дополнительного образования за счет средств местного бюджета</t>
  </si>
  <si>
    <t>18 3 03 74250</t>
  </si>
  <si>
    <t>18 3 E1 00000</t>
  </si>
  <si>
    <t>Капитальные вложения в объекты общего образования</t>
  </si>
  <si>
    <t>18 3 E1 S4260</t>
  </si>
  <si>
    <t>Капитальные вложения в объекты общего образования за счет средств местного бюджета</t>
  </si>
  <si>
    <t>18 3 E1 74260</t>
  </si>
  <si>
    <t>Капитальные вложения в общеобразовательные организации в целях обеспечения односменного режима обучения</t>
  </si>
  <si>
    <t>18 3 E1 S4480</t>
  </si>
  <si>
    <t>Капитальные вложения в общеобразовательные организации в целях обеспечения односменного режима обучения за счет средств местного бюджета</t>
  </si>
  <si>
    <t>18 3 E1 74480</t>
  </si>
  <si>
    <t>Реализация мероприятий по содействию созданию в субъектах Российской Федерации новых мест в общеобразовательных организациях</t>
  </si>
  <si>
    <t>18 3 E1 55200</t>
  </si>
  <si>
    <t>Реализация мероприятий по содействию созданию в субъектах Российской Федерации новых мест в общеобразовательных организациях за счет средств местного бюджета</t>
  </si>
  <si>
    <t>18 3 E1 75200</t>
  </si>
  <si>
    <t>Федеральный проект «Жилье»</t>
  </si>
  <si>
    <t>18 3 F1 00000</t>
  </si>
  <si>
    <t>Мероприятия по стимулированию программ развития жилищного строительства субъектов Российской Федерации</t>
  </si>
  <si>
    <t>18 3 F1 50210</t>
  </si>
  <si>
    <t>18 3 F1 S4560</t>
  </si>
  <si>
    <t>Мероприятия по стимулированию программ развития жилищного строительства субъектов Российской Федерации за счет средств местного бюджета</t>
  </si>
  <si>
    <t>18 3 F1 74560</t>
  </si>
  <si>
    <t>18 3 P2 00000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</si>
  <si>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</si>
  <si>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 3 P2 51590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</si>
  <si>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</si>
  <si>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 3 P2 52320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</si>
  <si>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за счет средств местного бюджета</t>
  </si>
  <si>
    <t>18 3 P2 72320</t>
  </si>
  <si>
    <t>18 3 P2 S4450</t>
  </si>
  <si>
    <t>18 3 P2 74450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</si>
  <si>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</si>
  <si>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 3 P2 S4430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</si>
  <si>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за счет средств местного бюджета</t>
  </si>
  <si>
    <t>18 3 P2 74430</t>
  </si>
  <si>
    <t>Подпрограмма «Строительство (реконструкция) объектов физической культуры и спорта»</t>
  </si>
  <si>
    <t>18 5 00 00000</t>
  </si>
  <si>
    <t>Основное мероприятие «Организация строительства (реконструкции) объектов физической культуры и спорта»</t>
  </si>
  <si>
    <t>18 5 01 00000</t>
  </si>
  <si>
    <t>Создание и развитие объектов физкультуры и спорта (включая реконструкцию со строительством пристроек)</t>
  </si>
  <si>
    <t>18 5 01 00540</t>
  </si>
  <si>
    <t>18 5 P5 00000</t>
  </si>
  <si>
    <t>Проектирование и строительство физкультурно-оздоровительных комплексов</t>
  </si>
  <si>
    <t>18 5 P5 S4130</t>
  </si>
  <si>
    <t>Проектирование и строительство физкультурно-оздоровительных комплексов за счет средств местного бюджета</t>
  </si>
  <si>
    <t>18 5 P5 74130</t>
  </si>
  <si>
    <t>Капитальные вложения в муниципальные объекты физической культуры и спорта</t>
  </si>
  <si>
    <t>18 5 P5 S4220</t>
  </si>
  <si>
    <t>Капитальные вложения в муниципальные объекты физической культуры и спорта за счет средств местного бюджета</t>
  </si>
  <si>
    <t>18 5 P5 74220</t>
  </si>
  <si>
    <t>Строительство (реконструкция) муниципальных стадионов</t>
  </si>
  <si>
    <t>18 5 P5 S4490</t>
  </si>
  <si>
    <t>Строительство (реконструкция) муниципальных стадионов за счет средств местного бюджета</t>
  </si>
  <si>
    <t>18 5 P5 74490</t>
  </si>
  <si>
    <t>Строительство (реконструкция) объектов физической культуры и спорта на территории военных городков</t>
  </si>
  <si>
    <t>18 5 P5 S4550</t>
  </si>
  <si>
    <t>Строительство (реконструкция) объектов физической культуры и спорта на территории военных городков за счет средств местного бюджета</t>
  </si>
  <si>
    <t>18 5 P5 74550</t>
  </si>
  <si>
    <t>Подпрограмма «Строительство (реконструкция) объектов административно-общественного и жилого назначения»</t>
  </si>
  <si>
    <t>18 6 00 00000</t>
  </si>
  <si>
    <t>Основное мероприятие «Организация строительства (реконструкции) объектов административного назначения»</t>
  </si>
  <si>
    <t>18 6 01 00000</t>
  </si>
  <si>
    <t>Создание и развитие объектов административного назначения (включая реконструкцию со строительством пристроек)</t>
  </si>
  <si>
    <t>18 6 01 01080</t>
  </si>
  <si>
    <t>Основное мероприятие «Организация строительства объектов для создания особой экономической зоны технико-внедренческого типа г. Дубны»</t>
  </si>
  <si>
    <t>18 6 02 00000</t>
  </si>
  <si>
    <t>18 6 02 S4170</t>
  </si>
  <si>
    <t>18 6 02 74170</t>
  </si>
  <si>
    <t>18 7 00 00000</t>
  </si>
  <si>
    <t>18 7 01 00000</t>
  </si>
  <si>
    <t>Расходы на обеспечение деятельности (оказание услуг) муниципальных учреждений в сфере строительства</t>
  </si>
  <si>
    <t>18 7 01 06030</t>
  </si>
  <si>
    <t>18 7 01 00130</t>
  </si>
  <si>
    <t>Муниципальная программа «Переселение граждан из аварийного жилищного фонда»</t>
  </si>
  <si>
    <t>19 0 00 00000</t>
  </si>
  <si>
    <t>Подпрограмма «Обеспечение устойчивого сокращения непригодного для проживания жилищного фонда»</t>
  </si>
  <si>
    <t>19 1 00 00000</t>
  </si>
  <si>
    <t>Федеральный проект «Обеспечение устойчивого сокращения непригодного для проживания жилищного фонда»</t>
  </si>
  <si>
    <t>19 1 F3 00000</t>
  </si>
  <si>
    <t>Обеспечение мероприятий по устойчивому сокращению непригодного для проживания жилищного фонда</t>
  </si>
  <si>
    <t>19 1 F3 67483</t>
  </si>
  <si>
    <t>19 1 F3 67484</t>
  </si>
  <si>
    <t>19 1 F3 6748S</t>
  </si>
  <si>
    <t>Обеспечение мероприятий по устойчивому сокращению непригодного для проживания жилищного фонда за счет средств местного бюджета</t>
  </si>
  <si>
    <t>19 1 F3 77480</t>
  </si>
  <si>
    <t>Подпрограмма «Обеспечение мероприятий по переселению граждан из аварийного жилищного фонда в Московской области»</t>
  </si>
  <si>
    <t>19 2 00 00000</t>
  </si>
  <si>
    <t>19 2 02 00000</t>
  </si>
  <si>
    <t>Обеспечение мероприятий по переселению граждан из аварийного жилищного фонда</t>
  </si>
  <si>
    <t>19 2 02 S9605</t>
  </si>
  <si>
    <t>Обеспечение мероприятий по переселению граждан из аварийного жилищного фонда за счет средств местного бюджета</t>
  </si>
  <si>
    <t>19 2 02 79605</t>
  </si>
  <si>
    <t>Основное мероприятие «Переселение граждан из многоквартирных жилых домов, признанных аварийными в установленном законодательством порядке в рамках Адресной программы Московской области «Переселение граждан из аварийного жилищного фонда в Московской области на 2016-2020 годы»</t>
  </si>
  <si>
    <t>19 2 04 00000</t>
  </si>
  <si>
    <t>19 2 04 S9602</t>
  </si>
  <si>
    <t>19 2 04 79602</t>
  </si>
  <si>
    <t>Руководство и управление в сфере установленных функций органов местного самоуправления</t>
  </si>
  <si>
    <t>95 0 00 00000</t>
  </si>
  <si>
    <t xml:space="preserve">Председатель представительного органа местного самоуправления </t>
  </si>
  <si>
    <t>95 0 00 00010</t>
  </si>
  <si>
    <t xml:space="preserve">Освобожденный депутат представительного органа местного самоуправления </t>
  </si>
  <si>
    <t>95 0 00 00020</t>
  </si>
  <si>
    <t>Расходы на содержание представительного органа муниципального образования</t>
  </si>
  <si>
    <t>95 0 00 00030</t>
  </si>
  <si>
    <t>Обеспечение деятельности  избирательной комиссии муниципального образования</t>
  </si>
  <si>
    <t>95 0 00 00050</t>
  </si>
  <si>
    <t xml:space="preserve">Председатель Контрольно-счетной палаты </t>
  </si>
  <si>
    <t>95 0 00 00140</t>
  </si>
  <si>
    <t xml:space="preserve">Обеспечение деятельности контрольно-счетной палаты </t>
  </si>
  <si>
    <t>95 0 00 00150</t>
  </si>
  <si>
    <t xml:space="preserve">Непрограммные расходы                    </t>
  </si>
  <si>
    <t>99 0 00 00000</t>
  </si>
  <si>
    <t>Проведение выборов</t>
  </si>
  <si>
    <t>99 0 00 00040</t>
  </si>
  <si>
    <t xml:space="preserve">Резервный фонд администрации </t>
  </si>
  <si>
    <t>99 0 00 00060</t>
  </si>
  <si>
    <t>Резервный фонд на предупреждение и ликвидацию чрезвычайных ситуаций и последствий стихийных бедствий</t>
  </si>
  <si>
    <t>99 0 00 00070</t>
  </si>
  <si>
    <t xml:space="preserve">Оплата исполнительных листов, судебных издержек </t>
  </si>
  <si>
    <t>99 0 00 00080</t>
  </si>
  <si>
    <t>Расходы за счет остатков прошлых лет в случае отсутствия в текущем году соответствующих целевых межбюджетных трансфертов</t>
  </si>
  <si>
    <t>99 0 00 00090</t>
  </si>
  <si>
    <t xml:space="preserve">Реализация государственных функций, связанных с общегосударственным управлением </t>
  </si>
  <si>
    <t>99 0 00 00100</t>
  </si>
  <si>
    <t>Ежемесячные денежные выплаты Почетным гражданам</t>
  </si>
  <si>
    <t>99 0 00 01120</t>
  </si>
  <si>
    <t>Иные расходы</t>
  </si>
  <si>
    <t>99 0 00 04000</t>
  </si>
  <si>
    <t xml:space="preserve">Расходы за счет средств резервного фонда Правительства Московской области </t>
  </si>
  <si>
    <t>99 0 00 07710</t>
  </si>
  <si>
    <t>Расходы за счет средств резервного фонда Правительства Московской области на предупреждение и ликвидацию чрезвычайных ситуаций и последствий стихийных бедствий</t>
  </si>
  <si>
    <t>99 0 00 07720</t>
  </si>
  <si>
    <t>1</t>
  </si>
  <si>
    <t>2</t>
  </si>
  <si>
    <t>Наименование</t>
  </si>
  <si>
    <t>ЦСР</t>
  </si>
  <si>
    <t>Вид расхода</t>
  </si>
  <si>
    <t>Сумма на 2020 год</t>
  </si>
  <si>
    <t>Сумма на 2021 год</t>
  </si>
  <si>
    <t>Сумма на 2022 год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</si>
  <si>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</si>
  <si>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</si>
  <si>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Основное мероприятие «Создание условий для развития сельскохозяйственного производства, расширения рынка сельскохозяйственной продукции, сырья и продовольствия»</t>
  </si>
  <si>
    <t xml:space="preserve"> Иные закупки товаров, работ и услуг для обеспечения  государственных (муниципальных) нужд</t>
  </si>
  <si>
    <t>Закупка товаров, работ и услуг для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</si>
  <si>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</si>
  <si>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Субсидии  бюджетным учреждениям</t>
  </si>
  <si>
    <t xml:space="preserve">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                   </t>
  </si>
  <si>
    <t xml:space="preserve">       Расходы на выплаты персоналу государственных (муниципальных) органов                    </t>
  </si>
  <si>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</si>
  <si>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</si>
  <si>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 xml:space="preserve">       Субсидии  бюджетным учреждениям</t>
  </si>
  <si>
    <t xml:space="preserve">      Предоставление субсидий бюджетным, автономным учреждениям и иным некоммерческим организациям</t>
  </si>
  <si>
    <t xml:space="preserve">          Иные бюджетные ассигнования</t>
  </si>
  <si>
    <t xml:space="preserve">         Уплата налогов, сборов и иных платежей</t>
  </si>
  <si>
    <t xml:space="preserve">      СУбсидии   автономным  учреждениям</t>
  </si>
  <si>
    <t xml:space="preserve">      Социальное обеспечение и иные выплаты населению</t>
  </si>
  <si>
    <t xml:space="preserve">      Социальные выплаты гражданам, кроме публичных нормативных социальных выплат</t>
  </si>
  <si>
    <t xml:space="preserve">       Расходы на выплаты персоналу   казенных учреждений               </t>
  </si>
  <si>
    <t xml:space="preserve">      Субсидии   автономным  учреждениям</t>
  </si>
  <si>
    <t xml:space="preserve">     Иные бюджетные ассигнованя</t>
  </si>
  <si>
    <t xml:space="preserve">      Резервные средства</t>
  </si>
  <si>
    <t xml:space="preserve">      Субсидии автономным учреждениям</t>
  </si>
  <si>
    <t xml:space="preserve">       Капитальные вложения в объекты государственной (муниципальной) собственности                    </t>
  </si>
  <si>
    <t xml:space="preserve">       Бюджетные инвестиции                    </t>
  </si>
  <si>
    <t xml:space="preserve">       Субсидии автономным учреждениям</t>
  </si>
  <si>
    <t>Обслуживание государственного и муниципального долга</t>
  </si>
  <si>
    <t>Обслуживание муниципального ьдолга</t>
  </si>
  <si>
    <t xml:space="preserve">       Субсидии  некоммерческим организациям (за исключением государственных (муниципальных) учреждений)</t>
  </si>
  <si>
    <t>15 2 D2 70601</t>
  </si>
  <si>
    <t xml:space="preserve">       Субсидии    автономным   учреждениям</t>
  </si>
  <si>
    <t>15 2 D2 70602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</si>
  <si>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 дошкольные учреждения)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</si>
  <si>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(школы)</t>
  </si>
  <si>
    <t>17 2 01 00621</t>
  </si>
  <si>
    <t>Организация благоустройства территории городского округа (озеленение)</t>
  </si>
  <si>
    <t>Организация благоустройства территории городского округа (освещение)</t>
  </si>
  <si>
    <t>17 2 01 00622</t>
  </si>
  <si>
    <t>12 5 01 06091</t>
  </si>
  <si>
    <t>12 5 01 06092</t>
  </si>
  <si>
    <t xml:space="preserve">       Всего по муниципальным программам</t>
  </si>
  <si>
    <t xml:space="preserve">         Итого непрограммных расходов</t>
  </si>
  <si>
    <t>90 0 00 00000</t>
  </si>
  <si>
    <t>00 0 00 00000</t>
  </si>
  <si>
    <t xml:space="preserve">В С Е Г О   Р А С Х О Д О В 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</si>
  <si>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вспомогательной деятельности)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</si>
  <si>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 (МКУ Центр проведения торгов)</t>
  </si>
  <si>
    <t xml:space="preserve">      Премии и гранты</t>
  </si>
  <si>
    <t xml:space="preserve">      Иные выплаты населению</t>
  </si>
  <si>
    <t>17 1 02 00000</t>
  </si>
  <si>
    <t>17 1 02 00480</t>
  </si>
  <si>
    <t>17 1 02 00590</t>
  </si>
  <si>
    <t xml:space="preserve">       Субсидии   автономным учреждениям</t>
  </si>
  <si>
    <t>15 2 E4 S1690</t>
  </si>
  <si>
    <t>Обновление и техническое обслуживание (ремонт) средств (программное обеспечение и оборудованеи),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</si>
  <si>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13 5 06 00000</t>
  </si>
  <si>
    <t>13 5 06 54690</t>
  </si>
  <si>
    <t xml:space="preserve">       Основное мероприятие "Подготовка и проведение Всероссийской переписи населения"</t>
  </si>
  <si>
    <t xml:space="preserve">     Проведение Всероссийской переписи населения 2020 года</t>
  </si>
  <si>
    <t>02 3 01 S1710</t>
  </si>
  <si>
    <t xml:space="preserve"> </t>
  </si>
  <si>
    <t>Иные бюджетные ассигнования</t>
  </si>
  <si>
    <t>Субсидии юридическим лицам ( кроме некоммерческих организаций), индивидуальным предпринимателям, физическим лицам- производителям товаров, работ и услуг</t>
  </si>
  <si>
    <t>11 4 01 01230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</si>
  <si>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</si>
  <si>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11 3 18 00000</t>
  </si>
  <si>
    <t>Основное мероприятие  Федеральный проект " Популяризация предпринимательства"</t>
  </si>
  <si>
    <t>11 3 18 00750</t>
  </si>
  <si>
    <t>11 4 06 00480</t>
  </si>
  <si>
    <t>08 1 07 00000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</si>
  <si>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</si>
  <si>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08 1 07 00480</t>
  </si>
  <si>
    <t>08 1 07 00590</t>
  </si>
  <si>
    <t>08 1 07 06250</t>
  </si>
  <si>
    <t>Расходы на обеспечение деятельности в  (оказание услуг)  муниципальных учреждений в сфере  похоронного дела</t>
  </si>
  <si>
    <t xml:space="preserve">                               </t>
  </si>
  <si>
    <t>Подпрограмма "Совершенствование  муниципальной службы  Московской области"</t>
  </si>
  <si>
    <t>Подпрограмма «Сохранение, использование, популяризация и  государственная охрана объектов культурного наследия (памятников истории и культуры) народов Российской Федерации»</t>
  </si>
  <si>
    <t>Основное мероприятие «Сохранение, использование  и популяризация объектов культурного наследия, находящегося в собственности муниципального образования»</t>
  </si>
  <si>
    <t>Комплектование  книжных фондов муниципальных  общедоступных библиотек</t>
  </si>
  <si>
    <t>03 2 E1 61250</t>
  </si>
  <si>
    <t>03 2 E1 00390</t>
  </si>
  <si>
    <t>Подпрограмма «Развитие профессионального искусства, гастрольно-концертной  и культурно-досуговой  деятельности, кинематографии»</t>
  </si>
  <si>
    <t>02 4 05 00000</t>
  </si>
  <si>
    <t>Основное мероприятие "Обеспечение функций культурно-досуговых учреждений"</t>
  </si>
  <si>
    <t>02 4 05 06110</t>
  </si>
  <si>
    <t>Расходы на обеспечение деятельности (оказание услуг) муниципальных учреждений-культурно-досуговые учреждения</t>
  </si>
  <si>
    <t>02 4 05 00500</t>
  </si>
  <si>
    <t>02 5 01 00000</t>
  </si>
  <si>
    <t>02 5 0101310</t>
  </si>
  <si>
    <t>Основное мероприятие "Проведение капитального ремонта, технического переоснащения и благоустройства территорий муниципальных учреждений культуры"</t>
  </si>
  <si>
    <t>Проведение капитального ремонта, технического переоснащения и благоустройства территорий культуно-досуговых учреждений культуры</t>
  </si>
  <si>
    <t>Подпрограмма «Укрепление материально-технической базы государственных и  муниципальных учреждений культуры Московской области»</t>
  </si>
  <si>
    <t>03 5 01 00130</t>
  </si>
  <si>
    <t>03 5 01 06080</t>
  </si>
  <si>
    <t>03 5 01 00950</t>
  </si>
  <si>
    <t>03 3 03 06060</t>
  </si>
  <si>
    <t>03 3 04 00390</t>
  </si>
  <si>
    <t>03 1 02 62110</t>
  </si>
  <si>
    <t>03 1 02 06040</t>
  </si>
  <si>
    <t>03 1 02 62140</t>
  </si>
  <si>
    <t>Основное мероприятие "Улучшение жилищных условий граждан, проживающих на сельских территориях"</t>
  </si>
  <si>
    <t>Улучшение жилищных условий граждан, проживающих на сельских территориях</t>
  </si>
  <si>
    <t>17 1 01 000000</t>
  </si>
  <si>
    <t>Основное мероприятие "Благоустройство общественных территорий муниципальных образований Московской области"</t>
  </si>
  <si>
    <t>17 1 01 71350</t>
  </si>
  <si>
    <t>17 1 01 71670</t>
  </si>
  <si>
    <t>Устройство контейнерных площадок за счет средств местного бюджета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</si>
  <si>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</si>
  <si>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03 1 01 S2130</t>
  </si>
  <si>
    <t>Основное мероприятие «Проведение капитального ремонта объектов дошкольного образования»</t>
  </si>
  <si>
    <t>Основное мероприятие «Реализация комплекса мер, напрвленных на развитие семейного устройства детей-сирот, оставшихся без попечения родителей, и сопровождение замещающих семей»</t>
  </si>
  <si>
    <t>к решению Совета депутатов городского</t>
  </si>
  <si>
    <t xml:space="preserve">округа Зарайск Московской области </t>
  </si>
  <si>
    <t xml:space="preserve">городского округа Зарайск Московской </t>
  </si>
  <si>
    <t xml:space="preserve"> области на 2020 год и плановый период</t>
  </si>
  <si>
    <t>20210и 2022 годов"</t>
  </si>
  <si>
    <t xml:space="preserve">Распределение бюджетных ассигнований по целевым статьям 
(муниципальным программам и непрограммным направлениям деятельности), группам, подгруппам видов расходов классификации расходов бюджета городского округа Зарайск Московской области   на 2020 год и на   плановый период 2021 и 2022 годов
   </t>
  </si>
  <si>
    <t xml:space="preserve">Приложение № 7  </t>
  </si>
  <si>
    <t>Оказание  финансовой поддержки общественным объединениям инвалидов, а также созданным общероссийскими общественными объединениями инвалидов</t>
  </si>
  <si>
    <t>Основное мероприятие «Реализация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 Московской области»</t>
  </si>
  <si>
    <t>Подпрограмма «Улучшение жилищных условий  отдельных категорий многодетных  семей»</t>
  </si>
  <si>
    <t>Основное мероприятие «Предоставление многодетным семьям жилищных субсидий на приобретение жилого помещения или строительство индивидуального жилого дома»</t>
  </si>
  <si>
    <t>Основное мероприятие "Организация транспортного обслуживания населения по муниципальным маршрутам регулярных перевозок по регулируемым тарифам  в соответствии с  муниципальными контрактами и договорами на выполнение работ по перевозке пассажиров"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</si>
  <si>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 межмуниципального значения муниципального района), наименований элементам планировочной структуры, изменения, аннулирования таких наименований, согласования, переустройства и перепланировки помещений в многоквартирном доме</t>
  </si>
  <si>
    <t>Осуществление переданного государственного полномочияМосковской области по созданию комиссий по делам несовершеннолетних и защите их прав городских округов  и муниципальных районов Московской области</t>
  </si>
  <si>
    <t>Реализация мероприятий по улучшению жилищных условиймногодетных  семей</t>
  </si>
  <si>
    <t>000000000000000000000</t>
  </si>
  <si>
    <t>Приложение № 5</t>
  </si>
  <si>
    <t xml:space="preserve">№  48/1 от 12 декабря 2019 года "О бюджете </t>
  </si>
  <si>
    <t>"О внесении изменений в решение Совета депутатов городского</t>
  </si>
  <si>
    <t xml:space="preserve">округа Зарайск Московской области  №48/1 от 12 декабря 2019 года     </t>
  </si>
  <si>
    <t xml:space="preserve"> "О бюджете городского округа Зарайск Московской области на 2020</t>
  </si>
  <si>
    <t xml:space="preserve">  год и плановый период2021 и 2022 годов"</t>
  </si>
  <si>
    <t>Основное мероприятие « Капитальный ремонт детских оздоровительных лагерей, находящихся в собственности муниципального образования Московской области»</t>
  </si>
  <si>
    <t>03 2 E1 72760</t>
  </si>
  <si>
    <t>Создание центров образования цифрового и гуманитарного профилей за счет средств местного бюджета</t>
  </si>
  <si>
    <t>06 3 01 L5763</t>
  </si>
  <si>
    <t>Обеспечение комплексного развития сельских территорий (Улучшение жилищных условий граждан, проживающих на сельских территориях)</t>
  </si>
  <si>
    <t>17 1 01 00580</t>
  </si>
  <si>
    <t>Организация обустройства мест массового отдыха населения</t>
  </si>
  <si>
    <t xml:space="preserve">Подпрограмма «Создание условий для обеспечения качественными коммунальными услугами» </t>
  </si>
  <si>
    <t>03 1 01 62460</t>
  </si>
  <si>
    <t xml:space="preserve">Проведение капитального ремонта и (или) оснащение оборудованием муниципальных дошкольных  образовательных организаций в Московской области </t>
  </si>
  <si>
    <t xml:space="preserve">       Субсидии  бюджетным   учреждениям</t>
  </si>
  <si>
    <t>08 1 07 00490</t>
  </si>
  <si>
    <t>Транспортировка в морг с мест обнаружения или происшествия умерших для производства судебно-медицинской экспертизы</t>
  </si>
  <si>
    <t>17 1 F2 71670</t>
  </si>
  <si>
    <t>Создание условий для массового отдыха жителей городского округа и организация обустройства мест массового отдыха населения</t>
  </si>
  <si>
    <t>округа Зарайск Московской области №                 2020 года</t>
  </si>
  <si>
    <t>02 4 02 L5192</t>
  </si>
  <si>
    <t>Основное мероприятие "Государственная поддержка лучших сельских учреждений культуры и их лучших работников"</t>
  </si>
  <si>
    <t>Государственная поддержка отрасли культуры (в части поддержки лучших работников сельских учреждений культуры, лучших сельских учреждений культуры)</t>
  </si>
  <si>
    <t>03 2 03 62090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</si>
  <si>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акредитацию основным общеобразовательным программам, обучающтхся по очной  форме обучения (за исключением обучающихся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</si>
  <si>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>03 2 03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</si>
  <si>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</si>
  <si>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03 3 06 00000</t>
  </si>
  <si>
    <t>03 3 06 00940</t>
  </si>
  <si>
    <t>04 1 20 00000</t>
  </si>
  <si>
    <t>04 1 20 62840</t>
  </si>
  <si>
    <t>Основное мероприятие "Создание условий для поддержки здорового образа жизни"</t>
  </si>
  <si>
    <t>Возмещение расходов на материально-техническое обеспечение клубов "Активное долголетие"</t>
  </si>
  <si>
    <t>Подпрограмма «Развитие отраслей сельского хозяйства и перерабатывающей промышленности»</t>
  </si>
  <si>
    <t>06 1 10 00000</t>
  </si>
  <si>
    <t>06 1 10 00740</t>
  </si>
  <si>
    <t>Основное мероприятие "Предотвращение выбытия из оборота земель сельскохозяйственного назначения и развитие мелиоративных систем  и гидротехнических сооружений сельскохозяйственного назначения"</t>
  </si>
  <si>
    <t>Предотвращение выбытия из оборота земель сельскохозяйственного назначения и развитие мелиоративных систем  и гидротехнических сооружений сельскохозяйственного назначения</t>
  </si>
  <si>
    <t>07 5 G2 54570</t>
  </si>
  <si>
    <t>Капитальные вложения в объекты государственной (муниципальной) собственности</t>
  </si>
  <si>
    <t>Субсидии бюджетным и автономным учреждениям, государственным (муниципальным) унитарных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</si>
  <si>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08 1 07 62820</t>
  </si>
  <si>
    <t>Основное мероприятие "Развитие похоронного дела на территории Московской области"</t>
  </si>
  <si>
    <t>Исполнение судебных актов</t>
  </si>
  <si>
    <t>13 3 00 00000</t>
  </si>
  <si>
    <t>13 3 07 00000</t>
  </si>
  <si>
    <t>13 3 07 S3050</t>
  </si>
  <si>
    <t>Подпрограмма "Эффективное местное самоуправление"</t>
  </si>
  <si>
    <t>Основное мероприятие "Реализация практик инициативного бюджетирования на территориях муниципальных образований Московской области"</t>
  </si>
  <si>
    <t>Реализация проектов граждан, сформированных в рамках практик инициативного бюджетирования</t>
  </si>
  <si>
    <t>17 1 01 72740</t>
  </si>
  <si>
    <t>17 1 01 01330</t>
  </si>
  <si>
    <t>17 1 01 71330</t>
  </si>
  <si>
    <t>Создание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</si>
  <si>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>17 1 F2 54249</t>
  </si>
  <si>
    <t>Благоустройство общественных территорий в малых городах и исторических поселениях - победителях Всероссийского конкурса лучших проектов современной комфортной городской среды</t>
  </si>
  <si>
    <t>17 1 F2 55559</t>
  </si>
  <si>
    <t xml:space="preserve">Реализация программ формирования современной городской среды в части достижения основного результата по благоустройству общественных территорий </t>
  </si>
  <si>
    <t>17 1 01 61450</t>
  </si>
  <si>
    <t>Оплата кредиторской задолженности за выполненные работы по устройству контейнерных площадок в 2019 году</t>
  </si>
  <si>
    <t>03 2 01 53031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</si>
  <si>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</si>
  <si>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10 2 01 S0350</t>
  </si>
  <si>
    <t>Основное мероприятие «Строительство, реконструкция (модернизация), капитальный ремонт, приобретение, монтаж и ввод в эксплуатацию объектов очистки сточных вод на территории муниципальных образований Московской области»</t>
  </si>
  <si>
    <t>Капитальный ремонт объектов очистки сточных вод</t>
  </si>
  <si>
    <t>10 3 05 00000</t>
  </si>
  <si>
    <t xml:space="preserve">10 3 05 00190 </t>
  </si>
  <si>
    <t>Основное мероприятие «Создание многофункциональных индустриальных парков, технологических парков, промышленных площадок»</t>
  </si>
  <si>
    <t>15 1 02 S0720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</si>
  <si>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 обеспечению консультирования работиками МФЦ граждан в рамках Единой системы приема и обработки сообщений по вопросам деятельности исполнительны-х  органов государственной власти Московской области, органов местного самоуправления муниципальных образований Московской области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</si>
  <si>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</t>
  </si>
  <si>
    <t>Капитальный ремонт  гидротехнических сооружений, находящихся в собственности субъектов РФ, муниципальной собственности,   капитальный ремонт и ликвидацию бесхозяйных  гидротехнических сооружений  за счет средств местного бюджета</t>
  </si>
  <si>
    <t>Создание условий для обеспечения качественными коммунальными услугами,в том числе актуализация (утверждение) схем теплоснабжения,водоснабжения и водоотведения, программ комплексного развития систем коммунальной инфраструктуры</t>
  </si>
  <si>
    <t>113203</t>
  </si>
  <si>
    <t>107246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</si>
  <si>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</si>
  <si>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Организация в границах городского округа электро-, тепло-, газо- и водоснабжения населения, водоотведения,снабжение населения тпливом</t>
  </si>
  <si>
    <t>17 1 01 72580</t>
  </si>
  <si>
    <t>Устройство и капитальный ремонт архитектурно-художественного освещения в рамках реализации проекта "Светлый город" за счет средств местного бюджета</t>
  </si>
  <si>
    <t>99 0 00 0400К</t>
  </si>
  <si>
    <t>Иные мероприятия, проводимые в связи с короновирусом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</si>
</sst>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3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rgb="FFFFC0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EE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2" fillId="0" borderId="0" applyFill="0" applyProtection="0"/>
    <xf numFmtId="0" fontId="4" fillId="0" borderId="0"/>
    <xf numFmtId="0" fontId="1" fillId="0" borderId="0"/>
    <xf numFmtId="0" fontId="5" fillId="0" borderId="0" applyFill="0" applyProtection="0"/>
    <xf numFmtId="0" fontId="6" fillId="6" borderId="2" applyNumberFormat="0" applyFont="0" applyBorder="0" applyAlignment="0" applyProtection="0">
      <alignment horizontal="center" wrapText="1"/>
    </xf>
  </cellStyleXfs>
  <cellXfs count="157">
    <xf numFmtId="0" fontId="0" fillId="0" borderId="0" xfId="0"/>
    <xf numFmtId="49" fontId="3" fillId="4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5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3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" xfId="1" applyNumberFormat="1" applyFont="1" applyBorder="1" applyAlignment="1" applyProtection="1">
      <alignment horizontal="left" vertical="center" wrapText="1"/>
      <protection locked="0" hidden="1"/>
    </xf>
    <xf numFmtId="49" fontId="3" fillId="0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3" borderId="1" xfId="1" applyNumberFormat="1" applyFont="1" applyFill="1" applyBorder="1" applyAlignment="1" applyProtection="1">
      <alignment horizontal="left" vertical="top" wrapText="1"/>
      <protection locked="0" hidden="1"/>
    </xf>
    <xf numFmtId="49" fontId="3" fillId="4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0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0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2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" xfId="1" applyFont="1" applyFill="1" applyBorder="1" applyAlignment="1" applyProtection="1">
      <alignment horizontal="left" vertical="center" wrapText="1"/>
      <protection locked="0" hidden="1"/>
    </xf>
    <xf numFmtId="49" fontId="3" fillId="2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3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4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0" borderId="1" xfId="1" applyNumberFormat="1" applyFont="1" applyBorder="1" applyAlignment="1" applyProtection="1">
      <alignment horizontal="left" vertical="center" wrapText="1"/>
      <protection locked="0" hidden="1"/>
    </xf>
    <xf numFmtId="0" fontId="3" fillId="5" borderId="1" xfId="1" applyFont="1" applyFill="1" applyBorder="1" applyAlignment="1" applyProtection="1">
      <alignment horizontal="left" vertical="center" wrapText="1"/>
      <protection locked="0" hidden="1"/>
    </xf>
    <xf numFmtId="0" fontId="3" fillId="4" borderId="1" xfId="1" applyFont="1" applyFill="1" applyBorder="1" applyAlignment="1" applyProtection="1">
      <alignment horizontal="left" vertical="center" wrapText="1"/>
      <protection locked="0" hidden="1"/>
    </xf>
    <xf numFmtId="0" fontId="3" fillId="3" borderId="1" xfId="1" applyFont="1" applyFill="1" applyBorder="1" applyAlignment="1" applyProtection="1">
      <alignment horizontal="left" vertical="center" wrapText="1"/>
      <protection locked="0" hidden="1"/>
    </xf>
    <xf numFmtId="49" fontId="3" fillId="7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7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7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7" borderId="1" xfId="1" applyFont="1" applyFill="1" applyBorder="1" applyAlignment="1" applyProtection="1">
      <alignment horizontal="left" vertical="center" wrapText="1"/>
      <protection locked="0" hidden="1"/>
    </xf>
    <xf numFmtId="49" fontId="3" fillId="7" borderId="1" xfId="1" applyNumberFormat="1" applyFont="1" applyFill="1" applyBorder="1" applyAlignment="1">
      <alignment horizontal="center" vertical="center"/>
    </xf>
    <xf numFmtId="0" fontId="3" fillId="7" borderId="3" xfId="1" applyNumberFormat="1" applyFont="1" applyFill="1" applyBorder="1" applyAlignment="1" applyProtection="1">
      <alignment horizontal="left" vertical="center" wrapText="1"/>
      <protection locked="0" hidden="1"/>
    </xf>
    <xf numFmtId="0" fontId="3" fillId="7" borderId="3" xfId="1" applyFont="1" applyFill="1" applyBorder="1" applyAlignment="1" applyProtection="1">
      <alignment horizontal="left" vertical="center" wrapText="1"/>
      <protection locked="0" hidden="1"/>
    </xf>
    <xf numFmtId="0" fontId="3" fillId="7" borderId="1" xfId="1" applyNumberFormat="1" applyFont="1" applyFill="1" applyBorder="1" applyAlignment="1" applyProtection="1">
      <alignment horizontal="left" vertical="center" wrapText="1"/>
    </xf>
    <xf numFmtId="0" fontId="3" fillId="7" borderId="1" xfId="1" applyFont="1" applyFill="1" applyBorder="1" applyAlignment="1">
      <alignment vertical="center" wrapText="1"/>
    </xf>
    <xf numFmtId="0" fontId="3" fillId="7" borderId="1" xfId="1" applyFont="1" applyFill="1" applyBorder="1" applyAlignment="1" applyProtection="1">
      <alignment horizontal="left" vertical="top" wrapText="1"/>
      <protection locked="0" hidden="1"/>
    </xf>
    <xf numFmtId="49" fontId="3" fillId="4" borderId="1" xfId="1" applyNumberFormat="1" applyFont="1" applyFill="1" applyBorder="1" applyAlignment="1" applyProtection="1">
      <alignment wrapText="1"/>
      <protection locked="0" hidden="1"/>
    </xf>
    <xf numFmtId="0" fontId="3" fillId="4" borderId="1" xfId="1" applyFont="1" applyFill="1" applyBorder="1" applyAlignment="1" applyProtection="1">
      <alignment wrapText="1"/>
      <protection locked="0" hidden="1"/>
    </xf>
    <xf numFmtId="0" fontId="3" fillId="7" borderId="1" xfId="1" applyNumberFormat="1" applyFont="1" applyFill="1" applyBorder="1" applyAlignment="1" applyProtection="1">
      <alignment wrapText="1"/>
      <protection locked="0" hidden="1"/>
    </xf>
    <xf numFmtId="49" fontId="3" fillId="3" borderId="1" xfId="1" applyNumberFormat="1" applyFont="1" applyFill="1" applyBorder="1" applyAlignment="1" applyProtection="1">
      <alignment horizontal="center" wrapText="1"/>
      <protection locked="0" hidden="1"/>
    </xf>
    <xf numFmtId="0" fontId="3" fillId="4" borderId="1" xfId="1" applyFont="1" applyFill="1" applyBorder="1" applyAlignment="1" applyProtection="1">
      <alignment horizontal="left" vertical="top" wrapText="1"/>
      <protection locked="0" hidden="1"/>
    </xf>
    <xf numFmtId="49" fontId="3" fillId="4" borderId="1" xfId="1" applyNumberFormat="1" applyFont="1" applyFill="1" applyBorder="1" applyAlignment="1" applyProtection="1">
      <alignment horizontal="center" wrapText="1"/>
      <protection locked="0" hidden="1"/>
    </xf>
    <xf numFmtId="49" fontId="3" fillId="5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5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4" borderId="1" xfId="1" applyNumberFormat="1" applyFont="1" applyFill="1" applyBorder="1" applyAlignment="1" applyProtection="1">
      <alignment vertical="top" wrapText="1"/>
      <protection locked="0" hidden="1"/>
    </xf>
    <xf numFmtId="49" fontId="3" fillId="3" borderId="1" xfId="1" applyNumberFormat="1" applyFont="1" applyFill="1" applyBorder="1" applyAlignment="1" applyProtection="1">
      <alignment vertical="top" wrapText="1"/>
      <protection locked="0" hidden="1"/>
    </xf>
    <xf numFmtId="0" fontId="3" fillId="7" borderId="1" xfId="1" applyNumberFormat="1" applyFont="1" applyFill="1" applyBorder="1" applyAlignment="1" applyProtection="1">
      <alignment horizontal="left" vertical="top" wrapText="1"/>
      <protection locked="0" hidden="1"/>
    </xf>
    <xf numFmtId="49" fontId="3" fillId="7" borderId="1" xfId="1" applyNumberFormat="1" applyFont="1" applyFill="1" applyBorder="1" applyAlignment="1" applyProtection="1">
      <alignment horizontal="center" wrapText="1"/>
      <protection locked="0" hidden="1"/>
    </xf>
    <xf numFmtId="49" fontId="3" fillId="4" borderId="1" xfId="1" applyNumberFormat="1" applyFont="1" applyFill="1" applyBorder="1" applyAlignment="1" applyProtection="1">
      <alignment vertical="center" wrapText="1"/>
      <protection locked="0" hidden="1"/>
    </xf>
    <xf numFmtId="0" fontId="3" fillId="7" borderId="1" xfId="1" applyFont="1" applyFill="1" applyBorder="1" applyAlignment="1">
      <alignment vertical="center"/>
    </xf>
    <xf numFmtId="0" fontId="3" fillId="7" borderId="1" xfId="1" applyNumberFormat="1" applyFont="1" applyFill="1" applyBorder="1" applyAlignment="1" applyProtection="1">
      <alignment vertical="top" wrapText="1"/>
      <protection locked="0" hidden="1"/>
    </xf>
    <xf numFmtId="0" fontId="3" fillId="7" borderId="1" xfId="4" applyFont="1" applyFill="1" applyBorder="1" applyAlignment="1" applyProtection="1">
      <alignment horizontal="left" vertical="top" wrapText="1"/>
      <protection locked="0" hidden="1"/>
    </xf>
    <xf numFmtId="0" fontId="3" fillId="4" borderId="1" xfId="1" applyNumberFormat="1" applyFont="1" applyFill="1" applyBorder="1" applyAlignment="1" applyProtection="1">
      <alignment horizontal="left" vertical="top" wrapText="1"/>
      <protection locked="0" hidden="1"/>
    </xf>
    <xf numFmtId="0" fontId="3" fillId="4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4" borderId="1" xfId="1" applyFont="1" applyFill="1" applyBorder="1" applyAlignment="1" applyProtection="1">
      <alignment vertical="center" wrapText="1"/>
      <protection locked="0" hidden="1"/>
    </xf>
    <xf numFmtId="0" fontId="3" fillId="7" borderId="1" xfId="1" applyFont="1" applyFill="1" applyBorder="1" applyAlignment="1" applyProtection="1">
      <alignment vertical="center" wrapText="1"/>
      <protection locked="0" hidden="1"/>
    </xf>
    <xf numFmtId="0" fontId="3" fillId="7" borderId="1" xfId="1" applyFont="1" applyFill="1" applyBorder="1" applyAlignment="1">
      <alignment horizontal="center" vertical="center"/>
    </xf>
    <xf numFmtId="0" fontId="3" fillId="7" borderId="2" xfId="1" applyNumberFormat="1" applyFont="1" applyFill="1" applyBorder="1" applyAlignment="1" applyProtection="1">
      <alignment vertical="top" wrapText="1"/>
      <protection locked="0" hidden="1"/>
    </xf>
    <xf numFmtId="0" fontId="3" fillId="7" borderId="4" xfId="1" applyNumberFormat="1" applyFont="1" applyFill="1" applyBorder="1" applyAlignment="1" applyProtection="1">
      <alignment horizontal="left" vertical="top" wrapText="1"/>
      <protection locked="0" hidden="1"/>
    </xf>
    <xf numFmtId="0" fontId="3" fillId="4" borderId="1" xfId="1" applyNumberFormat="1" applyFont="1" applyFill="1" applyBorder="1" applyAlignment="1" applyProtection="1">
      <alignment wrapText="1"/>
      <protection locked="0" hidden="1"/>
    </xf>
    <xf numFmtId="0" fontId="3" fillId="7" borderId="1" xfId="1" applyNumberFormat="1" applyFont="1" applyFill="1" applyBorder="1" applyAlignment="1" applyProtection="1">
      <alignment vertical="center" wrapText="1"/>
      <protection locked="0" hidden="1"/>
    </xf>
    <xf numFmtId="0" fontId="8" fillId="7" borderId="1" xfId="1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1" xfId="0" applyBorder="1"/>
    <xf numFmtId="0" fontId="0" fillId="0" borderId="6" xfId="0" applyBorder="1"/>
    <xf numFmtId="0" fontId="9" fillId="0" borderId="6" xfId="0" applyFont="1" applyBorder="1"/>
    <xf numFmtId="0" fontId="10" fillId="0" borderId="1" xfId="0" applyFont="1" applyBorder="1"/>
    <xf numFmtId="49" fontId="11" fillId="0" borderId="7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7" xfId="0" applyNumberFormat="1" applyFont="1" applyFill="1" applyBorder="1" applyAlignment="1" applyProtection="1">
      <alignment horizontal="left" vertical="top" wrapText="1"/>
      <protection locked="0" hidden="1"/>
    </xf>
    <xf numFmtId="0" fontId="3" fillId="5" borderId="1" xfId="1" applyNumberFormat="1" applyFont="1" applyFill="1" applyBorder="1" applyAlignment="1" applyProtection="1">
      <alignment horizontal="left" vertical="center" wrapText="1"/>
    </xf>
    <xf numFmtId="0" fontId="8" fillId="5" borderId="1" xfId="1" applyNumberFormat="1" applyFont="1" applyFill="1" applyBorder="1" applyAlignment="1" applyProtection="1">
      <alignment horizontal="left" vertical="center" wrapText="1"/>
      <protection locked="0" hidden="1"/>
    </xf>
    <xf numFmtId="0" fontId="13" fillId="0" borderId="8" xfId="0" applyFont="1" applyFill="1" applyBorder="1"/>
    <xf numFmtId="0" fontId="0" fillId="0" borderId="8" xfId="0" applyFill="1" applyBorder="1"/>
    <xf numFmtId="0" fontId="3" fillId="8" borderId="1" xfId="1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9" xfId="0" applyFill="1" applyBorder="1"/>
    <xf numFmtId="0" fontId="14" fillId="0" borderId="8" xfId="0" applyFont="1" applyFill="1" applyBorder="1"/>
    <xf numFmtId="0" fontId="3" fillId="9" borderId="1" xfId="1" applyFont="1" applyFill="1" applyBorder="1" applyAlignment="1" applyProtection="1">
      <alignment horizontal="left" vertical="center" wrapText="1"/>
      <protection locked="0" hidden="1"/>
    </xf>
    <xf numFmtId="49" fontId="3" fillId="9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9" borderId="1" xfId="1" applyNumberFormat="1" applyFont="1" applyFill="1" applyBorder="1" applyAlignment="1" applyProtection="1">
      <alignment horizontal="left" vertical="center" wrapText="1"/>
      <protection locked="0" hidden="1"/>
    </xf>
    <xf numFmtId="164" fontId="3" fillId="9" borderId="1" xfId="1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3" fillId="5" borderId="1" xfId="1" applyFont="1" applyFill="1" applyBorder="1" applyAlignment="1" applyProtection="1">
      <alignment horizontal="right" vertical="center" wrapText="1"/>
      <protection locked="0" hidden="1"/>
    </xf>
    <xf numFmtId="0" fontId="3" fillId="5" borderId="0" xfId="1" applyFont="1" applyFill="1" applyBorder="1" applyAlignment="1" applyProtection="1">
      <alignment vertical="center" wrapText="1"/>
      <protection locked="0" hidden="1"/>
    </xf>
    <xf numFmtId="0" fontId="3" fillId="5" borderId="5" xfId="1" applyFont="1" applyFill="1" applyBorder="1" applyAlignment="1" applyProtection="1">
      <alignment horizontal="left" vertical="center" wrapText="1"/>
      <protection locked="0" hidden="1"/>
    </xf>
    <xf numFmtId="49" fontId="12" fillId="0" borderId="7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16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12" fillId="0" borderId="7" xfId="0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1" xfId="0" applyBorder="1" applyAlignment="1">
      <alignment horizontal="center" vertical="center"/>
    </xf>
    <xf numFmtId="49" fontId="12" fillId="7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17" fillId="0" borderId="1" xfId="0" applyFont="1" applyBorder="1"/>
    <xf numFmtId="0" fontId="15" fillId="0" borderId="5" xfId="0" applyFont="1" applyBorder="1"/>
    <xf numFmtId="0" fontId="15" fillId="0" borderId="1" xfId="0" applyFont="1" applyBorder="1"/>
    <xf numFmtId="0" fontId="18" fillId="0" borderId="1" xfId="0" applyFont="1" applyBorder="1"/>
    <xf numFmtId="0" fontId="20" fillId="0" borderId="1" xfId="0" applyFont="1" applyBorder="1" applyAlignment="1">
      <alignment horizontal="right" vertical="center"/>
    </xf>
    <xf numFmtId="0" fontId="18" fillId="0" borderId="0" xfId="0" applyFont="1"/>
    <xf numFmtId="0" fontId="17" fillId="0" borderId="1" xfId="0" applyFont="1" applyBorder="1" applyAlignment="1">
      <alignment horizontal="center" vertical="center"/>
    </xf>
    <xf numFmtId="3" fontId="20" fillId="0" borderId="1" xfId="0" applyNumberFormat="1" applyFont="1" applyBorder="1" applyAlignment="1">
      <alignment horizontal="center" vertical="center"/>
    </xf>
    <xf numFmtId="0" fontId="19" fillId="0" borderId="8" xfId="0" applyFont="1" applyFill="1" applyBorder="1"/>
    <xf numFmtId="49" fontId="3" fillId="0" borderId="10" xfId="0" applyNumberFormat="1" applyFont="1" applyFill="1" applyBorder="1" applyAlignment="1" applyProtection="1">
      <alignment horizontal="left" vertical="top" wrapText="1"/>
      <protection locked="0" hidden="1"/>
    </xf>
    <xf numFmtId="0" fontId="3" fillId="5" borderId="0" xfId="1" applyFont="1" applyFill="1" applyBorder="1" applyAlignment="1" applyProtection="1">
      <alignment horizontal="left" vertical="center" wrapText="1"/>
      <protection locked="0" hidden="1"/>
    </xf>
    <xf numFmtId="0" fontId="18" fillId="0" borderId="8" xfId="0" applyFont="1" applyFill="1" applyBorder="1"/>
    <xf numFmtId="0" fontId="18" fillId="0" borderId="11" xfId="0" applyFont="1" applyFill="1" applyBorder="1"/>
    <xf numFmtId="0" fontId="18" fillId="0" borderId="9" xfId="0" applyFont="1" applyFill="1" applyBorder="1"/>
    <xf numFmtId="49" fontId="3" fillId="0" borderId="12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1" xfId="0" applyNumberFormat="1" applyFont="1" applyFill="1" applyBorder="1" applyAlignment="1" applyProtection="1">
      <alignment horizontal="left" vertical="top" wrapText="1"/>
      <protection locked="0" hidden="1"/>
    </xf>
    <xf numFmtId="0" fontId="15" fillId="9" borderId="1" xfId="0" applyFont="1" applyFill="1" applyBorder="1"/>
    <xf numFmtId="0" fontId="15" fillId="0" borderId="0" xfId="0" applyFont="1"/>
    <xf numFmtId="0" fontId="21" fillId="0" borderId="1" xfId="0" applyFont="1" applyBorder="1"/>
    <xf numFmtId="0" fontId="3" fillId="0" borderId="1" xfId="0" applyFont="1" applyBorder="1"/>
    <xf numFmtId="0" fontId="15" fillId="5" borderId="1" xfId="0" applyFont="1" applyFill="1" applyBorder="1"/>
    <xf numFmtId="3" fontId="22" fillId="0" borderId="1" xfId="0" applyNumberFormat="1" applyFont="1" applyBorder="1" applyAlignment="1">
      <alignment vertical="center"/>
    </xf>
    <xf numFmtId="0" fontId="23" fillId="0" borderId="1" xfId="0" applyFont="1" applyBorder="1"/>
    <xf numFmtId="0" fontId="24" fillId="0" borderId="1" xfId="0" applyFont="1" applyBorder="1"/>
    <xf numFmtId="0" fontId="15" fillId="0" borderId="8" xfId="0" applyFont="1" applyFill="1" applyBorder="1"/>
    <xf numFmtId="0" fontId="23" fillId="0" borderId="11" xfId="0" applyFont="1" applyFill="1" applyBorder="1"/>
    <xf numFmtId="0" fontId="23" fillId="0" borderId="8" xfId="0" applyFont="1" applyFill="1" applyBorder="1"/>
    <xf numFmtId="0" fontId="21" fillId="0" borderId="8" xfId="0" applyFont="1" applyFill="1" applyBorder="1"/>
    <xf numFmtId="0" fontId="14" fillId="0" borderId="0" xfId="0" applyFont="1"/>
    <xf numFmtId="49" fontId="15" fillId="9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1" fillId="9" borderId="1" xfId="0" applyFont="1" applyFill="1" applyBorder="1"/>
    <xf numFmtId="0" fontId="24" fillId="5" borderId="1" xfId="0" applyFont="1" applyFill="1" applyBorder="1"/>
    <xf numFmtId="0" fontId="25" fillId="0" borderId="0" xfId="0" applyFont="1"/>
    <xf numFmtId="49" fontId="3" fillId="0" borderId="13" xfId="0" applyNumberFormat="1" applyFont="1" applyFill="1" applyBorder="1" applyAlignment="1" applyProtection="1">
      <alignment horizontal="left" vertical="top" wrapText="1"/>
      <protection locked="0" hidden="1"/>
    </xf>
    <xf numFmtId="0" fontId="15" fillId="0" borderId="1" xfId="0" applyFont="1" applyBorder="1" applyAlignment="1">
      <alignment vertical="center" wrapText="1"/>
    </xf>
    <xf numFmtId="49" fontId="26" fillId="4" borderId="1" xfId="0" applyNumberFormat="1" applyFont="1" applyFill="1" applyBorder="1" applyAlignment="1">
      <alignment wrapText="1"/>
    </xf>
    <xf numFmtId="0" fontId="26" fillId="9" borderId="1" xfId="0" applyFont="1" applyFill="1" applyBorder="1" applyAlignment="1">
      <alignment wrapText="1"/>
    </xf>
    <xf numFmtId="3" fontId="18" fillId="0" borderId="0" xfId="0" applyNumberFormat="1" applyFont="1"/>
    <xf numFmtId="0" fontId="3" fillId="4" borderId="1" xfId="1" applyNumberFormat="1" applyFont="1" applyFill="1" applyBorder="1" applyAlignment="1" applyProtection="1">
      <alignment horizontal="left" vertical="center" wrapText="1"/>
    </xf>
    <xf numFmtId="0" fontId="27" fillId="5" borderId="1" xfId="0" applyFont="1" applyFill="1" applyBorder="1"/>
    <xf numFmtId="0" fontId="0" fillId="5" borderId="1" xfId="0" applyFill="1" applyBorder="1"/>
    <xf numFmtId="0" fontId="15" fillId="4" borderId="0" xfId="0" applyFont="1" applyFill="1" applyAlignment="1">
      <alignment wrapText="1"/>
    </xf>
    <xf numFmtId="0" fontId="15" fillId="0" borderId="0" xfId="0" applyFont="1" applyAlignment="1">
      <alignment wrapText="1"/>
    </xf>
    <xf numFmtId="0" fontId="15" fillId="5" borderId="1" xfId="1" applyFont="1" applyFill="1" applyBorder="1" applyAlignment="1" applyProtection="1">
      <alignment horizontal="right" vertical="center" wrapText="1"/>
      <protection locked="0" hidden="1"/>
    </xf>
    <xf numFmtId="0" fontId="3" fillId="0" borderId="7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15" fillId="5" borderId="11" xfId="0" applyFont="1" applyFill="1" applyBorder="1"/>
    <xf numFmtId="0" fontId="3" fillId="0" borderId="11" xfId="0" applyFont="1" applyFill="1" applyBorder="1"/>
    <xf numFmtId="0" fontId="15" fillId="0" borderId="11" xfId="0" applyFont="1" applyFill="1" applyBorder="1"/>
    <xf numFmtId="0" fontId="15" fillId="0" borderId="0" xfId="0" applyFont="1" applyFill="1" applyBorder="1"/>
    <xf numFmtId="0" fontId="21" fillId="5" borderId="1" xfId="0" applyFont="1" applyFill="1" applyBorder="1"/>
    <xf numFmtId="49" fontId="15" fillId="0" borderId="7" xfId="0" applyNumberFormat="1" applyFont="1" applyFill="1" applyBorder="1" applyAlignment="1" applyProtection="1">
      <alignment horizontal="left" vertical="top" wrapText="1"/>
      <protection locked="0" hidden="1"/>
    </xf>
    <xf numFmtId="0" fontId="3" fillId="5" borderId="1" xfId="0" applyFont="1" applyFill="1" applyBorder="1"/>
    <xf numFmtId="0" fontId="3" fillId="0" borderId="14" xfId="0" applyFont="1" applyFill="1" applyBorder="1" applyAlignment="1">
      <alignment horizontal="left" vertical="top" wrapText="1"/>
    </xf>
    <xf numFmtId="0" fontId="18" fillId="0" borderId="0" xfId="0" applyFont="1" applyFill="1" applyBorder="1"/>
    <xf numFmtId="0" fontId="15" fillId="5" borderId="2" xfId="0" applyNumberFormat="1" applyFont="1" applyFill="1" applyBorder="1" applyAlignment="1">
      <alignment horizontal="left" vertical="center" wrapText="1"/>
    </xf>
    <xf numFmtId="49" fontId="21" fillId="0" borderId="14" xfId="0" applyNumberFormat="1" applyFont="1" applyFill="1" applyBorder="1" applyAlignment="1">
      <alignment vertical="center" wrapText="1"/>
    </xf>
    <xf numFmtId="0" fontId="3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" xfId="0" applyFont="1" applyFill="1" applyBorder="1" applyAlignment="1">
      <alignment horizontal="left" vertical="top" wrapText="1"/>
    </xf>
    <xf numFmtId="0" fontId="21" fillId="0" borderId="14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wrapText="1"/>
    </xf>
    <xf numFmtId="0" fontId="3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49" fontId="21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3" fillId="4" borderId="7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top" wrapText="1"/>
    </xf>
    <xf numFmtId="49" fontId="15" fillId="0" borderId="1" xfId="0" applyNumberFormat="1" applyFont="1" applyBorder="1"/>
    <xf numFmtId="0" fontId="3" fillId="0" borderId="13" xfId="0" applyFont="1" applyFill="1" applyBorder="1" applyAlignment="1">
      <alignment horizontal="left" vertical="center" wrapText="1"/>
    </xf>
    <xf numFmtId="49" fontId="12" fillId="5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</cellXfs>
  <cellStyles count="6">
    <cellStyle name="4" xfId="5"/>
    <cellStyle name="Обычный" xfId="0" builtinId="0"/>
    <cellStyle name="Обычный 2" xfId="2"/>
    <cellStyle name="Обычный 3" xfId="4"/>
    <cellStyle name="Обычный 4" xfId="3"/>
    <cellStyle name="Обычный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826"/>
  <sheetViews>
    <sheetView tabSelected="1" topLeftCell="A1814" zoomScaleNormal="100" zoomScaleSheetLayoutView="70" workbookViewId="0">
      <selection activeCell="E1826" sqref="E1826"/>
    </sheetView>
  </sheetViews>
  <sheetFormatPr defaultRowHeight="15" x14ac:dyDescent="0.25"/>
  <cols>
    <col min="1" max="1" width="79.28515625" customWidth="1"/>
    <col min="2" max="2" width="17.5703125" customWidth="1"/>
    <col min="3" max="3" width="7.85546875" customWidth="1"/>
    <col min="4" max="4" width="14.42578125" style="88" customWidth="1"/>
    <col min="5" max="5" width="13.5703125" style="88" customWidth="1"/>
    <col min="6" max="6" width="13" style="88" customWidth="1"/>
  </cols>
  <sheetData>
    <row r="1" spans="2:7" ht="15.75" x14ac:dyDescent="0.25">
      <c r="B1" s="155" t="s">
        <v>1551</v>
      </c>
      <c r="C1" s="155"/>
      <c r="D1" s="155"/>
      <c r="E1" s="155"/>
      <c r="F1" s="155"/>
    </row>
    <row r="2" spans="2:7" ht="15.75" x14ac:dyDescent="0.25">
      <c r="B2" s="100"/>
      <c r="C2" s="100"/>
      <c r="D2" s="100"/>
    </row>
    <row r="3" spans="2:7" ht="15.75" customHeight="1" x14ac:dyDescent="0.25">
      <c r="B3" s="100" t="s">
        <v>1535</v>
      </c>
      <c r="C3" s="100"/>
      <c r="D3" s="100"/>
    </row>
    <row r="4" spans="2:7" ht="15.75" customHeight="1" x14ac:dyDescent="0.25">
      <c r="B4" s="100" t="s">
        <v>1572</v>
      </c>
      <c r="C4" s="100"/>
      <c r="D4" s="100"/>
    </row>
    <row r="5" spans="2:7" ht="15.75" customHeight="1" x14ac:dyDescent="0.25">
      <c r="B5" s="156" t="s">
        <v>1553</v>
      </c>
      <c r="C5" s="156"/>
      <c r="D5" s="156"/>
      <c r="E5" s="156"/>
      <c r="F5" s="156"/>
      <c r="G5" s="156"/>
    </row>
    <row r="6" spans="2:7" ht="15.75" customHeight="1" x14ac:dyDescent="0.25">
      <c r="B6" s="155" t="s">
        <v>1554</v>
      </c>
      <c r="C6" s="155"/>
      <c r="D6" s="155"/>
      <c r="E6" s="155"/>
      <c r="F6" s="155"/>
      <c r="G6" s="155"/>
    </row>
    <row r="7" spans="2:7" ht="15.75" customHeight="1" x14ac:dyDescent="0.25">
      <c r="B7" s="100" t="s">
        <v>1555</v>
      </c>
      <c r="C7" s="100"/>
      <c r="D7" s="100"/>
    </row>
    <row r="8" spans="2:7" ht="15.75" customHeight="1" x14ac:dyDescent="0.25">
      <c r="B8" s="100" t="s">
        <v>1556</v>
      </c>
      <c r="C8" s="100"/>
      <c r="D8" s="100"/>
    </row>
    <row r="9" spans="2:7" ht="15.75" customHeight="1" x14ac:dyDescent="0.25">
      <c r="B9" s="100"/>
      <c r="C9" s="100"/>
      <c r="D9" s="100"/>
    </row>
    <row r="10" spans="2:7" ht="15.75" customHeight="1" x14ac:dyDescent="0.25">
      <c r="B10" s="100"/>
      <c r="C10" s="100"/>
      <c r="D10" s="100"/>
    </row>
    <row r="11" spans="2:7" ht="15.75" customHeight="1" x14ac:dyDescent="0.25">
      <c r="B11" s="155" t="s">
        <v>1541</v>
      </c>
      <c r="C11" s="155"/>
      <c r="D11" s="155"/>
      <c r="E11" s="155"/>
      <c r="F11" s="155"/>
    </row>
    <row r="12" spans="2:7" ht="15.75" customHeight="1" x14ac:dyDescent="0.25">
      <c r="B12" s="100"/>
      <c r="C12" s="100"/>
      <c r="D12" s="100"/>
    </row>
    <row r="13" spans="2:7" ht="15.75" customHeight="1" x14ac:dyDescent="0.25">
      <c r="B13" s="100" t="s">
        <v>1535</v>
      </c>
      <c r="C13" s="100"/>
      <c r="D13" s="100"/>
    </row>
    <row r="14" spans="2:7" ht="15.75" customHeight="1" x14ac:dyDescent="0.25">
      <c r="B14" s="100" t="s">
        <v>1536</v>
      </c>
      <c r="C14" s="100"/>
      <c r="D14" s="100"/>
    </row>
    <row r="15" spans="2:7" ht="15.75" customHeight="1" x14ac:dyDescent="0.25">
      <c r="B15" s="100" t="s">
        <v>1552</v>
      </c>
      <c r="C15" s="100"/>
      <c r="D15" s="100"/>
    </row>
    <row r="16" spans="2:7" ht="15.75" customHeight="1" x14ac:dyDescent="0.25">
      <c r="B16" s="100" t="s">
        <v>1537</v>
      </c>
      <c r="C16" s="100"/>
      <c r="D16" s="100"/>
    </row>
    <row r="17" spans="1:6" ht="15.75" x14ac:dyDescent="0.25">
      <c r="B17" s="100" t="s">
        <v>1538</v>
      </c>
      <c r="C17" s="100"/>
      <c r="D17" s="100"/>
    </row>
    <row r="18" spans="1:6" ht="15.75" x14ac:dyDescent="0.25">
      <c r="B18" s="100" t="s">
        <v>1539</v>
      </c>
      <c r="C18" s="100"/>
      <c r="D18" s="100"/>
    </row>
    <row r="19" spans="1:6" ht="83.25" customHeight="1" x14ac:dyDescent="0.25">
      <c r="A19" s="154" t="s">
        <v>1540</v>
      </c>
      <c r="B19" s="154"/>
      <c r="C19" s="154"/>
      <c r="D19" s="154"/>
      <c r="E19" s="154"/>
      <c r="F19" s="154"/>
    </row>
    <row r="20" spans="1:6" ht="54" customHeight="1" x14ac:dyDescent="0.25">
      <c r="A20" s="2" t="s">
        <v>1417</v>
      </c>
      <c r="B20" s="2" t="s">
        <v>1418</v>
      </c>
      <c r="C20" s="72" t="s">
        <v>1419</v>
      </c>
      <c r="D20" s="73" t="s">
        <v>1420</v>
      </c>
      <c r="E20" s="73" t="s">
        <v>1421</v>
      </c>
      <c r="F20" s="73" t="s">
        <v>1422</v>
      </c>
    </row>
    <row r="21" spans="1:6" ht="20.25" customHeight="1" x14ac:dyDescent="0.25">
      <c r="A21" s="2" t="s">
        <v>1415</v>
      </c>
      <c r="B21" s="2" t="s">
        <v>1416</v>
      </c>
      <c r="C21" s="57">
        <v>3</v>
      </c>
      <c r="D21" s="84">
        <v>4</v>
      </c>
      <c r="E21" s="85">
        <v>4</v>
      </c>
      <c r="F21" s="86">
        <v>5</v>
      </c>
    </row>
    <row r="22" spans="1:6" ht="35.25" customHeight="1" x14ac:dyDescent="0.25">
      <c r="A22" s="12" t="s">
        <v>0</v>
      </c>
      <c r="B22" s="10" t="s">
        <v>1</v>
      </c>
      <c r="C22" s="56"/>
      <c r="D22" s="103">
        <f>D23+D26+D32</f>
        <v>168</v>
      </c>
      <c r="E22" s="103">
        <f>E23+E26+E32</f>
        <v>168</v>
      </c>
      <c r="F22" s="103">
        <f>F23+F26+F32</f>
        <v>168</v>
      </c>
    </row>
    <row r="23" spans="1:6" ht="31.5" hidden="1" x14ac:dyDescent="0.25">
      <c r="A23" s="13" t="s">
        <v>2</v>
      </c>
      <c r="B23" s="3" t="s">
        <v>3</v>
      </c>
      <c r="C23" s="55"/>
      <c r="D23" s="103">
        <f>D24</f>
        <v>0</v>
      </c>
      <c r="E23" s="103">
        <f t="shared" ref="E23:F24" si="0">E24</f>
        <v>0</v>
      </c>
      <c r="F23" s="103">
        <f t="shared" si="0"/>
        <v>0</v>
      </c>
    </row>
    <row r="24" spans="1:6" ht="78.75" hidden="1" x14ac:dyDescent="0.25">
      <c r="A24" s="14" t="s">
        <v>4</v>
      </c>
      <c r="B24" s="1" t="s">
        <v>5</v>
      </c>
      <c r="C24" s="55"/>
      <c r="D24" s="103">
        <f>D25</f>
        <v>0</v>
      </c>
      <c r="E24" s="103">
        <f t="shared" si="0"/>
        <v>0</v>
      </c>
      <c r="F24" s="103">
        <f t="shared" si="0"/>
        <v>0</v>
      </c>
    </row>
    <row r="25" spans="1:6" ht="63" hidden="1" x14ac:dyDescent="0.25">
      <c r="A25" s="19" t="s">
        <v>6</v>
      </c>
      <c r="B25" s="20" t="s">
        <v>7</v>
      </c>
      <c r="C25" s="55"/>
      <c r="D25" s="103"/>
      <c r="E25" s="103"/>
      <c r="F25" s="103"/>
    </row>
    <row r="26" spans="1:6" ht="33.75" hidden="1" customHeight="1" x14ac:dyDescent="0.25">
      <c r="A26" s="13" t="s">
        <v>8</v>
      </c>
      <c r="B26" s="3" t="s">
        <v>9</v>
      </c>
      <c r="C26" s="55"/>
      <c r="D26" s="103">
        <f>D27</f>
        <v>0</v>
      </c>
      <c r="E26" s="103">
        <f t="shared" ref="E26:F26" si="1">E27</f>
        <v>0</v>
      </c>
      <c r="F26" s="103">
        <f t="shared" si="1"/>
        <v>0</v>
      </c>
    </row>
    <row r="27" spans="1:6" ht="63" hidden="1" x14ac:dyDescent="0.25">
      <c r="A27" s="7" t="s">
        <v>10</v>
      </c>
      <c r="B27" s="1" t="s">
        <v>11</v>
      </c>
      <c r="C27" s="55"/>
      <c r="D27" s="103">
        <f>D28+D31</f>
        <v>0</v>
      </c>
      <c r="E27" s="103">
        <f t="shared" ref="E27:F27" si="2">E28+E31</f>
        <v>0</v>
      </c>
      <c r="F27" s="103">
        <f t="shared" si="2"/>
        <v>0</v>
      </c>
    </row>
    <row r="28" spans="1:6" ht="31.5" hidden="1" x14ac:dyDescent="0.25">
      <c r="A28" s="16" t="s">
        <v>12</v>
      </c>
      <c r="B28" s="2" t="s">
        <v>13</v>
      </c>
      <c r="C28" s="58"/>
      <c r="D28" s="103">
        <f>D29+D30</f>
        <v>0</v>
      </c>
      <c r="E28" s="103">
        <f t="shared" ref="E28:F28" si="3">E29+E30</f>
        <v>0</v>
      </c>
      <c r="F28" s="103">
        <f t="shared" si="3"/>
        <v>0</v>
      </c>
    </row>
    <row r="29" spans="1:6" ht="27" hidden="1" customHeight="1" x14ac:dyDescent="0.25">
      <c r="A29" s="16" t="s">
        <v>1423</v>
      </c>
      <c r="B29" s="2" t="s">
        <v>13</v>
      </c>
      <c r="C29" s="58">
        <v>300</v>
      </c>
      <c r="D29" s="103"/>
      <c r="E29" s="103"/>
      <c r="F29" s="103"/>
    </row>
    <row r="30" spans="1:6" ht="35.25" hidden="1" customHeight="1" x14ac:dyDescent="0.25">
      <c r="A30" s="16" t="s">
        <v>1424</v>
      </c>
      <c r="B30" s="2" t="s">
        <v>13</v>
      </c>
      <c r="C30" s="58">
        <v>320</v>
      </c>
      <c r="D30" s="103"/>
      <c r="E30" s="103"/>
      <c r="F30" s="103"/>
    </row>
    <row r="31" spans="1:6" ht="35.25" hidden="1" customHeight="1" x14ac:dyDescent="0.25">
      <c r="A31" s="16" t="s">
        <v>14</v>
      </c>
      <c r="B31" s="2" t="s">
        <v>15</v>
      </c>
      <c r="C31" s="58"/>
      <c r="D31" s="103"/>
      <c r="E31" s="103"/>
      <c r="F31" s="103"/>
    </row>
    <row r="32" spans="1:6" ht="35.25" customHeight="1" x14ac:dyDescent="0.25">
      <c r="A32" s="38" t="s">
        <v>16</v>
      </c>
      <c r="B32" s="32" t="s">
        <v>17</v>
      </c>
      <c r="C32" s="58"/>
      <c r="D32" s="103">
        <f>D33</f>
        <v>168</v>
      </c>
      <c r="E32" s="103">
        <f t="shared" ref="E32:F35" si="4">E33</f>
        <v>168</v>
      </c>
      <c r="F32" s="103">
        <f t="shared" si="4"/>
        <v>168</v>
      </c>
    </row>
    <row r="33" spans="1:8" ht="42.75" customHeight="1" x14ac:dyDescent="0.25">
      <c r="A33" s="37" t="s">
        <v>18</v>
      </c>
      <c r="B33" s="34" t="s">
        <v>19</v>
      </c>
      <c r="C33" s="58"/>
      <c r="D33" s="103">
        <f>D34</f>
        <v>168</v>
      </c>
      <c r="E33" s="103">
        <f t="shared" si="4"/>
        <v>168</v>
      </c>
      <c r="F33" s="103">
        <f t="shared" si="4"/>
        <v>168</v>
      </c>
    </row>
    <row r="34" spans="1:8" ht="79.5" customHeight="1" x14ac:dyDescent="0.25">
      <c r="A34" s="19" t="s">
        <v>6</v>
      </c>
      <c r="B34" s="20" t="s">
        <v>20</v>
      </c>
      <c r="C34" s="58"/>
      <c r="D34" s="103">
        <f>D35</f>
        <v>168</v>
      </c>
      <c r="E34" s="103">
        <f t="shared" si="4"/>
        <v>168</v>
      </c>
      <c r="F34" s="103">
        <f t="shared" si="4"/>
        <v>168</v>
      </c>
    </row>
    <row r="35" spans="1:8" ht="24" customHeight="1" x14ac:dyDescent="0.25">
      <c r="A35" s="16" t="s">
        <v>1424</v>
      </c>
      <c r="B35" s="20" t="s">
        <v>20</v>
      </c>
      <c r="C35" s="58">
        <v>300</v>
      </c>
      <c r="D35" s="103">
        <f>D36</f>
        <v>168</v>
      </c>
      <c r="E35" s="103">
        <f t="shared" si="4"/>
        <v>168</v>
      </c>
      <c r="F35" s="103">
        <f t="shared" si="4"/>
        <v>168</v>
      </c>
    </row>
    <row r="36" spans="1:8" ht="47.25" x14ac:dyDescent="0.25">
      <c r="A36" s="16" t="s">
        <v>14</v>
      </c>
      <c r="B36" s="20" t="s">
        <v>20</v>
      </c>
      <c r="C36" s="58">
        <v>320</v>
      </c>
      <c r="D36" s="103">
        <v>168</v>
      </c>
      <c r="E36" s="103">
        <v>168</v>
      </c>
      <c r="F36" s="103">
        <v>168</v>
      </c>
    </row>
    <row r="37" spans="1:8" ht="22.5" customHeight="1" x14ac:dyDescent="0.25">
      <c r="A37" s="12" t="s">
        <v>21</v>
      </c>
      <c r="B37" s="10" t="s">
        <v>22</v>
      </c>
      <c r="C37" s="55"/>
      <c r="D37" s="103">
        <f>D38+D47+D54+D71+D94+D121+D139+D151</f>
        <v>219878</v>
      </c>
      <c r="E37" s="103">
        <f>E38+E47+E54+E71+E94+E121+E139+E151</f>
        <v>263042</v>
      </c>
      <c r="F37" s="103">
        <f>F38+F47+F54+F71+F94+F121+F139+F151</f>
        <v>216635</v>
      </c>
    </row>
    <row r="38" spans="1:8" ht="47.25" x14ac:dyDescent="0.25">
      <c r="A38" s="13" t="s">
        <v>1500</v>
      </c>
      <c r="B38" s="3" t="s">
        <v>23</v>
      </c>
      <c r="C38" s="55"/>
      <c r="D38" s="103">
        <f>D41</f>
        <v>3450</v>
      </c>
      <c r="E38" s="103">
        <f t="shared" ref="E38:F38" si="5">E41</f>
        <v>0</v>
      </c>
      <c r="F38" s="103">
        <f t="shared" si="5"/>
        <v>0</v>
      </c>
    </row>
    <row r="39" spans="1:8" ht="31.5" hidden="1" x14ac:dyDescent="0.25">
      <c r="A39" s="7" t="s">
        <v>24</v>
      </c>
      <c r="B39" s="1" t="s">
        <v>25</v>
      </c>
      <c r="C39" s="55"/>
      <c r="D39" s="103">
        <f>D40</f>
        <v>0</v>
      </c>
      <c r="E39" s="103">
        <f t="shared" ref="E39:F39" si="6">E40</f>
        <v>0</v>
      </c>
      <c r="F39" s="103">
        <f t="shared" si="6"/>
        <v>0</v>
      </c>
    </row>
    <row r="40" spans="1:8" ht="47.25" hidden="1" x14ac:dyDescent="0.25">
      <c r="A40" s="21" t="s">
        <v>26</v>
      </c>
      <c r="B40" s="20" t="s">
        <v>27</v>
      </c>
      <c r="C40" s="55"/>
      <c r="D40" s="103"/>
      <c r="E40" s="103"/>
      <c r="F40" s="103"/>
    </row>
    <row r="41" spans="1:8" ht="45.75" customHeight="1" x14ac:dyDescent="0.25">
      <c r="A41" s="7" t="s">
        <v>1501</v>
      </c>
      <c r="B41" s="1" t="s">
        <v>28</v>
      </c>
      <c r="C41" s="55"/>
      <c r="D41" s="103">
        <f>D44</f>
        <v>3450</v>
      </c>
      <c r="E41" s="103">
        <f t="shared" ref="E41:F41" si="7">E44</f>
        <v>0</v>
      </c>
      <c r="F41" s="103">
        <f t="shared" si="7"/>
        <v>0</v>
      </c>
    </row>
    <row r="42" spans="1:8" ht="31.5" hidden="1" x14ac:dyDescent="0.25">
      <c r="A42" s="16" t="s">
        <v>29</v>
      </c>
      <c r="B42" s="2" t="s">
        <v>30</v>
      </c>
      <c r="C42" s="55"/>
      <c r="D42" s="103"/>
      <c r="E42" s="103"/>
      <c r="F42" s="103"/>
    </row>
    <row r="43" spans="1:8" ht="47.25" hidden="1" x14ac:dyDescent="0.25">
      <c r="A43" s="16" t="s">
        <v>31</v>
      </c>
      <c r="B43" s="2" t="s">
        <v>32</v>
      </c>
      <c r="C43" s="55"/>
      <c r="D43" s="103"/>
      <c r="E43" s="103"/>
      <c r="F43" s="103"/>
    </row>
    <row r="44" spans="1:8" ht="47.25" x14ac:dyDescent="0.25">
      <c r="A44" s="21" t="s">
        <v>33</v>
      </c>
      <c r="B44" s="20" t="s">
        <v>34</v>
      </c>
      <c r="C44" s="55"/>
      <c r="D44" s="103">
        <f>D45</f>
        <v>3450</v>
      </c>
      <c r="E44" s="103">
        <f t="shared" ref="E44:F45" si="8">E45</f>
        <v>0</v>
      </c>
      <c r="F44" s="103">
        <f t="shared" si="8"/>
        <v>0</v>
      </c>
    </row>
    <row r="45" spans="1:8" ht="26.25" customHeight="1" x14ac:dyDescent="0.25">
      <c r="A45" s="60" t="s">
        <v>1432</v>
      </c>
      <c r="B45" s="20" t="s">
        <v>34</v>
      </c>
      <c r="C45" s="55">
        <v>200</v>
      </c>
      <c r="D45" s="103">
        <f>D46</f>
        <v>3450</v>
      </c>
      <c r="E45" s="103">
        <f t="shared" si="8"/>
        <v>0</v>
      </c>
      <c r="F45" s="103">
        <f t="shared" si="8"/>
        <v>0</v>
      </c>
    </row>
    <row r="46" spans="1:8" ht="43.5" customHeight="1" x14ac:dyDescent="0.25">
      <c r="A46" s="60" t="s">
        <v>1433</v>
      </c>
      <c r="B46" s="20" t="s">
        <v>34</v>
      </c>
      <c r="C46" s="55">
        <v>240</v>
      </c>
      <c r="D46" s="103">
        <v>3450</v>
      </c>
      <c r="E46" s="103">
        <v>0</v>
      </c>
      <c r="F46" s="103">
        <v>0</v>
      </c>
      <c r="H46" s="129"/>
    </row>
    <row r="47" spans="1:8" ht="28.5" hidden="1" customHeight="1" x14ac:dyDescent="0.25">
      <c r="A47" s="13" t="s">
        <v>35</v>
      </c>
      <c r="B47" s="3" t="s">
        <v>36</v>
      </c>
      <c r="C47" s="55"/>
      <c r="D47" s="103">
        <f>D48</f>
        <v>0</v>
      </c>
      <c r="E47" s="103">
        <f t="shared" ref="E47:F47" si="9">E48</f>
        <v>0</v>
      </c>
      <c r="F47" s="103">
        <f t="shared" si="9"/>
        <v>0</v>
      </c>
    </row>
    <row r="48" spans="1:8" ht="31.5" hidden="1" x14ac:dyDescent="0.25">
      <c r="A48" s="7" t="s">
        <v>37</v>
      </c>
      <c r="B48" s="1" t="s">
        <v>38</v>
      </c>
      <c r="C48" s="55"/>
      <c r="D48" s="103">
        <f>D49+D50+D51</f>
        <v>0</v>
      </c>
      <c r="E48" s="103">
        <f t="shared" ref="E48:F48" si="10">E49+E50+E51</f>
        <v>0</v>
      </c>
      <c r="F48" s="103">
        <f t="shared" si="10"/>
        <v>0</v>
      </c>
    </row>
    <row r="49" spans="1:8" ht="31.5" hidden="1" x14ac:dyDescent="0.25">
      <c r="A49" s="26" t="s">
        <v>39</v>
      </c>
      <c r="B49" s="20" t="s">
        <v>40</v>
      </c>
      <c r="C49" s="55"/>
      <c r="D49" s="103"/>
      <c r="E49" s="103"/>
      <c r="F49" s="103"/>
    </row>
    <row r="50" spans="1:8" ht="31.5" hidden="1" x14ac:dyDescent="0.25">
      <c r="A50" s="28" t="s">
        <v>41</v>
      </c>
      <c r="B50" s="20" t="s">
        <v>42</v>
      </c>
      <c r="C50" s="55"/>
      <c r="D50" s="103"/>
      <c r="E50" s="103"/>
      <c r="F50" s="103"/>
    </row>
    <row r="51" spans="1:8" ht="15.75" hidden="1" x14ac:dyDescent="0.25">
      <c r="A51" s="21" t="s">
        <v>43</v>
      </c>
      <c r="B51" s="20" t="s">
        <v>44</v>
      </c>
      <c r="C51" s="55"/>
      <c r="D51" s="103"/>
      <c r="E51" s="103"/>
      <c r="F51" s="103"/>
    </row>
    <row r="52" spans="1:8" ht="31.5" hidden="1" x14ac:dyDescent="0.25">
      <c r="A52" s="7" t="s">
        <v>45</v>
      </c>
      <c r="B52" s="1" t="s">
        <v>46</v>
      </c>
      <c r="C52" s="55"/>
      <c r="D52" s="103">
        <f>D53</f>
        <v>0</v>
      </c>
      <c r="E52" s="103">
        <f t="shared" ref="E52:F52" si="11">E53</f>
        <v>0</v>
      </c>
      <c r="F52" s="103">
        <f t="shared" si="11"/>
        <v>0</v>
      </c>
    </row>
    <row r="53" spans="1:8" ht="47.25" hidden="1" x14ac:dyDescent="0.25">
      <c r="A53" s="24" t="s">
        <v>47</v>
      </c>
      <c r="B53" s="20" t="s">
        <v>48</v>
      </c>
      <c r="C53" s="55"/>
      <c r="D53" s="103"/>
      <c r="E53" s="103"/>
      <c r="F53" s="103"/>
    </row>
    <row r="54" spans="1:8" ht="33" customHeight="1" x14ac:dyDescent="0.25">
      <c r="A54" s="13" t="s">
        <v>49</v>
      </c>
      <c r="B54" s="3" t="s">
        <v>50</v>
      </c>
      <c r="C54" s="55"/>
      <c r="D54" s="103">
        <f>D55</f>
        <v>26851</v>
      </c>
      <c r="E54" s="103">
        <f t="shared" ref="E54:F54" si="12">E55</f>
        <v>27438</v>
      </c>
      <c r="F54" s="103">
        <f t="shared" si="12"/>
        <v>28100</v>
      </c>
    </row>
    <row r="55" spans="1:8" ht="45.75" customHeight="1" x14ac:dyDescent="0.25">
      <c r="A55" s="7" t="s">
        <v>51</v>
      </c>
      <c r="B55" s="1" t="s">
        <v>52</v>
      </c>
      <c r="C55" s="55"/>
      <c r="D55" s="103">
        <f>D56+D62+D65+D68+D59</f>
        <v>26851</v>
      </c>
      <c r="E55" s="103">
        <f>E56+E62+E65+E68+E59</f>
        <v>27438</v>
      </c>
      <c r="F55" s="103">
        <f>F56+F62+F65+F68+F59</f>
        <v>28100</v>
      </c>
    </row>
    <row r="56" spans="1:8" ht="27.75" hidden="1" customHeight="1" x14ac:dyDescent="0.25">
      <c r="A56" s="22" t="s">
        <v>53</v>
      </c>
      <c r="B56" s="20" t="s">
        <v>54</v>
      </c>
      <c r="C56" s="55"/>
      <c r="D56" s="103">
        <f>D57</f>
        <v>0</v>
      </c>
      <c r="E56" s="103">
        <f t="shared" ref="E56:F57" si="13">E57</f>
        <v>0</v>
      </c>
      <c r="F56" s="103">
        <f t="shared" si="13"/>
        <v>0</v>
      </c>
    </row>
    <row r="57" spans="1:8" ht="27.75" hidden="1" customHeight="1" x14ac:dyDescent="0.25">
      <c r="A57" s="16" t="s">
        <v>1428</v>
      </c>
      <c r="B57" s="20" t="s">
        <v>54</v>
      </c>
      <c r="C57" s="55">
        <v>600</v>
      </c>
      <c r="D57" s="103">
        <f>D58</f>
        <v>0</v>
      </c>
      <c r="E57" s="103">
        <f t="shared" si="13"/>
        <v>0</v>
      </c>
      <c r="F57" s="103">
        <f t="shared" si="13"/>
        <v>0</v>
      </c>
    </row>
    <row r="58" spans="1:8" ht="27.75" hidden="1" customHeight="1" x14ac:dyDescent="0.25">
      <c r="A58" s="16" t="s">
        <v>1429</v>
      </c>
      <c r="B58" s="20" t="s">
        <v>54</v>
      </c>
      <c r="C58" s="55">
        <v>610</v>
      </c>
      <c r="D58" s="103">
        <v>0</v>
      </c>
      <c r="E58" s="103">
        <v>0</v>
      </c>
      <c r="F58" s="103">
        <v>0</v>
      </c>
      <c r="G58" s="107"/>
      <c r="H58" s="107"/>
    </row>
    <row r="59" spans="1:8" ht="22.5" customHeight="1" x14ac:dyDescent="0.25">
      <c r="A59" s="68" t="s">
        <v>1502</v>
      </c>
      <c r="B59" s="112" t="s">
        <v>1482</v>
      </c>
      <c r="C59" s="113"/>
      <c r="D59" s="103">
        <f>D60</f>
        <v>135</v>
      </c>
      <c r="E59" s="103">
        <f>E60</f>
        <v>338</v>
      </c>
      <c r="F59" s="103">
        <f>F60</f>
        <v>0</v>
      </c>
    </row>
    <row r="60" spans="1:8" ht="42" customHeight="1" x14ac:dyDescent="0.25">
      <c r="A60" s="16" t="s">
        <v>1428</v>
      </c>
      <c r="B60" s="2" t="s">
        <v>1482</v>
      </c>
      <c r="C60" s="55">
        <v>600</v>
      </c>
      <c r="D60" s="103">
        <f>D61</f>
        <v>135</v>
      </c>
      <c r="E60" s="103">
        <f t="shared" ref="E60:F60" si="14">E61</f>
        <v>338</v>
      </c>
      <c r="F60" s="103">
        <f t="shared" si="14"/>
        <v>0</v>
      </c>
    </row>
    <row r="61" spans="1:8" ht="22.5" customHeight="1" x14ac:dyDescent="0.25">
      <c r="A61" s="16" t="s">
        <v>1429</v>
      </c>
      <c r="B61" s="2" t="s">
        <v>1482</v>
      </c>
      <c r="C61" s="55">
        <v>610</v>
      </c>
      <c r="D61" s="103">
        <v>135</v>
      </c>
      <c r="E61" s="103">
        <v>338</v>
      </c>
      <c r="F61" s="103"/>
    </row>
    <row r="62" spans="1:8" ht="42" customHeight="1" x14ac:dyDescent="0.25">
      <c r="A62" s="61" t="s">
        <v>55</v>
      </c>
      <c r="B62" s="20" t="s">
        <v>56</v>
      </c>
      <c r="C62" s="55"/>
      <c r="D62" s="103">
        <f>D63</f>
        <v>26199</v>
      </c>
      <c r="E62" s="103">
        <f t="shared" ref="E62:F63" si="15">E63</f>
        <v>27000</v>
      </c>
      <c r="F62" s="103">
        <f t="shared" si="15"/>
        <v>27000</v>
      </c>
    </row>
    <row r="63" spans="1:8" ht="37.5" customHeight="1" x14ac:dyDescent="0.25">
      <c r="A63" s="16" t="s">
        <v>1428</v>
      </c>
      <c r="B63" s="20" t="s">
        <v>56</v>
      </c>
      <c r="C63" s="55">
        <v>600</v>
      </c>
      <c r="D63" s="103">
        <f>D64</f>
        <v>26199</v>
      </c>
      <c r="E63" s="103">
        <f t="shared" si="15"/>
        <v>27000</v>
      </c>
      <c r="F63" s="103">
        <f t="shared" si="15"/>
        <v>27000</v>
      </c>
    </row>
    <row r="64" spans="1:8" ht="24.75" customHeight="1" x14ac:dyDescent="0.25">
      <c r="A64" s="16" t="s">
        <v>1429</v>
      </c>
      <c r="B64" s="20" t="s">
        <v>56</v>
      </c>
      <c r="C64" s="55">
        <v>610</v>
      </c>
      <c r="D64" s="103">
        <v>26199</v>
      </c>
      <c r="E64" s="103">
        <v>27000</v>
      </c>
      <c r="F64" s="103">
        <v>27000</v>
      </c>
    </row>
    <row r="65" spans="1:8" ht="38.25" customHeight="1" x14ac:dyDescent="0.25">
      <c r="A65" s="28" t="s">
        <v>57</v>
      </c>
      <c r="B65" s="20" t="s">
        <v>58</v>
      </c>
      <c r="C65" s="55"/>
      <c r="D65" s="103">
        <f>D66</f>
        <v>417</v>
      </c>
      <c r="E65" s="103">
        <f t="shared" ref="E65:F66" si="16">E66</f>
        <v>0</v>
      </c>
      <c r="F65" s="103">
        <f t="shared" si="16"/>
        <v>1000</v>
      </c>
    </row>
    <row r="66" spans="1:8" ht="24.75" customHeight="1" x14ac:dyDescent="0.25">
      <c r="A66" s="16" t="s">
        <v>1428</v>
      </c>
      <c r="B66" s="20" t="s">
        <v>58</v>
      </c>
      <c r="C66" s="55">
        <v>600</v>
      </c>
      <c r="D66" s="103">
        <f>D67</f>
        <v>417</v>
      </c>
      <c r="E66" s="103">
        <f t="shared" si="16"/>
        <v>0</v>
      </c>
      <c r="F66" s="103">
        <f t="shared" si="16"/>
        <v>1000</v>
      </c>
    </row>
    <row r="67" spans="1:8" ht="24.75" customHeight="1" x14ac:dyDescent="0.25">
      <c r="A67" s="16" t="s">
        <v>1429</v>
      </c>
      <c r="B67" s="20" t="s">
        <v>58</v>
      </c>
      <c r="C67" s="55">
        <v>610</v>
      </c>
      <c r="D67" s="103">
        <v>417</v>
      </c>
      <c r="E67" s="103">
        <v>0</v>
      </c>
      <c r="F67" s="133">
        <v>1000</v>
      </c>
      <c r="H67" s="129"/>
    </row>
    <row r="68" spans="1:8" ht="42" customHeight="1" x14ac:dyDescent="0.25">
      <c r="A68" s="26" t="s">
        <v>59</v>
      </c>
      <c r="B68" s="20" t="s">
        <v>60</v>
      </c>
      <c r="C68" s="55"/>
      <c r="D68" s="103">
        <f>D69</f>
        <v>100</v>
      </c>
      <c r="E68" s="103">
        <f t="shared" ref="E68:F69" si="17">E69</f>
        <v>100</v>
      </c>
      <c r="F68" s="103">
        <f t="shared" si="17"/>
        <v>100</v>
      </c>
    </row>
    <row r="69" spans="1:8" ht="33" customHeight="1" x14ac:dyDescent="0.25">
      <c r="A69" s="16" t="s">
        <v>1428</v>
      </c>
      <c r="B69" s="20" t="s">
        <v>60</v>
      </c>
      <c r="C69" s="55">
        <v>600</v>
      </c>
      <c r="D69" s="103">
        <f>D70</f>
        <v>100</v>
      </c>
      <c r="E69" s="103">
        <f t="shared" si="17"/>
        <v>100</v>
      </c>
      <c r="F69" s="103">
        <f t="shared" si="17"/>
        <v>100</v>
      </c>
    </row>
    <row r="70" spans="1:8" ht="55.5" customHeight="1" x14ac:dyDescent="0.25">
      <c r="A70" s="16" t="s">
        <v>1429</v>
      </c>
      <c r="B70" s="20" t="s">
        <v>60</v>
      </c>
      <c r="C70" s="55">
        <v>610</v>
      </c>
      <c r="D70" s="103">
        <v>100</v>
      </c>
      <c r="E70" s="103">
        <v>100</v>
      </c>
      <c r="F70" s="103">
        <v>100</v>
      </c>
    </row>
    <row r="71" spans="1:8" ht="55.5" customHeight="1" x14ac:dyDescent="0.25">
      <c r="A71" s="13" t="s">
        <v>1505</v>
      </c>
      <c r="B71" s="3" t="s">
        <v>61</v>
      </c>
      <c r="C71" s="55"/>
      <c r="D71" s="103">
        <f>D72+D80+D81+D87+D83</f>
        <v>145522</v>
      </c>
      <c r="E71" s="103">
        <f t="shared" ref="E71:F71" si="18">E72+E80+E81+E87+E83</f>
        <v>153219</v>
      </c>
      <c r="F71" s="103">
        <f t="shared" si="18"/>
        <v>155729</v>
      </c>
    </row>
    <row r="72" spans="1:8" ht="55.5" hidden="1" customHeight="1" x14ac:dyDescent="0.25">
      <c r="A72" s="7" t="s">
        <v>62</v>
      </c>
      <c r="B72" s="1" t="s">
        <v>63</v>
      </c>
      <c r="C72" s="55"/>
      <c r="D72" s="103">
        <f>D73+D74+D75+D76+D77+D78+D79</f>
        <v>0</v>
      </c>
      <c r="E72" s="103">
        <f t="shared" ref="E72:F72" si="19">E73+E74+E75+E76+E77+E78+E79</f>
        <v>0</v>
      </c>
      <c r="F72" s="103">
        <f t="shared" si="19"/>
        <v>0</v>
      </c>
    </row>
    <row r="73" spans="1:8" ht="55.5" hidden="1" customHeight="1" x14ac:dyDescent="0.25">
      <c r="A73" s="16" t="s">
        <v>64</v>
      </c>
      <c r="B73" s="2" t="s">
        <v>65</v>
      </c>
      <c r="C73" s="55"/>
      <c r="D73" s="103"/>
      <c r="E73" s="103"/>
      <c r="F73" s="103"/>
    </row>
    <row r="74" spans="1:8" ht="55.5" hidden="1" customHeight="1" x14ac:dyDescent="0.25">
      <c r="A74" s="16" t="s">
        <v>66</v>
      </c>
      <c r="B74" s="2" t="s">
        <v>67</v>
      </c>
      <c r="C74" s="55"/>
      <c r="D74" s="103"/>
      <c r="E74" s="103"/>
      <c r="F74" s="103"/>
    </row>
    <row r="75" spans="1:8" ht="55.5" hidden="1" customHeight="1" x14ac:dyDescent="0.25">
      <c r="A75" s="16" t="s">
        <v>68</v>
      </c>
      <c r="B75" s="2" t="s">
        <v>69</v>
      </c>
      <c r="C75" s="55"/>
      <c r="D75" s="103"/>
      <c r="E75" s="103"/>
      <c r="F75" s="103"/>
    </row>
    <row r="76" spans="1:8" ht="55.5" hidden="1" customHeight="1" x14ac:dyDescent="0.25">
      <c r="A76" s="16" t="s">
        <v>70</v>
      </c>
      <c r="B76" s="2" t="s">
        <v>71</v>
      </c>
      <c r="C76" s="55"/>
      <c r="D76" s="103"/>
      <c r="E76" s="103"/>
      <c r="F76" s="103"/>
    </row>
    <row r="77" spans="1:8" ht="55.5" hidden="1" customHeight="1" x14ac:dyDescent="0.25">
      <c r="A77" s="26" t="s">
        <v>72</v>
      </c>
      <c r="B77" s="20" t="s">
        <v>73</v>
      </c>
      <c r="C77" s="55"/>
      <c r="D77" s="103"/>
      <c r="E77" s="103"/>
      <c r="F77" s="103"/>
    </row>
    <row r="78" spans="1:8" ht="55.5" hidden="1" customHeight="1" x14ac:dyDescent="0.25">
      <c r="A78" s="26" t="s">
        <v>74</v>
      </c>
      <c r="B78" s="20" t="s">
        <v>75</v>
      </c>
      <c r="C78" s="55"/>
      <c r="D78" s="103"/>
      <c r="E78" s="103"/>
      <c r="F78" s="103"/>
    </row>
    <row r="79" spans="1:8" ht="55.5" hidden="1" customHeight="1" x14ac:dyDescent="0.25">
      <c r="A79" s="26" t="s">
        <v>76</v>
      </c>
      <c r="B79" s="20" t="s">
        <v>77</v>
      </c>
      <c r="C79" s="55"/>
      <c r="D79" s="103"/>
      <c r="E79" s="103"/>
      <c r="F79" s="103"/>
    </row>
    <row r="80" spans="1:8" ht="55.5" hidden="1" customHeight="1" x14ac:dyDescent="0.25">
      <c r="A80" s="7" t="s">
        <v>78</v>
      </c>
      <c r="B80" s="1" t="s">
        <v>79</v>
      </c>
      <c r="C80" s="55"/>
      <c r="D80" s="103"/>
      <c r="E80" s="103"/>
      <c r="F80" s="103"/>
    </row>
    <row r="81" spans="1:8" ht="55.5" hidden="1" customHeight="1" x14ac:dyDescent="0.25">
      <c r="A81" s="37" t="s">
        <v>80</v>
      </c>
      <c r="B81" s="34" t="s">
        <v>81</v>
      </c>
      <c r="C81" s="55"/>
      <c r="D81" s="103">
        <f>D82</f>
        <v>0</v>
      </c>
      <c r="E81" s="103">
        <f t="shared" ref="E81:F81" si="20">E82</f>
        <v>0</v>
      </c>
      <c r="F81" s="103">
        <f t="shared" si="20"/>
        <v>0</v>
      </c>
    </row>
    <row r="82" spans="1:8" ht="55.5" hidden="1" customHeight="1" x14ac:dyDescent="0.25">
      <c r="A82" s="26" t="s">
        <v>82</v>
      </c>
      <c r="B82" s="20" t="s">
        <v>83</v>
      </c>
      <c r="C82" s="55"/>
      <c r="D82" s="103"/>
      <c r="E82" s="103"/>
      <c r="F82" s="103"/>
    </row>
    <row r="83" spans="1:8" ht="55.5" customHeight="1" x14ac:dyDescent="0.25">
      <c r="A83" s="138" t="s">
        <v>1574</v>
      </c>
      <c r="B83" s="20" t="s">
        <v>79</v>
      </c>
      <c r="C83" s="55"/>
      <c r="D83" s="103">
        <f>D84</f>
        <v>300</v>
      </c>
      <c r="E83" s="103">
        <f t="shared" ref="E83:F83" si="21">E84</f>
        <v>0</v>
      </c>
      <c r="F83" s="103">
        <f t="shared" si="21"/>
        <v>0</v>
      </c>
    </row>
    <row r="84" spans="1:8" ht="55.5" customHeight="1" x14ac:dyDescent="0.25">
      <c r="A84" s="139" t="s">
        <v>1575</v>
      </c>
      <c r="B84" s="20" t="s">
        <v>1573</v>
      </c>
      <c r="C84" s="55"/>
      <c r="D84" s="103">
        <f>D85</f>
        <v>300</v>
      </c>
      <c r="E84" s="103"/>
      <c r="F84" s="103"/>
    </row>
    <row r="85" spans="1:8" ht="55.5" customHeight="1" x14ac:dyDescent="0.25">
      <c r="A85" s="16" t="s">
        <v>1428</v>
      </c>
      <c r="B85" s="20" t="s">
        <v>1573</v>
      </c>
      <c r="C85" s="55">
        <v>600</v>
      </c>
      <c r="D85" s="103">
        <f>D86</f>
        <v>300</v>
      </c>
      <c r="E85" s="103"/>
      <c r="F85" s="103"/>
    </row>
    <row r="86" spans="1:8" ht="55.5" customHeight="1" x14ac:dyDescent="0.25">
      <c r="A86" s="16" t="s">
        <v>1429</v>
      </c>
      <c r="B86" s="20" t="s">
        <v>1573</v>
      </c>
      <c r="C86" s="55">
        <v>610</v>
      </c>
      <c r="D86" s="103">
        <v>300</v>
      </c>
      <c r="E86" s="103"/>
      <c r="F86" s="103"/>
    </row>
    <row r="87" spans="1:8" ht="55.5" customHeight="1" x14ac:dyDescent="0.25">
      <c r="A87" s="121" t="s">
        <v>1507</v>
      </c>
      <c r="B87" s="1" t="s">
        <v>1506</v>
      </c>
      <c r="C87" s="55"/>
      <c r="D87" s="103">
        <f>D88+D91</f>
        <v>145222</v>
      </c>
      <c r="E87" s="103">
        <f t="shared" ref="E87:F87" si="22">E88+E91</f>
        <v>153219</v>
      </c>
      <c r="F87" s="103">
        <f t="shared" si="22"/>
        <v>155729</v>
      </c>
    </row>
    <row r="88" spans="1:8" ht="55.5" customHeight="1" x14ac:dyDescent="0.25">
      <c r="A88" s="26" t="s">
        <v>1509</v>
      </c>
      <c r="B88" s="20" t="s">
        <v>1508</v>
      </c>
      <c r="C88" s="55"/>
      <c r="D88" s="103">
        <f t="shared" ref="D88:F89" si="23">D89</f>
        <v>144222</v>
      </c>
      <c r="E88" s="103">
        <f t="shared" si="23"/>
        <v>151019</v>
      </c>
      <c r="F88" s="103">
        <f t="shared" si="23"/>
        <v>152529</v>
      </c>
    </row>
    <row r="89" spans="1:8" ht="55.5" customHeight="1" x14ac:dyDescent="0.25">
      <c r="A89" s="16" t="s">
        <v>1428</v>
      </c>
      <c r="B89" s="20" t="s">
        <v>1508</v>
      </c>
      <c r="C89" s="55">
        <v>600</v>
      </c>
      <c r="D89" s="103">
        <f t="shared" si="23"/>
        <v>144222</v>
      </c>
      <c r="E89" s="103">
        <f t="shared" si="23"/>
        <v>151019</v>
      </c>
      <c r="F89" s="103">
        <f t="shared" si="23"/>
        <v>152529</v>
      </c>
    </row>
    <row r="90" spans="1:8" ht="55.5" customHeight="1" x14ac:dyDescent="0.25">
      <c r="A90" s="16" t="s">
        <v>1429</v>
      </c>
      <c r="B90" s="20" t="s">
        <v>1508</v>
      </c>
      <c r="C90" s="55">
        <v>610</v>
      </c>
      <c r="D90" s="103">
        <v>144222</v>
      </c>
      <c r="E90" s="103">
        <v>151019</v>
      </c>
      <c r="F90" s="103">
        <v>152529</v>
      </c>
      <c r="H90" s="129"/>
    </row>
    <row r="91" spans="1:8" ht="42.75" customHeight="1" x14ac:dyDescent="0.25">
      <c r="A91" s="68" t="s">
        <v>76</v>
      </c>
      <c r="B91" s="20" t="s">
        <v>1510</v>
      </c>
      <c r="C91" s="55"/>
      <c r="D91" s="103">
        <f t="shared" ref="D91:F92" si="24">D92</f>
        <v>1000</v>
      </c>
      <c r="E91" s="103">
        <f t="shared" si="24"/>
        <v>2200</v>
      </c>
      <c r="F91" s="103">
        <f t="shared" si="24"/>
        <v>3200</v>
      </c>
    </row>
    <row r="92" spans="1:8" ht="55.5" customHeight="1" x14ac:dyDescent="0.25">
      <c r="A92" s="16" t="s">
        <v>1428</v>
      </c>
      <c r="B92" s="20" t="s">
        <v>1510</v>
      </c>
      <c r="C92" s="55">
        <v>600</v>
      </c>
      <c r="D92" s="103">
        <f t="shared" si="24"/>
        <v>1000</v>
      </c>
      <c r="E92" s="103">
        <f t="shared" si="24"/>
        <v>2200</v>
      </c>
      <c r="F92" s="103">
        <f t="shared" si="24"/>
        <v>3200</v>
      </c>
    </row>
    <row r="93" spans="1:8" ht="55.5" customHeight="1" x14ac:dyDescent="0.25">
      <c r="A93" s="16" t="s">
        <v>1429</v>
      </c>
      <c r="B93" s="20" t="s">
        <v>1510</v>
      </c>
      <c r="C93" s="55">
        <v>610</v>
      </c>
      <c r="D93" s="103">
        <v>1000</v>
      </c>
      <c r="E93" s="103">
        <v>2200</v>
      </c>
      <c r="F93" s="103">
        <v>3200</v>
      </c>
      <c r="H93" s="129"/>
    </row>
    <row r="94" spans="1:8" ht="55.5" customHeight="1" x14ac:dyDescent="0.25">
      <c r="A94" s="13" t="s">
        <v>1515</v>
      </c>
      <c r="B94" s="3" t="s">
        <v>84</v>
      </c>
      <c r="C94" s="55"/>
      <c r="D94" s="103">
        <f>D99+D95</f>
        <v>32178</v>
      </c>
      <c r="E94" s="103">
        <f t="shared" ref="E94:F94" si="25">E99+E95</f>
        <v>73911</v>
      </c>
      <c r="F94" s="103">
        <f t="shared" si="25"/>
        <v>20917</v>
      </c>
    </row>
    <row r="95" spans="1:8" ht="55.5" customHeight="1" x14ac:dyDescent="0.25">
      <c r="A95" s="35" t="s">
        <v>1513</v>
      </c>
      <c r="B95" s="3" t="s">
        <v>1511</v>
      </c>
      <c r="C95" s="55"/>
      <c r="D95" s="103">
        <f t="shared" ref="D95:F97" si="26">D96</f>
        <v>2178</v>
      </c>
      <c r="E95" s="103">
        <f t="shared" si="26"/>
        <v>10000</v>
      </c>
      <c r="F95" s="103">
        <f t="shared" si="26"/>
        <v>10000</v>
      </c>
    </row>
    <row r="96" spans="1:8" ht="55.5" customHeight="1" x14ac:dyDescent="0.25">
      <c r="A96" s="35" t="s">
        <v>1514</v>
      </c>
      <c r="B96" s="3" t="s">
        <v>1512</v>
      </c>
      <c r="C96" s="55"/>
      <c r="D96" s="103">
        <f t="shared" si="26"/>
        <v>2178</v>
      </c>
      <c r="E96" s="103">
        <f t="shared" si="26"/>
        <v>10000</v>
      </c>
      <c r="F96" s="103">
        <f t="shared" si="26"/>
        <v>10000</v>
      </c>
    </row>
    <row r="97" spans="1:9" ht="43.5" customHeight="1" x14ac:dyDescent="0.25">
      <c r="A97" s="16" t="s">
        <v>1428</v>
      </c>
      <c r="B97" s="3" t="s">
        <v>1512</v>
      </c>
      <c r="C97" s="55">
        <v>600</v>
      </c>
      <c r="D97" s="103">
        <f t="shared" si="26"/>
        <v>2178</v>
      </c>
      <c r="E97" s="103">
        <f t="shared" si="26"/>
        <v>10000</v>
      </c>
      <c r="F97" s="103">
        <f t="shared" si="26"/>
        <v>10000</v>
      </c>
    </row>
    <row r="98" spans="1:9" ht="42.75" customHeight="1" x14ac:dyDescent="0.25">
      <c r="A98" s="16" t="s">
        <v>1429</v>
      </c>
      <c r="B98" s="3" t="s">
        <v>1512</v>
      </c>
      <c r="C98" s="55">
        <v>610</v>
      </c>
      <c r="D98" s="103">
        <v>2178</v>
      </c>
      <c r="E98" s="103">
        <v>10000</v>
      </c>
      <c r="F98" s="103">
        <v>10000</v>
      </c>
    </row>
    <row r="99" spans="1:9" ht="33" customHeight="1" x14ac:dyDescent="0.25">
      <c r="A99" s="17" t="s">
        <v>85</v>
      </c>
      <c r="B99" s="1" t="s">
        <v>86</v>
      </c>
      <c r="C99" s="55"/>
      <c r="D99" s="103">
        <f>D100+D103+D106+D118+D109+D110+D111+D112+D113+D114+D115+D116+D117</f>
        <v>30000</v>
      </c>
      <c r="E99" s="103">
        <f t="shared" ref="E99:F99" si="27">E100+E103+E106+E118+E109+E110+E111+E112+E113+E114+E115+E116+E117</f>
        <v>63911</v>
      </c>
      <c r="F99" s="103">
        <f t="shared" si="27"/>
        <v>10917</v>
      </c>
    </row>
    <row r="100" spans="1:9" ht="31.5" hidden="1" x14ac:dyDescent="0.25">
      <c r="A100" s="26" t="s">
        <v>87</v>
      </c>
      <c r="B100" s="20" t="s">
        <v>88</v>
      </c>
      <c r="C100" s="55"/>
      <c r="D100" s="103">
        <f>D101</f>
        <v>0</v>
      </c>
      <c r="E100" s="103">
        <f t="shared" ref="E100:F100" si="28">E101</f>
        <v>0</v>
      </c>
      <c r="F100" s="103">
        <f t="shared" si="28"/>
        <v>0</v>
      </c>
    </row>
    <row r="101" spans="1:9" ht="30" hidden="1" customHeight="1" x14ac:dyDescent="0.25">
      <c r="A101" s="16" t="s">
        <v>1428</v>
      </c>
      <c r="B101" s="20" t="s">
        <v>88</v>
      </c>
      <c r="C101" s="55">
        <v>600</v>
      </c>
      <c r="D101" s="103">
        <f>D102</f>
        <v>0</v>
      </c>
      <c r="E101" s="103">
        <f>E102</f>
        <v>0</v>
      </c>
      <c r="F101" s="103">
        <f>F102</f>
        <v>0</v>
      </c>
    </row>
    <row r="102" spans="1:9" ht="30" hidden="1" customHeight="1" x14ac:dyDescent="0.25">
      <c r="A102" s="16" t="s">
        <v>1429</v>
      </c>
      <c r="B102" s="20" t="s">
        <v>88</v>
      </c>
      <c r="C102" s="55">
        <v>610</v>
      </c>
      <c r="D102" s="103"/>
      <c r="E102" s="103"/>
      <c r="F102" s="103"/>
    </row>
    <row r="103" spans="1:9" ht="31.5" hidden="1" x14ac:dyDescent="0.25">
      <c r="A103" s="26" t="s">
        <v>72</v>
      </c>
      <c r="B103" s="20" t="s">
        <v>89</v>
      </c>
      <c r="C103" s="55"/>
      <c r="D103" s="103">
        <f>D104</f>
        <v>0</v>
      </c>
      <c r="E103" s="103">
        <f t="shared" ref="E103:F104" si="29">E104</f>
        <v>0</v>
      </c>
      <c r="F103" s="103">
        <f t="shared" si="29"/>
        <v>0</v>
      </c>
    </row>
    <row r="104" spans="1:9" ht="32.25" hidden="1" customHeight="1" x14ac:dyDescent="0.25">
      <c r="A104" s="16" t="s">
        <v>1428</v>
      </c>
      <c r="B104" s="20" t="s">
        <v>89</v>
      </c>
      <c r="C104" s="55">
        <v>600</v>
      </c>
      <c r="D104" s="103">
        <f>D105</f>
        <v>0</v>
      </c>
      <c r="E104" s="103">
        <f t="shared" si="29"/>
        <v>0</v>
      </c>
      <c r="F104" s="103">
        <f t="shared" si="29"/>
        <v>0</v>
      </c>
    </row>
    <row r="105" spans="1:9" ht="26.25" hidden="1" customHeight="1" x14ac:dyDescent="0.25">
      <c r="A105" s="16" t="s">
        <v>1429</v>
      </c>
      <c r="B105" s="20" t="s">
        <v>89</v>
      </c>
      <c r="C105" s="55">
        <v>610</v>
      </c>
      <c r="D105" s="103"/>
      <c r="E105" s="103"/>
      <c r="F105" s="103"/>
    </row>
    <row r="106" spans="1:9" ht="47.25" x14ac:dyDescent="0.25">
      <c r="A106" s="22" t="s">
        <v>90</v>
      </c>
      <c r="B106" s="20" t="s">
        <v>91</v>
      </c>
      <c r="C106" s="55"/>
      <c r="D106" s="103">
        <f>D107</f>
        <v>30000</v>
      </c>
      <c r="E106" s="103">
        <f t="shared" ref="E106:F107" si="30">E107</f>
        <v>63911</v>
      </c>
      <c r="F106" s="103">
        <f t="shared" si="30"/>
        <v>10917</v>
      </c>
    </row>
    <row r="107" spans="1:9" ht="34.5" customHeight="1" x14ac:dyDescent="0.25">
      <c r="A107" s="16" t="s">
        <v>1428</v>
      </c>
      <c r="B107" s="20" t="s">
        <v>91</v>
      </c>
      <c r="C107" s="55">
        <v>600</v>
      </c>
      <c r="D107" s="103">
        <f>D108</f>
        <v>30000</v>
      </c>
      <c r="E107" s="103">
        <f t="shared" si="30"/>
        <v>63911</v>
      </c>
      <c r="F107" s="103">
        <f t="shared" si="30"/>
        <v>10917</v>
      </c>
    </row>
    <row r="108" spans="1:9" ht="33" customHeight="1" x14ac:dyDescent="0.25">
      <c r="A108" s="16" t="s">
        <v>1429</v>
      </c>
      <c r="B108" s="20" t="s">
        <v>91</v>
      </c>
      <c r="C108" s="55">
        <v>610</v>
      </c>
      <c r="D108" s="103">
        <v>30000</v>
      </c>
      <c r="E108" s="103">
        <v>63911</v>
      </c>
      <c r="F108" s="103">
        <v>10917</v>
      </c>
      <c r="G108" s="109"/>
      <c r="H108" s="108"/>
      <c r="I108" s="108"/>
    </row>
    <row r="109" spans="1:9" ht="43.5" hidden="1" customHeight="1" x14ac:dyDescent="0.25">
      <c r="A109" s="16" t="s">
        <v>92</v>
      </c>
      <c r="B109" s="2" t="s">
        <v>93</v>
      </c>
      <c r="C109" s="55"/>
      <c r="D109" s="103"/>
      <c r="E109" s="103"/>
      <c r="F109" s="103"/>
    </row>
    <row r="110" spans="1:9" ht="53.25" hidden="1" customHeight="1" x14ac:dyDescent="0.25">
      <c r="A110" s="16" t="s">
        <v>94</v>
      </c>
      <c r="B110" s="2" t="s">
        <v>95</v>
      </c>
      <c r="C110" s="55"/>
      <c r="D110" s="103"/>
      <c r="E110" s="103"/>
      <c r="F110" s="103"/>
    </row>
    <row r="111" spans="1:9" ht="78.75" hidden="1" x14ac:dyDescent="0.25">
      <c r="A111" s="16" t="s">
        <v>96</v>
      </c>
      <c r="B111" s="2" t="s">
        <v>97</v>
      </c>
      <c r="C111" s="55"/>
      <c r="D111" s="103"/>
      <c r="E111" s="103"/>
      <c r="F111" s="103"/>
    </row>
    <row r="112" spans="1:9" ht="31.5" hidden="1" customHeight="1" x14ac:dyDescent="0.25">
      <c r="A112" s="16" t="s">
        <v>98</v>
      </c>
      <c r="B112" s="2" t="s">
        <v>99</v>
      </c>
      <c r="C112" s="55"/>
      <c r="D112" s="103"/>
      <c r="E112" s="103"/>
      <c r="F112" s="103"/>
    </row>
    <row r="113" spans="1:6" ht="47.25" hidden="1" x14ac:dyDescent="0.25">
      <c r="A113" s="16" t="s">
        <v>100</v>
      </c>
      <c r="B113" s="2" t="s">
        <v>101</v>
      </c>
      <c r="C113" s="55"/>
      <c r="D113" s="103"/>
      <c r="E113" s="103"/>
      <c r="F113" s="103"/>
    </row>
    <row r="114" spans="1:6" ht="25.5" hidden="1" customHeight="1" x14ac:dyDescent="0.25">
      <c r="A114" s="16" t="s">
        <v>102</v>
      </c>
      <c r="B114" s="2" t="s">
        <v>103</v>
      </c>
      <c r="C114" s="55"/>
      <c r="D114" s="103"/>
      <c r="E114" s="103"/>
      <c r="F114" s="103"/>
    </row>
    <row r="115" spans="1:6" ht="30.75" hidden="1" customHeight="1" x14ac:dyDescent="0.25">
      <c r="A115" s="16" t="s">
        <v>104</v>
      </c>
      <c r="B115" s="2" t="s">
        <v>105</v>
      </c>
      <c r="C115" s="55"/>
      <c r="D115" s="103"/>
      <c r="E115" s="103"/>
      <c r="F115" s="103"/>
    </row>
    <row r="116" spans="1:6" ht="47.25" hidden="1" x14ac:dyDescent="0.25">
      <c r="A116" s="16" t="s">
        <v>106</v>
      </c>
      <c r="B116" s="2" t="s">
        <v>107</v>
      </c>
      <c r="C116" s="55"/>
      <c r="D116" s="103"/>
      <c r="E116" s="103"/>
      <c r="F116" s="103"/>
    </row>
    <row r="117" spans="1:6" ht="45" hidden="1" customHeight="1" x14ac:dyDescent="0.25">
      <c r="A117" s="16" t="s">
        <v>108</v>
      </c>
      <c r="B117" s="2" t="s">
        <v>109</v>
      </c>
      <c r="C117" s="55"/>
      <c r="D117" s="103"/>
      <c r="E117" s="103"/>
      <c r="F117" s="103"/>
    </row>
    <row r="118" spans="1:6" ht="86.25" hidden="1" customHeight="1" x14ac:dyDescent="0.25">
      <c r="A118" s="68" t="s">
        <v>96</v>
      </c>
      <c r="B118" s="20" t="s">
        <v>97</v>
      </c>
      <c r="C118" s="55"/>
      <c r="D118" s="103">
        <f>D119</f>
        <v>0</v>
      </c>
      <c r="E118" s="103">
        <f t="shared" ref="E118:F119" si="31">E119</f>
        <v>0</v>
      </c>
      <c r="F118" s="103">
        <f t="shared" si="31"/>
        <v>0</v>
      </c>
    </row>
    <row r="119" spans="1:6" ht="35.25" hidden="1" customHeight="1" x14ac:dyDescent="0.25">
      <c r="A119" s="16" t="s">
        <v>1428</v>
      </c>
      <c r="B119" s="20" t="s">
        <v>97</v>
      </c>
      <c r="C119" s="55">
        <v>600</v>
      </c>
      <c r="D119" s="103">
        <f>D120</f>
        <v>0</v>
      </c>
      <c r="E119" s="103">
        <f t="shared" si="31"/>
        <v>0</v>
      </c>
      <c r="F119" s="103">
        <f t="shared" si="31"/>
        <v>0</v>
      </c>
    </row>
    <row r="120" spans="1:6" ht="36" hidden="1" customHeight="1" x14ac:dyDescent="0.25">
      <c r="A120" s="16" t="s">
        <v>1429</v>
      </c>
      <c r="B120" s="20" t="s">
        <v>91</v>
      </c>
      <c r="C120" s="55">
        <v>610</v>
      </c>
      <c r="D120" s="103">
        <v>0</v>
      </c>
      <c r="E120" s="103">
        <v>0</v>
      </c>
      <c r="F120" s="103">
        <v>0</v>
      </c>
    </row>
    <row r="121" spans="1:6" ht="32.25" customHeight="1" x14ac:dyDescent="0.25">
      <c r="A121" s="13" t="s">
        <v>110</v>
      </c>
      <c r="B121" s="3" t="s">
        <v>111</v>
      </c>
      <c r="C121" s="55"/>
      <c r="D121" s="103">
        <f>D122+D126</f>
        <v>2682</v>
      </c>
      <c r="E121" s="103">
        <f t="shared" ref="E121:F121" si="32">E122+E126</f>
        <v>2683</v>
      </c>
      <c r="F121" s="103">
        <f t="shared" si="32"/>
        <v>2694</v>
      </c>
    </row>
    <row r="122" spans="1:6" ht="32.25" hidden="1" customHeight="1" x14ac:dyDescent="0.25">
      <c r="A122" s="17" t="s">
        <v>112</v>
      </c>
      <c r="B122" s="1" t="s">
        <v>113</v>
      </c>
      <c r="C122" s="55"/>
      <c r="D122" s="103">
        <f>D123</f>
        <v>0</v>
      </c>
      <c r="E122" s="103">
        <f t="shared" ref="E122:F123" si="33">E123</f>
        <v>0</v>
      </c>
      <c r="F122" s="103">
        <f t="shared" si="33"/>
        <v>0</v>
      </c>
    </row>
    <row r="123" spans="1:6" ht="32.25" hidden="1" customHeight="1" x14ac:dyDescent="0.25">
      <c r="A123" s="25" t="s">
        <v>114</v>
      </c>
      <c r="B123" s="20" t="s">
        <v>115</v>
      </c>
      <c r="C123" s="55"/>
      <c r="D123" s="103">
        <f>D124</f>
        <v>0</v>
      </c>
      <c r="E123" s="103">
        <f t="shared" si="33"/>
        <v>0</v>
      </c>
      <c r="F123" s="103">
        <f t="shared" si="33"/>
        <v>0</v>
      </c>
    </row>
    <row r="124" spans="1:6" ht="32.25" hidden="1" customHeight="1" x14ac:dyDescent="0.25">
      <c r="A124" s="16" t="s">
        <v>1428</v>
      </c>
      <c r="B124" s="20" t="s">
        <v>115</v>
      </c>
      <c r="C124" s="55">
        <v>600</v>
      </c>
      <c r="D124" s="103">
        <f>D125</f>
        <v>0</v>
      </c>
      <c r="E124" s="103">
        <f t="shared" ref="E124:F124" si="34">E125</f>
        <v>0</v>
      </c>
      <c r="F124" s="103">
        <f t="shared" si="34"/>
        <v>0</v>
      </c>
    </row>
    <row r="125" spans="1:6" ht="32.25" hidden="1" customHeight="1" x14ac:dyDescent="0.25">
      <c r="A125" s="16" t="s">
        <v>1429</v>
      </c>
      <c r="B125" s="20" t="s">
        <v>115</v>
      </c>
      <c r="C125" s="55">
        <v>610</v>
      </c>
      <c r="D125" s="103">
        <v>0</v>
      </c>
      <c r="E125" s="103">
        <v>0</v>
      </c>
      <c r="F125" s="103">
        <v>0</v>
      </c>
    </row>
    <row r="126" spans="1:6" ht="55.5" customHeight="1" x14ac:dyDescent="0.25">
      <c r="A126" s="17" t="s">
        <v>116</v>
      </c>
      <c r="B126" s="1" t="s">
        <v>117</v>
      </c>
      <c r="C126" s="55"/>
      <c r="D126" s="103">
        <f>D127+D132+D135+D136+D137+D138</f>
        <v>2682</v>
      </c>
      <c r="E126" s="103">
        <f t="shared" ref="E126:F126" si="35">E127+E132+E135+E136+E137+E138</f>
        <v>2683</v>
      </c>
      <c r="F126" s="103">
        <f t="shared" si="35"/>
        <v>2694</v>
      </c>
    </row>
    <row r="127" spans="1:6" ht="70.5" customHeight="1" x14ac:dyDescent="0.25">
      <c r="A127" s="22" t="s">
        <v>118</v>
      </c>
      <c r="B127" s="20" t="s">
        <v>119</v>
      </c>
      <c r="C127" s="55"/>
      <c r="D127" s="103">
        <f>D128+D130</f>
        <v>2682</v>
      </c>
      <c r="E127" s="103">
        <f t="shared" ref="E127:F127" si="36">E128+E130</f>
        <v>2683</v>
      </c>
      <c r="F127" s="103">
        <f t="shared" si="36"/>
        <v>2694</v>
      </c>
    </row>
    <row r="128" spans="1:6" ht="36" customHeight="1" x14ac:dyDescent="0.25">
      <c r="A128" s="60" t="s">
        <v>1430</v>
      </c>
      <c r="B128" s="20" t="s">
        <v>119</v>
      </c>
      <c r="C128" s="55">
        <v>100</v>
      </c>
      <c r="D128" s="103">
        <f>D129</f>
        <v>2424</v>
      </c>
      <c r="E128" s="103">
        <f t="shared" ref="E128:F128" si="37">E129</f>
        <v>2424</v>
      </c>
      <c r="F128" s="103">
        <f t="shared" si="37"/>
        <v>2434</v>
      </c>
    </row>
    <row r="129" spans="1:6" ht="35.25" customHeight="1" x14ac:dyDescent="0.25">
      <c r="A129" s="60" t="s">
        <v>1431</v>
      </c>
      <c r="B129" s="20" t="s">
        <v>119</v>
      </c>
      <c r="C129" s="55">
        <v>120</v>
      </c>
      <c r="D129" s="103">
        <v>2424</v>
      </c>
      <c r="E129" s="103">
        <v>2424</v>
      </c>
      <c r="F129" s="103">
        <v>2434</v>
      </c>
    </row>
    <row r="130" spans="1:6" ht="38.25" customHeight="1" x14ac:dyDescent="0.25">
      <c r="A130" s="60" t="s">
        <v>1432</v>
      </c>
      <c r="B130" s="20" t="s">
        <v>119</v>
      </c>
      <c r="C130" s="55">
        <v>200</v>
      </c>
      <c r="D130" s="103">
        <f>D131</f>
        <v>258</v>
      </c>
      <c r="E130" s="103">
        <f t="shared" ref="E130:F130" si="38">E131</f>
        <v>259</v>
      </c>
      <c r="F130" s="103">
        <f t="shared" si="38"/>
        <v>260</v>
      </c>
    </row>
    <row r="131" spans="1:6" ht="33.75" customHeight="1" x14ac:dyDescent="0.25">
      <c r="A131" s="60" t="s">
        <v>1433</v>
      </c>
      <c r="B131" s="20" t="s">
        <v>119</v>
      </c>
      <c r="C131" s="55">
        <v>240</v>
      </c>
      <c r="D131" s="103">
        <v>258</v>
      </c>
      <c r="E131" s="103">
        <v>259</v>
      </c>
      <c r="F131" s="103">
        <v>260</v>
      </c>
    </row>
    <row r="132" spans="1:6" ht="73.5" hidden="1" customHeight="1" x14ac:dyDescent="0.25">
      <c r="A132" s="22" t="s">
        <v>120</v>
      </c>
      <c r="B132" s="20" t="s">
        <v>121</v>
      </c>
      <c r="C132" s="58"/>
      <c r="D132" s="103">
        <f>D133</f>
        <v>0</v>
      </c>
      <c r="E132" s="103">
        <f t="shared" ref="E132:F133" si="39">E133</f>
        <v>0</v>
      </c>
      <c r="F132" s="103">
        <f t="shared" si="39"/>
        <v>0</v>
      </c>
    </row>
    <row r="133" spans="1:6" ht="34.5" hidden="1" customHeight="1" x14ac:dyDescent="0.25">
      <c r="A133" s="60" t="s">
        <v>1432</v>
      </c>
      <c r="B133" s="20" t="s">
        <v>121</v>
      </c>
      <c r="C133" s="58">
        <v>200</v>
      </c>
      <c r="D133" s="103">
        <f>D134</f>
        <v>0</v>
      </c>
      <c r="E133" s="103">
        <f t="shared" si="39"/>
        <v>0</v>
      </c>
      <c r="F133" s="103">
        <f t="shared" si="39"/>
        <v>0</v>
      </c>
    </row>
    <row r="134" spans="1:6" ht="31.5" hidden="1" customHeight="1" x14ac:dyDescent="0.25">
      <c r="A134" s="60" t="s">
        <v>1433</v>
      </c>
      <c r="B134" s="20" t="s">
        <v>121</v>
      </c>
      <c r="C134" s="58">
        <v>240</v>
      </c>
      <c r="D134" s="103">
        <v>0</v>
      </c>
      <c r="E134" s="103">
        <v>0</v>
      </c>
      <c r="F134" s="103">
        <v>0</v>
      </c>
    </row>
    <row r="135" spans="1:6" ht="47.25" hidden="1" x14ac:dyDescent="0.25">
      <c r="A135" s="16" t="s">
        <v>122</v>
      </c>
      <c r="B135" s="2" t="s">
        <v>123</v>
      </c>
      <c r="C135" s="55"/>
      <c r="D135" s="103"/>
      <c r="E135" s="103"/>
      <c r="F135" s="103"/>
    </row>
    <row r="136" spans="1:6" ht="47.25" hidden="1" x14ac:dyDescent="0.25">
      <c r="A136" s="16" t="s">
        <v>124</v>
      </c>
      <c r="B136" s="2" t="s">
        <v>125</v>
      </c>
      <c r="C136" s="55"/>
      <c r="D136" s="103"/>
      <c r="E136" s="103"/>
      <c r="F136" s="103"/>
    </row>
    <row r="137" spans="1:6" ht="47.25" hidden="1" x14ac:dyDescent="0.25">
      <c r="A137" s="16" t="s">
        <v>126</v>
      </c>
      <c r="B137" s="2" t="s">
        <v>127</v>
      </c>
      <c r="C137" s="55"/>
      <c r="D137" s="103"/>
      <c r="E137" s="103"/>
      <c r="F137" s="103"/>
    </row>
    <row r="138" spans="1:6" ht="47.25" hidden="1" x14ac:dyDescent="0.25">
      <c r="A138" s="16" t="s">
        <v>128</v>
      </c>
      <c r="B138" s="2" t="s">
        <v>129</v>
      </c>
      <c r="C138" s="55"/>
      <c r="D138" s="103"/>
      <c r="E138" s="103"/>
      <c r="F138" s="103"/>
    </row>
    <row r="139" spans="1:6" ht="36" customHeight="1" x14ac:dyDescent="0.25">
      <c r="A139" s="13" t="s">
        <v>130</v>
      </c>
      <c r="B139" s="3" t="s">
        <v>131</v>
      </c>
      <c r="C139" s="55"/>
      <c r="D139" s="103">
        <f>D140</f>
        <v>9195</v>
      </c>
      <c r="E139" s="103">
        <f t="shared" ref="E139:F139" si="40">E140</f>
        <v>5791</v>
      </c>
      <c r="F139" s="103">
        <f t="shared" si="40"/>
        <v>9195</v>
      </c>
    </row>
    <row r="140" spans="1:6" ht="44.25" customHeight="1" x14ac:dyDescent="0.25">
      <c r="A140" s="7" t="s">
        <v>132</v>
      </c>
      <c r="B140" s="1" t="s">
        <v>133</v>
      </c>
      <c r="C140" s="55"/>
      <c r="D140" s="103">
        <f>D141+D148</f>
        <v>9195</v>
      </c>
      <c r="E140" s="103">
        <f t="shared" ref="E140:F140" si="41">E141+E148</f>
        <v>5791</v>
      </c>
      <c r="F140" s="103">
        <f t="shared" si="41"/>
        <v>9195</v>
      </c>
    </row>
    <row r="141" spans="1:6" ht="39" customHeight="1" x14ac:dyDescent="0.25">
      <c r="A141" s="22" t="s">
        <v>134</v>
      </c>
      <c r="B141" s="20" t="s">
        <v>135</v>
      </c>
      <c r="C141" s="55"/>
      <c r="D141" s="103">
        <f>D142+D144+D146</f>
        <v>9150</v>
      </c>
      <c r="E141" s="103">
        <f t="shared" ref="E141:F141" si="42">E142+E144+E146</f>
        <v>5746</v>
      </c>
      <c r="F141" s="103">
        <f t="shared" si="42"/>
        <v>9150</v>
      </c>
    </row>
    <row r="142" spans="1:6" ht="34.5" customHeight="1" x14ac:dyDescent="0.25">
      <c r="A142" s="60" t="s">
        <v>1430</v>
      </c>
      <c r="B142" s="20" t="s">
        <v>135</v>
      </c>
      <c r="C142" s="55">
        <v>100</v>
      </c>
      <c r="D142" s="103">
        <f>D143</f>
        <v>8645</v>
      </c>
      <c r="E142" s="103">
        <f t="shared" ref="E142:F142" si="43">E143</f>
        <v>5234</v>
      </c>
      <c r="F142" s="103">
        <f t="shared" si="43"/>
        <v>8638</v>
      </c>
    </row>
    <row r="143" spans="1:6" ht="27.75" customHeight="1" x14ac:dyDescent="0.25">
      <c r="A143" s="60" t="s">
        <v>1431</v>
      </c>
      <c r="B143" s="20" t="s">
        <v>135</v>
      </c>
      <c r="C143" s="55">
        <v>120</v>
      </c>
      <c r="D143" s="103">
        <v>8645</v>
      </c>
      <c r="E143" s="103">
        <v>5234</v>
      </c>
      <c r="F143" s="103">
        <v>8638</v>
      </c>
    </row>
    <row r="144" spans="1:6" ht="26.25" customHeight="1" x14ac:dyDescent="0.25">
      <c r="A144" s="60" t="s">
        <v>1432</v>
      </c>
      <c r="B144" s="20" t="s">
        <v>135</v>
      </c>
      <c r="C144" s="55">
        <v>200</v>
      </c>
      <c r="D144" s="103">
        <f>D145</f>
        <v>501</v>
      </c>
      <c r="E144" s="103">
        <f t="shared" ref="E144:F144" si="44">E145</f>
        <v>508</v>
      </c>
      <c r="F144" s="103">
        <f t="shared" si="44"/>
        <v>508</v>
      </c>
    </row>
    <row r="145" spans="1:6" ht="38.25" customHeight="1" x14ac:dyDescent="0.25">
      <c r="A145" s="60" t="s">
        <v>1433</v>
      </c>
      <c r="B145" s="20" t="s">
        <v>135</v>
      </c>
      <c r="C145" s="55">
        <v>240</v>
      </c>
      <c r="D145" s="103">
        <v>501</v>
      </c>
      <c r="E145" s="103">
        <v>508</v>
      </c>
      <c r="F145" s="103">
        <v>508</v>
      </c>
    </row>
    <row r="146" spans="1:6" ht="26.25" customHeight="1" x14ac:dyDescent="0.25">
      <c r="A146" s="60" t="s">
        <v>1436</v>
      </c>
      <c r="B146" s="20" t="s">
        <v>135</v>
      </c>
      <c r="C146" s="55">
        <v>800</v>
      </c>
      <c r="D146" s="103">
        <f>D147</f>
        <v>4</v>
      </c>
      <c r="E146" s="103">
        <f t="shared" ref="E146:F146" si="45">E147</f>
        <v>4</v>
      </c>
      <c r="F146" s="103">
        <f t="shared" si="45"/>
        <v>4</v>
      </c>
    </row>
    <row r="147" spans="1:6" ht="23.25" customHeight="1" x14ac:dyDescent="0.25">
      <c r="A147" s="16" t="s">
        <v>1437</v>
      </c>
      <c r="B147" s="20" t="s">
        <v>135</v>
      </c>
      <c r="C147" s="55">
        <v>850</v>
      </c>
      <c r="D147" s="103">
        <v>4</v>
      </c>
      <c r="E147" s="103">
        <v>4</v>
      </c>
      <c r="F147" s="103">
        <v>4</v>
      </c>
    </row>
    <row r="148" spans="1:6" ht="34.5" customHeight="1" x14ac:dyDescent="0.25">
      <c r="A148" s="22" t="s">
        <v>76</v>
      </c>
      <c r="B148" s="20" t="s">
        <v>136</v>
      </c>
      <c r="C148" s="55"/>
      <c r="D148" s="103">
        <f>D149</f>
        <v>45</v>
      </c>
      <c r="E148" s="103">
        <f>E149</f>
        <v>45</v>
      </c>
      <c r="F148" s="103">
        <f>F149</f>
        <v>45</v>
      </c>
    </row>
    <row r="149" spans="1:6" ht="33.75" customHeight="1" x14ac:dyDescent="0.25">
      <c r="A149" s="16" t="s">
        <v>1439</v>
      </c>
      <c r="B149" s="20" t="s">
        <v>136</v>
      </c>
      <c r="C149" s="55">
        <v>300</v>
      </c>
      <c r="D149" s="103">
        <f>D150</f>
        <v>45</v>
      </c>
      <c r="E149" s="103">
        <f t="shared" ref="E149:F149" si="46">E150</f>
        <v>45</v>
      </c>
      <c r="F149" s="103">
        <f t="shared" si="46"/>
        <v>45</v>
      </c>
    </row>
    <row r="150" spans="1:6" ht="36.75" customHeight="1" x14ac:dyDescent="0.25">
      <c r="A150" s="16" t="s">
        <v>1440</v>
      </c>
      <c r="B150" s="20" t="s">
        <v>136</v>
      </c>
      <c r="C150" s="55">
        <v>320</v>
      </c>
      <c r="D150" s="103">
        <v>45</v>
      </c>
      <c r="E150" s="103">
        <v>45</v>
      </c>
      <c r="F150" s="103">
        <v>45</v>
      </c>
    </row>
    <row r="151" spans="1:6" ht="34.5" hidden="1" customHeight="1" x14ac:dyDescent="0.25">
      <c r="A151" s="13" t="s">
        <v>137</v>
      </c>
      <c r="B151" s="3" t="s">
        <v>138</v>
      </c>
      <c r="C151" s="55"/>
      <c r="D151" s="103">
        <f>D152</f>
        <v>0</v>
      </c>
      <c r="E151" s="103">
        <f t="shared" ref="E151:F151" si="47">E152</f>
        <v>0</v>
      </c>
      <c r="F151" s="103">
        <f t="shared" si="47"/>
        <v>0</v>
      </c>
    </row>
    <row r="152" spans="1:6" ht="34.5" hidden="1" customHeight="1" x14ac:dyDescent="0.25">
      <c r="A152" s="7" t="s">
        <v>139</v>
      </c>
      <c r="B152" s="1" t="s">
        <v>140</v>
      </c>
      <c r="C152" s="55"/>
      <c r="D152" s="103">
        <f>D153+D154</f>
        <v>0</v>
      </c>
      <c r="E152" s="103">
        <f t="shared" ref="E152:F152" si="48">E153+E154</f>
        <v>0</v>
      </c>
      <c r="F152" s="103">
        <f t="shared" si="48"/>
        <v>0</v>
      </c>
    </row>
    <row r="153" spans="1:6" ht="34.5" hidden="1" customHeight="1" x14ac:dyDescent="0.25">
      <c r="A153" s="43" t="s">
        <v>141</v>
      </c>
      <c r="B153" s="20" t="s">
        <v>142</v>
      </c>
      <c r="C153" s="55"/>
      <c r="D153" s="103"/>
      <c r="E153" s="103"/>
      <c r="F153" s="103"/>
    </row>
    <row r="154" spans="1:6" ht="34.5" hidden="1" customHeight="1" x14ac:dyDescent="0.25">
      <c r="A154" s="43" t="s">
        <v>143</v>
      </c>
      <c r="B154" s="20" t="s">
        <v>144</v>
      </c>
      <c r="C154" s="55"/>
      <c r="D154" s="103"/>
      <c r="E154" s="103"/>
      <c r="F154" s="103"/>
    </row>
    <row r="155" spans="1:6" ht="41.25" customHeight="1" x14ac:dyDescent="0.25">
      <c r="A155" s="12" t="s">
        <v>145</v>
      </c>
      <c r="B155" s="10" t="s">
        <v>146</v>
      </c>
      <c r="C155" s="55"/>
      <c r="D155" s="103">
        <f>D156+D222+D318+D373+D378+D52+D398</f>
        <v>933996</v>
      </c>
      <c r="E155" s="103">
        <f>E156+E222+E318+E373+E378+E52+E398</f>
        <v>1022307</v>
      </c>
      <c r="F155" s="103">
        <f>F156+F222+F318+F373+F378+F52+F398</f>
        <v>972668</v>
      </c>
    </row>
    <row r="156" spans="1:6" ht="27.75" customHeight="1" x14ac:dyDescent="0.25">
      <c r="A156" s="13" t="s">
        <v>147</v>
      </c>
      <c r="B156" s="3" t="s">
        <v>148</v>
      </c>
      <c r="C156" s="55"/>
      <c r="D156" s="103">
        <f>D165+D182+D211+D220+D157</f>
        <v>297598</v>
      </c>
      <c r="E156" s="103">
        <f>E165+E182+E211+E220+E157</f>
        <v>305462</v>
      </c>
      <c r="F156" s="103">
        <f>F165+F182+F211+F220+F157</f>
        <v>305462</v>
      </c>
    </row>
    <row r="157" spans="1:6" ht="31.5" x14ac:dyDescent="0.25">
      <c r="A157" s="7" t="s">
        <v>1533</v>
      </c>
      <c r="B157" s="1" t="s">
        <v>149</v>
      </c>
      <c r="C157" s="55"/>
      <c r="D157" s="103">
        <f>D158+D162</f>
        <v>263</v>
      </c>
      <c r="E157" s="103">
        <f t="shared" ref="E157:F157" si="49">E158+E162</f>
        <v>80</v>
      </c>
      <c r="F157" s="103">
        <f t="shared" si="49"/>
        <v>80</v>
      </c>
    </row>
    <row r="158" spans="1:6" ht="63" x14ac:dyDescent="0.25">
      <c r="A158" s="22" t="s">
        <v>174</v>
      </c>
      <c r="B158" s="20" t="s">
        <v>1532</v>
      </c>
      <c r="C158" s="55"/>
      <c r="D158" s="103">
        <f>D159</f>
        <v>0</v>
      </c>
      <c r="E158" s="103">
        <f t="shared" ref="E158:F158" si="50">E159</f>
        <v>80</v>
      </c>
      <c r="F158" s="103">
        <f t="shared" si="50"/>
        <v>80</v>
      </c>
    </row>
    <row r="159" spans="1:6" ht="34.5" customHeight="1" x14ac:dyDescent="0.25">
      <c r="A159" s="16" t="s">
        <v>1428</v>
      </c>
      <c r="B159" s="20" t="s">
        <v>1532</v>
      </c>
      <c r="C159" s="55">
        <v>600</v>
      </c>
      <c r="D159" s="103">
        <f>D160+D161</f>
        <v>0</v>
      </c>
      <c r="E159" s="103">
        <f t="shared" ref="E159:F159" si="51">E160+E161</f>
        <v>80</v>
      </c>
      <c r="F159" s="103">
        <f t="shared" si="51"/>
        <v>80</v>
      </c>
    </row>
    <row r="160" spans="1:6" ht="27" customHeight="1" x14ac:dyDescent="0.25">
      <c r="A160" s="16" t="s">
        <v>1434</v>
      </c>
      <c r="B160" s="20" t="s">
        <v>1532</v>
      </c>
      <c r="C160" s="55">
        <v>610</v>
      </c>
      <c r="D160" s="103">
        <v>0</v>
      </c>
      <c r="E160" s="103">
        <v>0</v>
      </c>
      <c r="F160" s="103">
        <v>0</v>
      </c>
    </row>
    <row r="161" spans="1:6" ht="41.25" customHeight="1" x14ac:dyDescent="0.25">
      <c r="A161" s="15" t="s">
        <v>1438</v>
      </c>
      <c r="B161" s="20" t="s">
        <v>1532</v>
      </c>
      <c r="C161" s="55">
        <v>620</v>
      </c>
      <c r="D161" s="103">
        <v>0</v>
      </c>
      <c r="E161" s="103">
        <v>80</v>
      </c>
      <c r="F161" s="103">
        <v>80</v>
      </c>
    </row>
    <row r="162" spans="1:6" ht="48.75" customHeight="1" x14ac:dyDescent="0.25">
      <c r="A162" s="98" t="s">
        <v>1566</v>
      </c>
      <c r="B162" s="2" t="s">
        <v>1565</v>
      </c>
      <c r="C162" s="55"/>
      <c r="D162" s="103">
        <f>D163</f>
        <v>263</v>
      </c>
      <c r="E162" s="103"/>
      <c r="F162" s="103"/>
    </row>
    <row r="163" spans="1:6" ht="48.75" customHeight="1" x14ac:dyDescent="0.25">
      <c r="A163" s="16" t="s">
        <v>1428</v>
      </c>
      <c r="B163" s="2" t="s">
        <v>1565</v>
      </c>
      <c r="C163" s="55">
        <v>600</v>
      </c>
      <c r="D163" s="103">
        <f>D164</f>
        <v>263</v>
      </c>
      <c r="E163" s="103"/>
      <c r="F163" s="103"/>
    </row>
    <row r="164" spans="1:6" ht="48.75" customHeight="1" x14ac:dyDescent="0.25">
      <c r="A164" s="15" t="s">
        <v>1438</v>
      </c>
      <c r="B164" s="2" t="s">
        <v>1565</v>
      </c>
      <c r="C164" s="55">
        <v>620</v>
      </c>
      <c r="D164" s="103">
        <v>263</v>
      </c>
      <c r="E164" s="103"/>
      <c r="F164" s="103"/>
    </row>
    <row r="165" spans="1:6" ht="48.75" customHeight="1" x14ac:dyDescent="0.25">
      <c r="A165" s="7" t="s">
        <v>159</v>
      </c>
      <c r="B165" s="1" t="s">
        <v>150</v>
      </c>
      <c r="C165" s="55"/>
      <c r="D165" s="103">
        <f>D178+D183+D193+D207</f>
        <v>297335</v>
      </c>
      <c r="E165" s="103">
        <f>E178+E183+E193+E207</f>
        <v>305382</v>
      </c>
      <c r="F165" s="103">
        <f>F178+F183+F193+F207</f>
        <v>305382</v>
      </c>
    </row>
    <row r="166" spans="1:6" ht="47.25" hidden="1" x14ac:dyDescent="0.25">
      <c r="A166" s="19" t="s">
        <v>151</v>
      </c>
      <c r="B166" s="20" t="s">
        <v>152</v>
      </c>
      <c r="C166" s="55"/>
      <c r="D166" s="103">
        <f>D167</f>
        <v>0</v>
      </c>
      <c r="E166" s="103">
        <f t="shared" ref="E166:F166" si="52">E167</f>
        <v>0</v>
      </c>
      <c r="F166" s="103">
        <f t="shared" si="52"/>
        <v>0</v>
      </c>
    </row>
    <row r="167" spans="1:6" ht="31.5" hidden="1" customHeight="1" x14ac:dyDescent="0.25">
      <c r="A167" s="16" t="s">
        <v>1435</v>
      </c>
      <c r="B167" s="20" t="s">
        <v>152</v>
      </c>
      <c r="C167" s="55">
        <v>600</v>
      </c>
      <c r="D167" s="103">
        <f>D168+D169</f>
        <v>0</v>
      </c>
      <c r="E167" s="103">
        <f t="shared" ref="E167:F167" si="53">E168+E169</f>
        <v>0</v>
      </c>
      <c r="F167" s="103">
        <f t="shared" si="53"/>
        <v>0</v>
      </c>
    </row>
    <row r="168" spans="1:6" ht="31.5" hidden="1" customHeight="1" x14ac:dyDescent="0.25">
      <c r="A168" s="16" t="s">
        <v>1434</v>
      </c>
      <c r="B168" s="20" t="s">
        <v>152</v>
      </c>
      <c r="C168" s="55">
        <v>610</v>
      </c>
      <c r="D168" s="103"/>
      <c r="E168" s="103"/>
      <c r="F168" s="103"/>
    </row>
    <row r="169" spans="1:6" ht="27.75" hidden="1" customHeight="1" x14ac:dyDescent="0.25">
      <c r="A169" s="15" t="s">
        <v>1438</v>
      </c>
      <c r="B169" s="20" t="s">
        <v>152</v>
      </c>
      <c r="C169" s="55">
        <v>620</v>
      </c>
      <c r="D169" s="103"/>
      <c r="E169" s="103"/>
      <c r="F169" s="103"/>
    </row>
    <row r="170" spans="1:6" ht="31.5" hidden="1" x14ac:dyDescent="0.25">
      <c r="A170" s="19" t="s">
        <v>153</v>
      </c>
      <c r="B170" s="20" t="s">
        <v>154</v>
      </c>
      <c r="C170" s="55"/>
      <c r="D170" s="103">
        <f>D171</f>
        <v>0</v>
      </c>
      <c r="E170" s="103">
        <f t="shared" ref="E170:F170" si="54">E171</f>
        <v>0</v>
      </c>
      <c r="F170" s="103">
        <f t="shared" si="54"/>
        <v>0</v>
      </c>
    </row>
    <row r="171" spans="1:6" ht="27.75" hidden="1" customHeight="1" x14ac:dyDescent="0.25">
      <c r="A171" s="16" t="s">
        <v>1435</v>
      </c>
      <c r="B171" s="20" t="s">
        <v>154</v>
      </c>
      <c r="C171" s="55">
        <v>600</v>
      </c>
      <c r="D171" s="103">
        <f>D172+D173</f>
        <v>0</v>
      </c>
      <c r="E171" s="103">
        <f t="shared" ref="E171:F171" si="55">E172+E173</f>
        <v>0</v>
      </c>
      <c r="F171" s="103">
        <f t="shared" si="55"/>
        <v>0</v>
      </c>
    </row>
    <row r="172" spans="1:6" ht="29.25" hidden="1" customHeight="1" x14ac:dyDescent="0.25">
      <c r="A172" s="16" t="s">
        <v>1434</v>
      </c>
      <c r="B172" s="20" t="s">
        <v>154</v>
      </c>
      <c r="C172" s="55">
        <v>610</v>
      </c>
      <c r="D172" s="103"/>
      <c r="E172" s="103"/>
      <c r="F172" s="103"/>
    </row>
    <row r="173" spans="1:6" ht="29.25" hidden="1" customHeight="1" x14ac:dyDescent="0.25">
      <c r="A173" s="15" t="s">
        <v>1438</v>
      </c>
      <c r="B173" s="20" t="s">
        <v>154</v>
      </c>
      <c r="C173" s="55">
        <v>620</v>
      </c>
      <c r="D173" s="103"/>
      <c r="E173" s="103"/>
      <c r="F173" s="103"/>
    </row>
    <row r="174" spans="1:6" ht="47.25" hidden="1" x14ac:dyDescent="0.25">
      <c r="A174" s="19" t="s">
        <v>155</v>
      </c>
      <c r="B174" s="20" t="s">
        <v>156</v>
      </c>
      <c r="C174" s="55"/>
      <c r="D174" s="103">
        <f>D175</f>
        <v>0</v>
      </c>
      <c r="E174" s="103">
        <f t="shared" ref="E174:F174" si="56">E175</f>
        <v>0</v>
      </c>
      <c r="F174" s="103">
        <f t="shared" si="56"/>
        <v>0</v>
      </c>
    </row>
    <row r="175" spans="1:6" ht="27.75" hidden="1" customHeight="1" x14ac:dyDescent="0.25">
      <c r="A175" s="16" t="s">
        <v>1435</v>
      </c>
      <c r="B175" s="20" t="s">
        <v>156</v>
      </c>
      <c r="C175" s="55">
        <v>600</v>
      </c>
      <c r="D175" s="103">
        <f>D176+D177</f>
        <v>0</v>
      </c>
      <c r="E175" s="103">
        <f t="shared" ref="E175:F175" si="57">E176+E177</f>
        <v>0</v>
      </c>
      <c r="F175" s="103">
        <f t="shared" si="57"/>
        <v>0</v>
      </c>
    </row>
    <row r="176" spans="1:6" ht="28.5" hidden="1" customHeight="1" x14ac:dyDescent="0.25">
      <c r="A176" s="16" t="s">
        <v>1434</v>
      </c>
      <c r="B176" s="20" t="s">
        <v>156</v>
      </c>
      <c r="C176" s="55">
        <v>610</v>
      </c>
      <c r="D176" s="103"/>
      <c r="E176" s="103"/>
      <c r="F176" s="103"/>
    </row>
    <row r="177" spans="1:6" ht="32.25" hidden="1" customHeight="1" x14ac:dyDescent="0.25">
      <c r="A177" s="15" t="s">
        <v>1438</v>
      </c>
      <c r="B177" s="20" t="s">
        <v>156</v>
      </c>
      <c r="C177" s="55">
        <v>620</v>
      </c>
      <c r="D177" s="103"/>
      <c r="E177" s="103"/>
      <c r="F177" s="103"/>
    </row>
    <row r="178" spans="1:6" ht="31.5" x14ac:dyDescent="0.25">
      <c r="A178" s="28" t="s">
        <v>157</v>
      </c>
      <c r="B178" s="20" t="s">
        <v>158</v>
      </c>
      <c r="C178" s="55"/>
      <c r="D178" s="103">
        <f>D179</f>
        <v>0</v>
      </c>
      <c r="E178" s="103">
        <f t="shared" ref="E178:F178" si="58">E179</f>
        <v>2500</v>
      </c>
      <c r="F178" s="103">
        <f t="shared" si="58"/>
        <v>2500</v>
      </c>
    </row>
    <row r="179" spans="1:6" ht="39.75" customHeight="1" x14ac:dyDescent="0.25">
      <c r="A179" s="16" t="s">
        <v>1435</v>
      </c>
      <c r="B179" s="20" t="s">
        <v>158</v>
      </c>
      <c r="C179" s="55">
        <v>600</v>
      </c>
      <c r="D179" s="103">
        <f>D180+D181</f>
        <v>0</v>
      </c>
      <c r="E179" s="103">
        <f t="shared" ref="E179:F179" si="59">E180+E181</f>
        <v>2500</v>
      </c>
      <c r="F179" s="103">
        <f t="shared" si="59"/>
        <v>2500</v>
      </c>
    </row>
    <row r="180" spans="1:6" ht="27" customHeight="1" x14ac:dyDescent="0.25">
      <c r="A180" s="16" t="s">
        <v>1434</v>
      </c>
      <c r="B180" s="20" t="s">
        <v>158</v>
      </c>
      <c r="C180" s="55">
        <v>610</v>
      </c>
      <c r="D180" s="103">
        <v>0</v>
      </c>
      <c r="E180" s="103">
        <v>0</v>
      </c>
      <c r="F180" s="103">
        <v>0</v>
      </c>
    </row>
    <row r="181" spans="1:6" ht="34.5" customHeight="1" x14ac:dyDescent="0.25">
      <c r="A181" s="15" t="s">
        <v>1438</v>
      </c>
      <c r="B181" s="20" t="s">
        <v>158</v>
      </c>
      <c r="C181" s="55">
        <v>620</v>
      </c>
      <c r="D181" s="103">
        <v>0</v>
      </c>
      <c r="E181" s="103">
        <v>2500</v>
      </c>
      <c r="F181" s="103">
        <v>2500</v>
      </c>
    </row>
    <row r="182" spans="1:6" ht="45.75" hidden="1" customHeight="1" x14ac:dyDescent="0.25">
      <c r="A182" s="7" t="s">
        <v>159</v>
      </c>
      <c r="B182" s="1" t="s">
        <v>150</v>
      </c>
      <c r="C182" s="55"/>
      <c r="D182" s="103"/>
      <c r="E182" s="103"/>
      <c r="F182" s="103"/>
    </row>
    <row r="183" spans="1:6" ht="114.75" customHeight="1" x14ac:dyDescent="0.25">
      <c r="A183" s="22" t="s">
        <v>160</v>
      </c>
      <c r="B183" s="20" t="s">
        <v>1521</v>
      </c>
      <c r="C183" s="55"/>
      <c r="D183" s="103">
        <f>D184</f>
        <v>174952</v>
      </c>
      <c r="E183" s="103">
        <f t="shared" ref="E183:F183" si="60">E184</f>
        <v>174952</v>
      </c>
      <c r="F183" s="103">
        <f t="shared" si="60"/>
        <v>174952</v>
      </c>
    </row>
    <row r="184" spans="1:6" ht="44.25" customHeight="1" x14ac:dyDescent="0.25">
      <c r="A184" s="16" t="s">
        <v>1435</v>
      </c>
      <c r="B184" s="20" t="s">
        <v>1521</v>
      </c>
      <c r="C184" s="55">
        <v>600</v>
      </c>
      <c r="D184" s="103">
        <f>D185+D186</f>
        <v>174952</v>
      </c>
      <c r="E184" s="103">
        <f t="shared" ref="E184:F184" si="61">E185+E186</f>
        <v>174952</v>
      </c>
      <c r="F184" s="103">
        <f t="shared" si="61"/>
        <v>174952</v>
      </c>
    </row>
    <row r="185" spans="1:6" ht="42.75" customHeight="1" x14ac:dyDescent="0.25">
      <c r="A185" s="16" t="s">
        <v>1434</v>
      </c>
      <c r="B185" s="20" t="s">
        <v>1521</v>
      </c>
      <c r="C185" s="55">
        <v>610</v>
      </c>
      <c r="D185" s="103">
        <v>15100</v>
      </c>
      <c r="E185" s="103">
        <v>15100</v>
      </c>
      <c r="F185" s="103">
        <v>15100</v>
      </c>
    </row>
    <row r="186" spans="1:6" ht="31.5" customHeight="1" x14ac:dyDescent="0.25">
      <c r="A186" s="15" t="s">
        <v>1442</v>
      </c>
      <c r="B186" s="20" t="s">
        <v>1521</v>
      </c>
      <c r="C186" s="55">
        <v>620</v>
      </c>
      <c r="D186" s="103">
        <v>159852</v>
      </c>
      <c r="E186" s="103">
        <v>159852</v>
      </c>
      <c r="F186" s="103">
        <v>159852</v>
      </c>
    </row>
    <row r="187" spans="1:6" ht="95.25" hidden="1" customHeight="1" x14ac:dyDescent="0.25">
      <c r="A187" s="22" t="s">
        <v>161</v>
      </c>
      <c r="B187" s="20" t="s">
        <v>162</v>
      </c>
      <c r="C187" s="55"/>
      <c r="D187" s="103"/>
      <c r="E187" s="103"/>
      <c r="F187" s="103"/>
    </row>
    <row r="188" spans="1:6" ht="36.75" hidden="1" customHeight="1" x14ac:dyDescent="0.25">
      <c r="A188" s="16" t="s">
        <v>1435</v>
      </c>
      <c r="B188" s="20" t="s">
        <v>162</v>
      </c>
      <c r="C188" s="55">
        <v>600</v>
      </c>
      <c r="D188" s="103"/>
      <c r="E188" s="103"/>
      <c r="F188" s="103"/>
    </row>
    <row r="189" spans="1:6" ht="46.5" hidden="1" customHeight="1" x14ac:dyDescent="0.25">
      <c r="A189" s="16" t="s">
        <v>1434</v>
      </c>
      <c r="B189" s="20" t="s">
        <v>162</v>
      </c>
      <c r="C189" s="55">
        <v>610</v>
      </c>
      <c r="D189" s="103"/>
      <c r="E189" s="103"/>
      <c r="F189" s="103"/>
    </row>
    <row r="190" spans="1:6" ht="30" hidden="1" customHeight="1" x14ac:dyDescent="0.25">
      <c r="A190" s="15" t="s">
        <v>1438</v>
      </c>
      <c r="B190" s="20" t="s">
        <v>162</v>
      </c>
      <c r="C190" s="55">
        <v>620</v>
      </c>
      <c r="D190" s="103"/>
      <c r="E190" s="103"/>
      <c r="F190" s="103"/>
    </row>
    <row r="191" spans="1:6" ht="74.25" hidden="1" customHeight="1" x14ac:dyDescent="0.25">
      <c r="A191" s="16" t="s">
        <v>163</v>
      </c>
      <c r="B191" s="20" t="s">
        <v>164</v>
      </c>
      <c r="C191" s="55"/>
      <c r="D191" s="103"/>
      <c r="E191" s="103"/>
      <c r="F191" s="103"/>
    </row>
    <row r="192" spans="1:6" ht="94.5" hidden="1" x14ac:dyDescent="0.25">
      <c r="A192" s="16" t="s">
        <v>165</v>
      </c>
      <c r="B192" s="20" t="s">
        <v>166</v>
      </c>
      <c r="C192" s="55"/>
      <c r="D192" s="103"/>
      <c r="E192" s="103"/>
      <c r="F192" s="103"/>
    </row>
    <row r="193" spans="1:6" ht="76.5" customHeight="1" x14ac:dyDescent="0.25">
      <c r="A193" s="22" t="s">
        <v>167</v>
      </c>
      <c r="B193" s="20" t="s">
        <v>1523</v>
      </c>
      <c r="C193" s="55"/>
      <c r="D193" s="103">
        <f>D194+D196+D198</f>
        <v>11532</v>
      </c>
      <c r="E193" s="103">
        <f t="shared" ref="E193:F193" si="62">E194+E196+E198</f>
        <v>13732</v>
      </c>
      <c r="F193" s="103">
        <f t="shared" si="62"/>
        <v>13732</v>
      </c>
    </row>
    <row r="194" spans="1:6" ht="33.75" customHeight="1" x14ac:dyDescent="0.25">
      <c r="A194" s="60" t="s">
        <v>1430</v>
      </c>
      <c r="B194" s="20" t="s">
        <v>1523</v>
      </c>
      <c r="C194" s="55">
        <v>100</v>
      </c>
      <c r="D194" s="103">
        <f>D195</f>
        <v>531</v>
      </c>
      <c r="E194" s="103">
        <f t="shared" ref="E194:F194" si="63">E195</f>
        <v>531</v>
      </c>
      <c r="F194" s="103">
        <f t="shared" si="63"/>
        <v>531</v>
      </c>
    </row>
    <row r="195" spans="1:6" ht="33.75" customHeight="1" x14ac:dyDescent="0.25">
      <c r="A195" s="60" t="s">
        <v>1441</v>
      </c>
      <c r="B195" s="20" t="s">
        <v>1523</v>
      </c>
      <c r="C195" s="55">
        <v>110</v>
      </c>
      <c r="D195" s="103">
        <v>531</v>
      </c>
      <c r="E195" s="103">
        <v>531</v>
      </c>
      <c r="F195" s="103">
        <v>531</v>
      </c>
    </row>
    <row r="196" spans="1:6" ht="38.25" customHeight="1" x14ac:dyDescent="0.25">
      <c r="A196" s="60" t="s">
        <v>1432</v>
      </c>
      <c r="B196" s="20" t="s">
        <v>1523</v>
      </c>
      <c r="C196" s="55">
        <v>200</v>
      </c>
      <c r="D196" s="103">
        <f>D197</f>
        <v>109</v>
      </c>
      <c r="E196" s="103">
        <f t="shared" ref="E196:F196" si="64">E197</f>
        <v>131</v>
      </c>
      <c r="F196" s="103">
        <f t="shared" si="64"/>
        <v>131</v>
      </c>
    </row>
    <row r="197" spans="1:6" ht="38.25" customHeight="1" x14ac:dyDescent="0.25">
      <c r="A197" s="60" t="s">
        <v>1433</v>
      </c>
      <c r="B197" s="20" t="s">
        <v>1523</v>
      </c>
      <c r="C197" s="55">
        <v>240</v>
      </c>
      <c r="D197" s="103">
        <v>109</v>
      </c>
      <c r="E197" s="103">
        <v>131</v>
      </c>
      <c r="F197" s="103">
        <v>131</v>
      </c>
    </row>
    <row r="198" spans="1:6" ht="38.25" customHeight="1" x14ac:dyDescent="0.25">
      <c r="A198" s="16" t="s">
        <v>1439</v>
      </c>
      <c r="B198" s="20" t="s">
        <v>1523</v>
      </c>
      <c r="C198" s="55">
        <v>300</v>
      </c>
      <c r="D198" s="103">
        <f>D199</f>
        <v>10892</v>
      </c>
      <c r="E198" s="103">
        <f t="shared" ref="E198:F198" si="65">E199</f>
        <v>13070</v>
      </c>
      <c r="F198" s="103">
        <f t="shared" si="65"/>
        <v>13070</v>
      </c>
    </row>
    <row r="199" spans="1:6" ht="38.25" customHeight="1" x14ac:dyDescent="0.25">
      <c r="A199" s="16" t="s">
        <v>1440</v>
      </c>
      <c r="B199" s="20" t="s">
        <v>1523</v>
      </c>
      <c r="C199" s="55">
        <v>320</v>
      </c>
      <c r="D199" s="103">
        <v>10892</v>
      </c>
      <c r="E199" s="103">
        <v>13070</v>
      </c>
      <c r="F199" s="103">
        <v>13070</v>
      </c>
    </row>
    <row r="200" spans="1:6" ht="63" hidden="1" x14ac:dyDescent="0.25">
      <c r="A200" s="22" t="s">
        <v>168</v>
      </c>
      <c r="B200" s="20" t="s">
        <v>169</v>
      </c>
      <c r="C200" s="55"/>
      <c r="D200" s="103">
        <f>D201</f>
        <v>0</v>
      </c>
      <c r="E200" s="103">
        <f t="shared" ref="E200:F200" si="66">E201</f>
        <v>0</v>
      </c>
      <c r="F200" s="103">
        <f t="shared" si="66"/>
        <v>0</v>
      </c>
    </row>
    <row r="201" spans="1:6" ht="37.5" hidden="1" customHeight="1" x14ac:dyDescent="0.25">
      <c r="A201" s="60" t="s">
        <v>1430</v>
      </c>
      <c r="B201" s="20" t="s">
        <v>169</v>
      </c>
      <c r="C201" s="55">
        <v>100</v>
      </c>
      <c r="D201" s="103">
        <f>D206</f>
        <v>0</v>
      </c>
      <c r="E201" s="103">
        <f t="shared" ref="E201:F201" si="67">E206</f>
        <v>0</v>
      </c>
      <c r="F201" s="103">
        <f t="shared" si="67"/>
        <v>0</v>
      </c>
    </row>
    <row r="202" spans="1:6" ht="22.5" hidden="1" customHeight="1" x14ac:dyDescent="0.25">
      <c r="A202" s="60" t="s">
        <v>1441</v>
      </c>
      <c r="B202" s="20" t="s">
        <v>169</v>
      </c>
      <c r="C202" s="55">
        <v>110</v>
      </c>
      <c r="D202" s="103"/>
      <c r="E202" s="103"/>
      <c r="F202" s="103"/>
    </row>
    <row r="203" spans="1:6" ht="22.5" hidden="1" customHeight="1" x14ac:dyDescent="0.25">
      <c r="A203" s="60" t="s">
        <v>1432</v>
      </c>
      <c r="B203" s="20" t="s">
        <v>169</v>
      </c>
      <c r="C203" s="55">
        <v>200</v>
      </c>
      <c r="D203" s="103">
        <f>D204</f>
        <v>0</v>
      </c>
      <c r="E203" s="103">
        <f t="shared" ref="E203:F203" si="68">E204</f>
        <v>0</v>
      </c>
      <c r="F203" s="103">
        <f t="shared" si="68"/>
        <v>0</v>
      </c>
    </row>
    <row r="204" spans="1:6" ht="22.5" hidden="1" customHeight="1" x14ac:dyDescent="0.25">
      <c r="A204" s="60" t="s">
        <v>1433</v>
      </c>
      <c r="B204" s="20" t="s">
        <v>169</v>
      </c>
      <c r="C204" s="55">
        <v>240</v>
      </c>
      <c r="D204" s="103"/>
      <c r="E204" s="103"/>
      <c r="F204" s="103"/>
    </row>
    <row r="205" spans="1:6" ht="35.25" hidden="1" customHeight="1" x14ac:dyDescent="0.25">
      <c r="A205" s="16" t="s">
        <v>1439</v>
      </c>
      <c r="B205" s="20" t="s">
        <v>169</v>
      </c>
      <c r="C205" s="55">
        <v>300</v>
      </c>
      <c r="D205" s="103">
        <f>D206</f>
        <v>0</v>
      </c>
      <c r="E205" s="103">
        <f t="shared" ref="E205:F205" si="69">E206</f>
        <v>0</v>
      </c>
      <c r="F205" s="103">
        <f t="shared" si="69"/>
        <v>0</v>
      </c>
    </row>
    <row r="206" spans="1:6" ht="30.75" hidden="1" customHeight="1" x14ac:dyDescent="0.25">
      <c r="A206" s="16" t="s">
        <v>1440</v>
      </c>
      <c r="B206" s="20" t="s">
        <v>169</v>
      </c>
      <c r="C206" s="55">
        <v>320</v>
      </c>
      <c r="D206" s="103">
        <v>0</v>
      </c>
      <c r="E206" s="103">
        <v>0</v>
      </c>
      <c r="F206" s="103">
        <v>0</v>
      </c>
    </row>
    <row r="207" spans="1:6" ht="49.5" customHeight="1" x14ac:dyDescent="0.25">
      <c r="A207" s="27" t="s">
        <v>171</v>
      </c>
      <c r="B207" s="20" t="s">
        <v>1522</v>
      </c>
      <c r="C207" s="55"/>
      <c r="D207" s="103">
        <f>D208</f>
        <v>110851</v>
      </c>
      <c r="E207" s="103">
        <f t="shared" ref="E207:F207" si="70">E208</f>
        <v>114198</v>
      </c>
      <c r="F207" s="103">
        <f t="shared" si="70"/>
        <v>114198</v>
      </c>
    </row>
    <row r="208" spans="1:6" ht="32.25" customHeight="1" x14ac:dyDescent="0.25">
      <c r="A208" s="16" t="s">
        <v>1435</v>
      </c>
      <c r="B208" s="20" t="s">
        <v>1522</v>
      </c>
      <c r="C208" s="55">
        <v>600</v>
      </c>
      <c r="D208" s="103">
        <f>D209+D210</f>
        <v>110851</v>
      </c>
      <c r="E208" s="103">
        <f t="shared" ref="E208:F208" si="71">E209+E210</f>
        <v>114198</v>
      </c>
      <c r="F208" s="103">
        <f t="shared" si="71"/>
        <v>114198</v>
      </c>
    </row>
    <row r="209" spans="1:6" ht="36.75" customHeight="1" x14ac:dyDescent="0.25">
      <c r="A209" s="16" t="s">
        <v>1434</v>
      </c>
      <c r="B209" s="20" t="s">
        <v>1522</v>
      </c>
      <c r="C209" s="55">
        <v>610</v>
      </c>
      <c r="D209" s="133">
        <v>11765</v>
      </c>
      <c r="E209" s="103">
        <v>12075</v>
      </c>
      <c r="F209" s="103">
        <v>12075</v>
      </c>
    </row>
    <row r="210" spans="1:6" ht="36" customHeight="1" x14ac:dyDescent="0.25">
      <c r="A210" s="15" t="s">
        <v>1438</v>
      </c>
      <c r="B210" s="20" t="s">
        <v>1522</v>
      </c>
      <c r="C210" s="55">
        <v>620</v>
      </c>
      <c r="D210" s="133">
        <v>99086</v>
      </c>
      <c r="E210" s="103">
        <v>102123</v>
      </c>
      <c r="F210" s="135">
        <v>102123</v>
      </c>
    </row>
    <row r="211" spans="1:6" ht="31.5" hidden="1" x14ac:dyDescent="0.25">
      <c r="A211" s="7" t="s">
        <v>172</v>
      </c>
      <c r="B211" s="1" t="s">
        <v>173</v>
      </c>
      <c r="C211" s="55"/>
      <c r="D211" s="103">
        <f>D212+D216</f>
        <v>0</v>
      </c>
      <c r="E211" s="103">
        <f t="shared" ref="E211:F211" si="72">E212+E216</f>
        <v>0</v>
      </c>
      <c r="F211" s="103">
        <f t="shared" si="72"/>
        <v>0</v>
      </c>
    </row>
    <row r="212" spans="1:6" ht="63" hidden="1" x14ac:dyDescent="0.25">
      <c r="A212" s="22" t="s">
        <v>174</v>
      </c>
      <c r="B212" s="20" t="s">
        <v>175</v>
      </c>
      <c r="C212" s="55"/>
      <c r="D212" s="103">
        <f>D213</f>
        <v>0</v>
      </c>
      <c r="E212" s="103">
        <f t="shared" ref="E212:F212" si="73">E213</f>
        <v>0</v>
      </c>
      <c r="F212" s="103">
        <f t="shared" si="73"/>
        <v>0</v>
      </c>
    </row>
    <row r="213" spans="1:6" ht="37.5" hidden="1" customHeight="1" x14ac:dyDescent="0.25">
      <c r="A213" s="16" t="s">
        <v>1435</v>
      </c>
      <c r="B213" s="20" t="s">
        <v>175</v>
      </c>
      <c r="C213" s="55">
        <v>600</v>
      </c>
      <c r="D213" s="103">
        <f>D214+D215</f>
        <v>0</v>
      </c>
      <c r="E213" s="103">
        <f t="shared" ref="E213:F213" si="74">E214+E215</f>
        <v>0</v>
      </c>
      <c r="F213" s="103">
        <f t="shared" si="74"/>
        <v>0</v>
      </c>
    </row>
    <row r="214" spans="1:6" ht="34.5" hidden="1" customHeight="1" x14ac:dyDescent="0.25">
      <c r="A214" s="16" t="s">
        <v>1434</v>
      </c>
      <c r="B214" s="20" t="s">
        <v>175</v>
      </c>
      <c r="C214" s="55">
        <v>610</v>
      </c>
      <c r="D214" s="103"/>
      <c r="E214" s="103"/>
      <c r="F214" s="103"/>
    </row>
    <row r="215" spans="1:6" ht="39.75" hidden="1" customHeight="1" x14ac:dyDescent="0.25">
      <c r="A215" s="15" t="s">
        <v>1438</v>
      </c>
      <c r="B215" s="20" t="s">
        <v>175</v>
      </c>
      <c r="C215" s="55">
        <v>620</v>
      </c>
      <c r="D215" s="103">
        <v>0</v>
      </c>
      <c r="E215" s="103">
        <v>0</v>
      </c>
      <c r="F215" s="103">
        <v>0</v>
      </c>
    </row>
    <row r="216" spans="1:6" ht="63" hidden="1" x14ac:dyDescent="0.25">
      <c r="A216" s="22" t="s">
        <v>176</v>
      </c>
      <c r="B216" s="20" t="s">
        <v>177</v>
      </c>
      <c r="C216" s="55"/>
      <c r="D216" s="103">
        <f>D217</f>
        <v>0</v>
      </c>
      <c r="E216" s="103">
        <f t="shared" ref="E216:F216" si="75">E217</f>
        <v>0</v>
      </c>
      <c r="F216" s="103">
        <f t="shared" si="75"/>
        <v>0</v>
      </c>
    </row>
    <row r="217" spans="1:6" ht="29.25" hidden="1" customHeight="1" x14ac:dyDescent="0.25">
      <c r="A217" s="16" t="s">
        <v>1435</v>
      </c>
      <c r="B217" s="20" t="s">
        <v>177</v>
      </c>
      <c r="C217" s="55">
        <v>600</v>
      </c>
      <c r="D217" s="103">
        <f>D218+D219</f>
        <v>0</v>
      </c>
      <c r="E217" s="103">
        <f t="shared" ref="E217:F217" si="76">E218+E219</f>
        <v>0</v>
      </c>
      <c r="F217" s="103">
        <f t="shared" si="76"/>
        <v>0</v>
      </c>
    </row>
    <row r="218" spans="1:6" ht="28.5" hidden="1" customHeight="1" x14ac:dyDescent="0.25">
      <c r="A218" s="16" t="s">
        <v>1434</v>
      </c>
      <c r="B218" s="20" t="s">
        <v>177</v>
      </c>
      <c r="C218" s="55">
        <v>610</v>
      </c>
      <c r="D218" s="103"/>
      <c r="E218" s="103"/>
      <c r="F218" s="103"/>
    </row>
    <row r="219" spans="1:6" ht="32.25" hidden="1" customHeight="1" x14ac:dyDescent="0.25">
      <c r="A219" s="15" t="s">
        <v>1438</v>
      </c>
      <c r="B219" s="20" t="s">
        <v>177</v>
      </c>
      <c r="C219" s="55">
        <v>620</v>
      </c>
      <c r="D219" s="103"/>
      <c r="E219" s="103"/>
      <c r="F219" s="103"/>
    </row>
    <row r="220" spans="1:6" ht="31.5" hidden="1" x14ac:dyDescent="0.25">
      <c r="A220" s="7" t="s">
        <v>178</v>
      </c>
      <c r="B220" s="1" t="s">
        <v>179</v>
      </c>
      <c r="C220" s="55"/>
      <c r="D220" s="103">
        <f>D221</f>
        <v>0</v>
      </c>
      <c r="E220" s="103">
        <f t="shared" ref="E220:F220" si="77">E221</f>
        <v>0</v>
      </c>
      <c r="F220" s="103">
        <f t="shared" si="77"/>
        <v>0</v>
      </c>
    </row>
    <row r="221" spans="1:6" ht="43.5" hidden="1" customHeight="1" x14ac:dyDescent="0.25">
      <c r="A221" s="22" t="s">
        <v>170</v>
      </c>
      <c r="B221" s="20" t="s">
        <v>180</v>
      </c>
      <c r="C221" s="55"/>
      <c r="D221" s="103"/>
      <c r="E221" s="103"/>
      <c r="F221" s="103"/>
    </row>
    <row r="222" spans="1:6" ht="39.75" customHeight="1" x14ac:dyDescent="0.25">
      <c r="A222" s="13" t="s">
        <v>181</v>
      </c>
      <c r="B222" s="3" t="s">
        <v>182</v>
      </c>
      <c r="C222" s="55"/>
      <c r="D222" s="103">
        <f>D223+D243+D289+D314</f>
        <v>508608</v>
      </c>
      <c r="E222" s="103">
        <f t="shared" ref="E222:F222" si="78">E223+E243+E289+E314</f>
        <v>586622</v>
      </c>
      <c r="F222" s="103">
        <f t="shared" si="78"/>
        <v>536983</v>
      </c>
    </row>
    <row r="223" spans="1:6" ht="45" customHeight="1" x14ac:dyDescent="0.25">
      <c r="A223" s="7" t="s">
        <v>183</v>
      </c>
      <c r="B223" s="1" t="s">
        <v>184</v>
      </c>
      <c r="C223" s="55"/>
      <c r="D223" s="103">
        <f>D224+D227+D237</f>
        <v>473968</v>
      </c>
      <c r="E223" s="103">
        <f t="shared" ref="E223:F223" si="79">E224+E227+E237</f>
        <v>485701</v>
      </c>
      <c r="F223" s="103">
        <f t="shared" si="79"/>
        <v>485701</v>
      </c>
    </row>
    <row r="224" spans="1:6" ht="54.75" customHeight="1" x14ac:dyDescent="0.25">
      <c r="A224" s="149" t="s">
        <v>1614</v>
      </c>
      <c r="B224" s="1" t="s">
        <v>1613</v>
      </c>
      <c r="C224" s="55"/>
      <c r="D224" s="103">
        <f>D225</f>
        <v>5547</v>
      </c>
      <c r="E224" s="103">
        <f t="shared" ref="E224:F224" si="80">E225</f>
        <v>16640</v>
      </c>
      <c r="F224" s="103">
        <f t="shared" si="80"/>
        <v>16640</v>
      </c>
    </row>
    <row r="225" spans="1:6" ht="45" customHeight="1" x14ac:dyDescent="0.25">
      <c r="A225" s="16" t="s">
        <v>1435</v>
      </c>
      <c r="B225" s="1" t="s">
        <v>1613</v>
      </c>
      <c r="C225" s="55">
        <v>600</v>
      </c>
      <c r="D225" s="103">
        <f>D226</f>
        <v>5547</v>
      </c>
      <c r="E225" s="103">
        <f t="shared" ref="E225:F225" si="81">E226</f>
        <v>16640</v>
      </c>
      <c r="F225" s="103">
        <f t="shared" si="81"/>
        <v>16640</v>
      </c>
    </row>
    <row r="226" spans="1:6" ht="45" customHeight="1" x14ac:dyDescent="0.25">
      <c r="A226" s="16" t="s">
        <v>1434</v>
      </c>
      <c r="B226" s="1" t="s">
        <v>1613</v>
      </c>
      <c r="C226" s="55">
        <v>610</v>
      </c>
      <c r="D226" s="103">
        <v>5547</v>
      </c>
      <c r="E226" s="103">
        <v>16640</v>
      </c>
      <c r="F226" s="103">
        <v>16640</v>
      </c>
    </row>
    <row r="227" spans="1:6" ht="130.5" customHeight="1" x14ac:dyDescent="0.25">
      <c r="A227" s="22" t="s">
        <v>185</v>
      </c>
      <c r="B227" s="20" t="s">
        <v>186</v>
      </c>
      <c r="C227" s="55"/>
      <c r="D227" s="103">
        <f>D230+D228</f>
        <v>371474</v>
      </c>
      <c r="E227" s="103">
        <f>E230+E228</f>
        <v>368929</v>
      </c>
      <c r="F227" s="103">
        <f>F230+F228</f>
        <v>368929</v>
      </c>
    </row>
    <row r="228" spans="1:6" ht="31.5" customHeight="1" x14ac:dyDescent="0.25">
      <c r="A228" s="60" t="s">
        <v>1432</v>
      </c>
      <c r="B228" s="20" t="s">
        <v>186</v>
      </c>
      <c r="C228" s="55">
        <v>200</v>
      </c>
      <c r="D228" s="103">
        <f>D229</f>
        <v>2627</v>
      </c>
      <c r="E228" s="103">
        <f>E229</f>
        <v>2274</v>
      </c>
      <c r="F228" s="103">
        <f>F229</f>
        <v>2274</v>
      </c>
    </row>
    <row r="229" spans="1:6" ht="36" customHeight="1" x14ac:dyDescent="0.25">
      <c r="A229" s="60" t="s">
        <v>1433</v>
      </c>
      <c r="B229" s="20" t="s">
        <v>186</v>
      </c>
      <c r="C229" s="55">
        <v>240</v>
      </c>
      <c r="D229" s="103">
        <v>2627</v>
      </c>
      <c r="E229" s="103">
        <v>2274</v>
      </c>
      <c r="F229" s="103">
        <v>2274</v>
      </c>
    </row>
    <row r="230" spans="1:6" ht="29.25" customHeight="1" x14ac:dyDescent="0.25">
      <c r="A230" s="16" t="s">
        <v>1435</v>
      </c>
      <c r="B230" s="20" t="s">
        <v>186</v>
      </c>
      <c r="C230" s="55">
        <v>600</v>
      </c>
      <c r="D230" s="103">
        <f>D231</f>
        <v>368847</v>
      </c>
      <c r="E230" s="103">
        <f t="shared" ref="E230:F230" si="82">E231</f>
        <v>366655</v>
      </c>
      <c r="F230" s="103">
        <f t="shared" si="82"/>
        <v>366655</v>
      </c>
    </row>
    <row r="231" spans="1:6" ht="36" customHeight="1" x14ac:dyDescent="0.25">
      <c r="A231" s="16" t="s">
        <v>1434</v>
      </c>
      <c r="B231" s="20" t="s">
        <v>186</v>
      </c>
      <c r="C231" s="55">
        <v>610</v>
      </c>
      <c r="D231" s="103">
        <v>368847</v>
      </c>
      <c r="E231" s="103">
        <v>366655</v>
      </c>
      <c r="F231" s="103">
        <v>366655</v>
      </c>
    </row>
    <row r="232" spans="1:6" ht="141.75" hidden="1" x14ac:dyDescent="0.25">
      <c r="A232" s="22" t="s">
        <v>187</v>
      </c>
      <c r="B232" s="20" t="s">
        <v>188</v>
      </c>
      <c r="C232" s="55"/>
      <c r="D232" s="103">
        <f>D233</f>
        <v>0</v>
      </c>
      <c r="E232" s="103">
        <f t="shared" ref="E232:F232" si="83">E233</f>
        <v>0</v>
      </c>
      <c r="F232" s="103">
        <f t="shared" si="83"/>
        <v>0</v>
      </c>
    </row>
    <row r="233" spans="1:6" ht="27.75" hidden="1" customHeight="1" x14ac:dyDescent="0.25">
      <c r="A233" s="16" t="s">
        <v>1435</v>
      </c>
      <c r="B233" s="20" t="s">
        <v>188</v>
      </c>
      <c r="C233" s="55">
        <v>600</v>
      </c>
      <c r="D233" s="103">
        <f>D234</f>
        <v>0</v>
      </c>
      <c r="E233" s="103">
        <f t="shared" ref="E233:F233" si="84">E234</f>
        <v>0</v>
      </c>
      <c r="F233" s="103">
        <f t="shared" si="84"/>
        <v>0</v>
      </c>
    </row>
    <row r="234" spans="1:6" ht="25.5" hidden="1" customHeight="1" x14ac:dyDescent="0.25">
      <c r="A234" s="16" t="s">
        <v>1434</v>
      </c>
      <c r="B234" s="20" t="s">
        <v>188</v>
      </c>
      <c r="C234" s="55">
        <v>610</v>
      </c>
      <c r="D234" s="103"/>
      <c r="E234" s="103"/>
      <c r="F234" s="103"/>
    </row>
    <row r="235" spans="1:6" ht="90.75" hidden="1" customHeight="1" x14ac:dyDescent="0.25">
      <c r="A235" s="16" t="s">
        <v>189</v>
      </c>
      <c r="B235" s="2" t="s">
        <v>190</v>
      </c>
      <c r="C235" s="55"/>
      <c r="D235" s="103"/>
      <c r="E235" s="103"/>
      <c r="F235" s="103"/>
    </row>
    <row r="236" spans="1:6" ht="126" hidden="1" x14ac:dyDescent="0.25">
      <c r="A236" s="16" t="s">
        <v>191</v>
      </c>
      <c r="B236" s="2" t="s">
        <v>192</v>
      </c>
      <c r="C236" s="55"/>
      <c r="D236" s="103"/>
      <c r="E236" s="103"/>
      <c r="F236" s="103"/>
    </row>
    <row r="237" spans="1:6" ht="31.5" x14ac:dyDescent="0.25">
      <c r="A237" s="19" t="s">
        <v>193</v>
      </c>
      <c r="B237" s="20" t="s">
        <v>194</v>
      </c>
      <c r="C237" s="55"/>
      <c r="D237" s="103">
        <f>D238</f>
        <v>96947</v>
      </c>
      <c r="E237" s="103">
        <f t="shared" ref="E237:F238" si="85">E238</f>
        <v>100132</v>
      </c>
      <c r="F237" s="103">
        <f t="shared" si="85"/>
        <v>100132</v>
      </c>
    </row>
    <row r="238" spans="1:6" ht="30" customHeight="1" x14ac:dyDescent="0.25">
      <c r="A238" s="16" t="s">
        <v>1435</v>
      </c>
      <c r="B238" s="20" t="s">
        <v>194</v>
      </c>
      <c r="C238" s="55">
        <v>600</v>
      </c>
      <c r="D238" s="103">
        <f>D239</f>
        <v>96947</v>
      </c>
      <c r="E238" s="103">
        <f t="shared" si="85"/>
        <v>100132</v>
      </c>
      <c r="F238" s="103">
        <f t="shared" si="85"/>
        <v>100132</v>
      </c>
    </row>
    <row r="239" spans="1:6" ht="42" customHeight="1" x14ac:dyDescent="0.25">
      <c r="A239" s="16" t="s">
        <v>1434</v>
      </c>
      <c r="B239" s="20" t="s">
        <v>194</v>
      </c>
      <c r="C239" s="55">
        <v>610</v>
      </c>
      <c r="D239" s="103">
        <v>96947</v>
      </c>
      <c r="E239" s="103">
        <v>100132</v>
      </c>
      <c r="F239" s="103">
        <v>100132</v>
      </c>
    </row>
    <row r="240" spans="1:6" ht="47.25" hidden="1" x14ac:dyDescent="0.25">
      <c r="A240" s="7" t="s">
        <v>195</v>
      </c>
      <c r="B240" s="1" t="s">
        <v>196</v>
      </c>
      <c r="C240" s="55"/>
      <c r="D240" s="103"/>
      <c r="E240" s="103"/>
      <c r="F240" s="103"/>
    </row>
    <row r="241" spans="1:6" ht="63" hidden="1" x14ac:dyDescent="0.25">
      <c r="A241" s="16" t="s">
        <v>197</v>
      </c>
      <c r="B241" s="2" t="s">
        <v>198</v>
      </c>
      <c r="C241" s="55"/>
      <c r="D241" s="103"/>
      <c r="E241" s="103"/>
      <c r="F241" s="103"/>
    </row>
    <row r="242" spans="1:6" ht="78.75" hidden="1" x14ac:dyDescent="0.25">
      <c r="A242" s="16" t="s">
        <v>199</v>
      </c>
      <c r="B242" s="2" t="s">
        <v>200</v>
      </c>
      <c r="C242" s="55"/>
      <c r="D242" s="103"/>
      <c r="E242" s="103"/>
      <c r="F242" s="103"/>
    </row>
    <row r="243" spans="1:6" ht="74.25" customHeight="1" x14ac:dyDescent="0.25">
      <c r="A243" s="7" t="s">
        <v>201</v>
      </c>
      <c r="B243" s="1" t="s">
        <v>202</v>
      </c>
      <c r="C243" s="55"/>
      <c r="D243" s="103">
        <f>D244+D247+D257+D263+D271+D277+D283+D286+D260</f>
        <v>34640</v>
      </c>
      <c r="E243" s="103">
        <f t="shared" ref="E243:F243" si="86">E244+E247+E257+E263+E271+E277+E283+E286+E260</f>
        <v>42607</v>
      </c>
      <c r="F243" s="103">
        <f t="shared" si="86"/>
        <v>43023</v>
      </c>
    </row>
    <row r="244" spans="1:6" ht="33" hidden="1" customHeight="1" x14ac:dyDescent="0.25">
      <c r="A244" s="22" t="s">
        <v>203</v>
      </c>
      <c r="B244" s="20" t="s">
        <v>204</v>
      </c>
      <c r="C244" s="55"/>
      <c r="D244" s="103">
        <f>D245+D246</f>
        <v>0</v>
      </c>
      <c r="E244" s="103">
        <f t="shared" ref="E244:F244" si="87">E245+E246</f>
        <v>0</v>
      </c>
      <c r="F244" s="103">
        <f t="shared" si="87"/>
        <v>0</v>
      </c>
    </row>
    <row r="245" spans="1:6" ht="33" hidden="1" customHeight="1" x14ac:dyDescent="0.25">
      <c r="A245" s="16" t="s">
        <v>1435</v>
      </c>
      <c r="B245" s="20" t="s">
        <v>204</v>
      </c>
      <c r="C245" s="55">
        <v>600</v>
      </c>
      <c r="D245" s="103">
        <f>D246</f>
        <v>0</v>
      </c>
      <c r="E245" s="103">
        <f t="shared" ref="E245:F245" si="88">E246</f>
        <v>0</v>
      </c>
      <c r="F245" s="103">
        <f t="shared" si="88"/>
        <v>0</v>
      </c>
    </row>
    <row r="246" spans="1:6" ht="33" hidden="1" customHeight="1" x14ac:dyDescent="0.25">
      <c r="A246" s="16" t="s">
        <v>1434</v>
      </c>
      <c r="B246" s="20" t="s">
        <v>204</v>
      </c>
      <c r="C246" s="55">
        <v>610</v>
      </c>
      <c r="D246" s="103"/>
      <c r="E246" s="103"/>
      <c r="F246" s="103"/>
    </row>
    <row r="247" spans="1:6" ht="63.75" customHeight="1" x14ac:dyDescent="0.25">
      <c r="A247" s="128" t="s">
        <v>1548</v>
      </c>
      <c r="B247" s="20" t="s">
        <v>205</v>
      </c>
      <c r="C247" s="55"/>
      <c r="D247" s="103">
        <f>D248+D250</f>
        <v>2177</v>
      </c>
      <c r="E247" s="103">
        <f t="shared" ref="E247:F247" si="89">E248+E250</f>
        <v>2177</v>
      </c>
      <c r="F247" s="103">
        <f t="shared" si="89"/>
        <v>2177</v>
      </c>
    </row>
    <row r="248" spans="1:6" ht="57.75" customHeight="1" x14ac:dyDescent="0.25">
      <c r="A248" s="60" t="s">
        <v>1430</v>
      </c>
      <c r="B248" s="20" t="s">
        <v>205</v>
      </c>
      <c r="C248" s="55">
        <v>100</v>
      </c>
      <c r="D248" s="85">
        <f>D249</f>
        <v>1681</v>
      </c>
      <c r="E248" s="85">
        <f t="shared" ref="E248:F248" si="90">E249</f>
        <v>1681</v>
      </c>
      <c r="F248" s="85">
        <f t="shared" si="90"/>
        <v>1681</v>
      </c>
    </row>
    <row r="249" spans="1:6" ht="44.25" customHeight="1" x14ac:dyDescent="0.25">
      <c r="A249" s="60" t="s">
        <v>1431</v>
      </c>
      <c r="B249" s="20" t="s">
        <v>205</v>
      </c>
      <c r="C249" s="55">
        <v>120</v>
      </c>
      <c r="D249" s="85">
        <v>1681</v>
      </c>
      <c r="E249" s="85">
        <v>1681</v>
      </c>
      <c r="F249" s="85">
        <v>1681</v>
      </c>
    </row>
    <row r="250" spans="1:6" ht="44.25" customHeight="1" x14ac:dyDescent="0.25">
      <c r="A250" s="60" t="s">
        <v>1432</v>
      </c>
      <c r="B250" s="20" t="s">
        <v>205</v>
      </c>
      <c r="C250" s="55">
        <v>200</v>
      </c>
      <c r="D250" s="85">
        <f>D251</f>
        <v>496</v>
      </c>
      <c r="E250" s="85">
        <f t="shared" ref="E250:F250" si="91">E251</f>
        <v>496</v>
      </c>
      <c r="F250" s="85">
        <f t="shared" si="91"/>
        <v>496</v>
      </c>
    </row>
    <row r="251" spans="1:6" ht="44.25" customHeight="1" x14ac:dyDescent="0.25">
      <c r="A251" s="60" t="s">
        <v>1433</v>
      </c>
      <c r="B251" s="20" t="s">
        <v>205</v>
      </c>
      <c r="C251" s="55">
        <v>240</v>
      </c>
      <c r="D251" s="85">
        <v>496</v>
      </c>
      <c r="E251" s="85">
        <v>496</v>
      </c>
      <c r="F251" s="85">
        <v>496</v>
      </c>
    </row>
    <row r="252" spans="1:6" ht="63" hidden="1" x14ac:dyDescent="0.25">
      <c r="A252" s="22" t="s">
        <v>206</v>
      </c>
      <c r="B252" s="20" t="s">
        <v>207</v>
      </c>
      <c r="C252" s="55"/>
      <c r="D252" s="85"/>
      <c r="E252" s="85"/>
      <c r="F252" s="85"/>
    </row>
    <row r="253" spans="1:6" ht="33.75" hidden="1" customHeight="1" x14ac:dyDescent="0.25">
      <c r="A253" s="60" t="s">
        <v>1430</v>
      </c>
      <c r="B253" s="20" t="s">
        <v>207</v>
      </c>
      <c r="C253" s="55">
        <v>100</v>
      </c>
      <c r="D253" s="85"/>
      <c r="E253" s="85"/>
      <c r="F253" s="85"/>
    </row>
    <row r="254" spans="1:6" ht="33" hidden="1" customHeight="1" x14ac:dyDescent="0.25">
      <c r="A254" s="60" t="s">
        <v>1431</v>
      </c>
      <c r="B254" s="20" t="s">
        <v>207</v>
      </c>
      <c r="C254" s="55">
        <v>120</v>
      </c>
      <c r="D254" s="85"/>
      <c r="E254" s="85"/>
      <c r="F254" s="85"/>
    </row>
    <row r="255" spans="1:6" ht="31.5" hidden="1" customHeight="1" x14ac:dyDescent="0.25">
      <c r="A255" s="60" t="s">
        <v>1432</v>
      </c>
      <c r="B255" s="20" t="s">
        <v>207</v>
      </c>
      <c r="C255" s="55">
        <v>200</v>
      </c>
      <c r="D255" s="85"/>
      <c r="E255" s="85"/>
      <c r="F255" s="85"/>
    </row>
    <row r="256" spans="1:6" ht="33" hidden="1" customHeight="1" x14ac:dyDescent="0.25">
      <c r="A256" s="60" t="s">
        <v>1433</v>
      </c>
      <c r="B256" s="20" t="s">
        <v>207</v>
      </c>
      <c r="C256" s="55">
        <v>240</v>
      </c>
      <c r="D256" s="85"/>
      <c r="E256" s="85"/>
      <c r="F256" s="85"/>
    </row>
    <row r="257" spans="1:6" ht="36.75" hidden="1" customHeight="1" x14ac:dyDescent="0.25">
      <c r="A257" s="22" t="s">
        <v>208</v>
      </c>
      <c r="B257" s="20" t="s">
        <v>209</v>
      </c>
      <c r="C257" s="55"/>
      <c r="D257" s="85">
        <f>D258</f>
        <v>0</v>
      </c>
      <c r="E257" s="85">
        <f t="shared" ref="E257:F258" si="92">E258</f>
        <v>0</v>
      </c>
      <c r="F257" s="85">
        <f t="shared" si="92"/>
        <v>0</v>
      </c>
    </row>
    <row r="258" spans="1:6" ht="36.75" hidden="1" customHeight="1" x14ac:dyDescent="0.25">
      <c r="A258" s="16" t="s">
        <v>1435</v>
      </c>
      <c r="B258" s="20" t="s">
        <v>209</v>
      </c>
      <c r="C258" s="55">
        <v>600</v>
      </c>
      <c r="D258" s="85">
        <f>D259</f>
        <v>0</v>
      </c>
      <c r="E258" s="85">
        <f t="shared" si="92"/>
        <v>0</v>
      </c>
      <c r="F258" s="85">
        <f t="shared" si="92"/>
        <v>0</v>
      </c>
    </row>
    <row r="259" spans="1:6" ht="36.75" hidden="1" customHeight="1" x14ac:dyDescent="0.25">
      <c r="A259" s="16" t="s">
        <v>1434</v>
      </c>
      <c r="B259" s="20" t="s">
        <v>209</v>
      </c>
      <c r="C259" s="55">
        <v>610</v>
      </c>
      <c r="D259" s="85"/>
      <c r="E259" s="85"/>
      <c r="F259" s="85"/>
    </row>
    <row r="260" spans="1:6" ht="170.25" customHeight="1" x14ac:dyDescent="0.25">
      <c r="A260" s="140" t="s">
        <v>1577</v>
      </c>
      <c r="B260" s="20" t="s">
        <v>1576</v>
      </c>
      <c r="C260" s="55"/>
      <c r="D260" s="85">
        <f>D261</f>
        <v>4918</v>
      </c>
      <c r="E260" s="85">
        <f t="shared" ref="E260:F260" si="93">E261</f>
        <v>12183</v>
      </c>
      <c r="F260" s="85">
        <f t="shared" si="93"/>
        <v>12183</v>
      </c>
    </row>
    <row r="261" spans="1:6" ht="36.75" customHeight="1" x14ac:dyDescent="0.25">
      <c r="A261" s="16" t="s">
        <v>1435</v>
      </c>
      <c r="B261" s="20" t="s">
        <v>1576</v>
      </c>
      <c r="C261" s="55">
        <v>600</v>
      </c>
      <c r="D261" s="85">
        <f>D262</f>
        <v>4918</v>
      </c>
      <c r="E261" s="85">
        <f t="shared" ref="E261:F261" si="94">E262</f>
        <v>12183</v>
      </c>
      <c r="F261" s="85">
        <f t="shared" si="94"/>
        <v>12183</v>
      </c>
    </row>
    <row r="262" spans="1:6" ht="36.75" customHeight="1" x14ac:dyDescent="0.25">
      <c r="A262" s="16" t="s">
        <v>1434</v>
      </c>
      <c r="B262" s="20" t="s">
        <v>1576</v>
      </c>
      <c r="C262" s="55">
        <v>610</v>
      </c>
      <c r="D262" s="85">
        <v>4918</v>
      </c>
      <c r="E262" s="85">
        <v>12183</v>
      </c>
      <c r="F262" s="85">
        <v>12183</v>
      </c>
    </row>
    <row r="263" spans="1:6" ht="103.5" customHeight="1" x14ac:dyDescent="0.25">
      <c r="A263" s="22" t="s">
        <v>210</v>
      </c>
      <c r="B263" s="20" t="s">
        <v>211</v>
      </c>
      <c r="C263" s="55"/>
      <c r="D263" s="85">
        <f>D266+D264</f>
        <v>10218</v>
      </c>
      <c r="E263" s="85">
        <f t="shared" ref="E263:F263" si="95">E266+E264</f>
        <v>0</v>
      </c>
      <c r="F263" s="85">
        <f t="shared" si="95"/>
        <v>0</v>
      </c>
    </row>
    <row r="264" spans="1:6" ht="24.75" customHeight="1" x14ac:dyDescent="0.25">
      <c r="A264" s="16" t="s">
        <v>1439</v>
      </c>
      <c r="B264" s="20" t="s">
        <v>211</v>
      </c>
      <c r="C264" s="55">
        <v>300</v>
      </c>
      <c r="D264" s="85">
        <f>D265</f>
        <v>200</v>
      </c>
      <c r="E264" s="85">
        <f>E265</f>
        <v>0</v>
      </c>
      <c r="F264" s="85">
        <f>F265</f>
        <v>0</v>
      </c>
    </row>
    <row r="265" spans="1:6" ht="26.25" customHeight="1" x14ac:dyDescent="0.25">
      <c r="A265" s="16" t="s">
        <v>1440</v>
      </c>
      <c r="B265" s="20" t="s">
        <v>211</v>
      </c>
      <c r="C265" s="55">
        <v>320</v>
      </c>
      <c r="D265" s="85">
        <v>200</v>
      </c>
      <c r="E265" s="85">
        <v>0</v>
      </c>
      <c r="F265" s="85">
        <v>0</v>
      </c>
    </row>
    <row r="266" spans="1:6" ht="33.75" customHeight="1" x14ac:dyDescent="0.25">
      <c r="A266" s="16" t="s">
        <v>1435</v>
      </c>
      <c r="B266" s="20" t="s">
        <v>211</v>
      </c>
      <c r="C266" s="55">
        <v>600</v>
      </c>
      <c r="D266" s="85">
        <f>D267</f>
        <v>10018</v>
      </c>
      <c r="E266" s="85">
        <f t="shared" ref="E266:F266" si="96">E267</f>
        <v>0</v>
      </c>
      <c r="F266" s="85">
        <f t="shared" si="96"/>
        <v>0</v>
      </c>
    </row>
    <row r="267" spans="1:6" ht="31.5" customHeight="1" x14ac:dyDescent="0.25">
      <c r="A267" s="16" t="s">
        <v>1434</v>
      </c>
      <c r="B267" s="20" t="s">
        <v>211</v>
      </c>
      <c r="C267" s="55">
        <v>610</v>
      </c>
      <c r="D267" s="85">
        <v>10018</v>
      </c>
      <c r="E267" s="85">
        <v>0</v>
      </c>
      <c r="F267" s="85">
        <v>0</v>
      </c>
    </row>
    <row r="268" spans="1:6" ht="110.25" hidden="1" x14ac:dyDescent="0.25">
      <c r="A268" s="22" t="s">
        <v>212</v>
      </c>
      <c r="B268" s="20" t="s">
        <v>213</v>
      </c>
      <c r="C268" s="55"/>
      <c r="D268" s="85"/>
      <c r="E268" s="85"/>
      <c r="F268" s="85"/>
    </row>
    <row r="269" spans="1:6" ht="33" hidden="1" customHeight="1" x14ac:dyDescent="0.25">
      <c r="A269" s="16" t="s">
        <v>1435</v>
      </c>
      <c r="B269" s="20" t="s">
        <v>213</v>
      </c>
      <c r="C269" s="55">
        <v>600</v>
      </c>
      <c r="D269" s="85"/>
      <c r="E269" s="85"/>
      <c r="F269" s="85"/>
    </row>
    <row r="270" spans="1:6" ht="27" hidden="1" customHeight="1" x14ac:dyDescent="0.25">
      <c r="A270" s="16" t="s">
        <v>1434</v>
      </c>
      <c r="B270" s="20" t="s">
        <v>213</v>
      </c>
      <c r="C270" s="55">
        <v>610</v>
      </c>
      <c r="D270" s="85"/>
      <c r="E270" s="85"/>
      <c r="F270" s="85"/>
    </row>
    <row r="271" spans="1:6" ht="47.25" x14ac:dyDescent="0.25">
      <c r="A271" s="22" t="s">
        <v>214</v>
      </c>
      <c r="B271" s="20" t="s">
        <v>215</v>
      </c>
      <c r="C271" s="55"/>
      <c r="D271" s="85">
        <f>D272</f>
        <v>157</v>
      </c>
      <c r="E271" s="85">
        <f t="shared" ref="E271:F272" si="97">E272</f>
        <v>157</v>
      </c>
      <c r="F271" s="85">
        <f t="shared" si="97"/>
        <v>157</v>
      </c>
    </row>
    <row r="272" spans="1:6" ht="27" customHeight="1" x14ac:dyDescent="0.25">
      <c r="A272" s="16" t="s">
        <v>1435</v>
      </c>
      <c r="B272" s="20" t="s">
        <v>215</v>
      </c>
      <c r="C272" s="55">
        <v>600</v>
      </c>
      <c r="D272" s="85">
        <f>D273</f>
        <v>157</v>
      </c>
      <c r="E272" s="85">
        <f t="shared" si="97"/>
        <v>157</v>
      </c>
      <c r="F272" s="85">
        <f t="shared" si="97"/>
        <v>157</v>
      </c>
    </row>
    <row r="273" spans="1:6" ht="33.75" customHeight="1" x14ac:dyDescent="0.25">
      <c r="A273" s="16" t="s">
        <v>1434</v>
      </c>
      <c r="B273" s="20" t="s">
        <v>215</v>
      </c>
      <c r="C273" s="55">
        <v>610</v>
      </c>
      <c r="D273" s="85">
        <v>157</v>
      </c>
      <c r="E273" s="85">
        <v>157</v>
      </c>
      <c r="F273" s="85">
        <v>157</v>
      </c>
    </row>
    <row r="274" spans="1:6" ht="63" hidden="1" x14ac:dyDescent="0.25">
      <c r="A274" s="22" t="s">
        <v>216</v>
      </c>
      <c r="B274" s="20" t="s">
        <v>217</v>
      </c>
      <c r="C274" s="55"/>
      <c r="D274" s="85"/>
      <c r="E274" s="85"/>
      <c r="F274" s="85"/>
    </row>
    <row r="275" spans="1:6" ht="27" hidden="1" customHeight="1" x14ac:dyDescent="0.25">
      <c r="A275" s="16" t="s">
        <v>1435</v>
      </c>
      <c r="B275" s="20" t="s">
        <v>217</v>
      </c>
      <c r="C275" s="55">
        <v>600</v>
      </c>
      <c r="D275" s="85"/>
      <c r="E275" s="85"/>
      <c r="F275" s="85"/>
    </row>
    <row r="276" spans="1:6" ht="29.25" hidden="1" customHeight="1" x14ac:dyDescent="0.25">
      <c r="A276" s="16" t="s">
        <v>1434</v>
      </c>
      <c r="B276" s="20" t="s">
        <v>217</v>
      </c>
      <c r="C276" s="55">
        <v>610</v>
      </c>
      <c r="D276" s="85"/>
      <c r="E276" s="85"/>
      <c r="F276" s="85"/>
    </row>
    <row r="277" spans="1:6" ht="47.25" x14ac:dyDescent="0.25">
      <c r="A277" s="22" t="s">
        <v>218</v>
      </c>
      <c r="B277" s="20" t="s">
        <v>219</v>
      </c>
      <c r="C277" s="55"/>
      <c r="D277" s="85">
        <f>D278</f>
        <v>0</v>
      </c>
      <c r="E277" s="102">
        <f t="shared" ref="E277:F278" si="98">E278</f>
        <v>2100</v>
      </c>
      <c r="F277" s="85">
        <f t="shared" si="98"/>
        <v>2100</v>
      </c>
    </row>
    <row r="278" spans="1:6" ht="32.25" customHeight="1" x14ac:dyDescent="0.25">
      <c r="A278" s="16" t="s">
        <v>1435</v>
      </c>
      <c r="B278" s="20" t="s">
        <v>219</v>
      </c>
      <c r="C278" s="55">
        <v>600</v>
      </c>
      <c r="D278" s="85">
        <f>D279</f>
        <v>0</v>
      </c>
      <c r="E278" s="102">
        <f t="shared" si="98"/>
        <v>2100</v>
      </c>
      <c r="F278" s="85">
        <f t="shared" si="98"/>
        <v>2100</v>
      </c>
    </row>
    <row r="279" spans="1:6" ht="39" customHeight="1" x14ac:dyDescent="0.25">
      <c r="A279" s="16" t="s">
        <v>1434</v>
      </c>
      <c r="B279" s="20" t="s">
        <v>219</v>
      </c>
      <c r="C279" s="55">
        <v>610</v>
      </c>
      <c r="D279" s="85"/>
      <c r="E279" s="102">
        <v>2100</v>
      </c>
      <c r="F279" s="85">
        <v>2100</v>
      </c>
    </row>
    <row r="280" spans="1:6" ht="47.25" hidden="1" x14ac:dyDescent="0.25">
      <c r="A280" s="22" t="s">
        <v>220</v>
      </c>
      <c r="B280" s="20" t="s">
        <v>221</v>
      </c>
      <c r="C280" s="55"/>
      <c r="D280" s="85"/>
      <c r="E280" s="85"/>
      <c r="F280" s="85"/>
    </row>
    <row r="281" spans="1:6" ht="30" hidden="1" customHeight="1" x14ac:dyDescent="0.25">
      <c r="A281" s="16" t="s">
        <v>1435</v>
      </c>
      <c r="B281" s="20" t="s">
        <v>221</v>
      </c>
      <c r="C281" s="55">
        <v>600</v>
      </c>
      <c r="D281" s="85"/>
      <c r="E281" s="85"/>
      <c r="F281" s="85"/>
    </row>
    <row r="282" spans="1:6" ht="29.25" hidden="1" customHeight="1" x14ac:dyDescent="0.25">
      <c r="A282" s="16" t="s">
        <v>1434</v>
      </c>
      <c r="B282" s="20" t="s">
        <v>221</v>
      </c>
      <c r="C282" s="55">
        <v>610</v>
      </c>
      <c r="D282" s="85"/>
      <c r="E282" s="85"/>
      <c r="F282" s="85"/>
    </row>
    <row r="283" spans="1:6" ht="51.75" customHeight="1" x14ac:dyDescent="0.25">
      <c r="A283" s="22" t="s">
        <v>222</v>
      </c>
      <c r="B283" s="20" t="s">
        <v>223</v>
      </c>
      <c r="C283" s="55"/>
      <c r="D283" s="85">
        <f>D284</f>
        <v>9970</v>
      </c>
      <c r="E283" s="85">
        <f t="shared" ref="E283:F284" si="99">E284</f>
        <v>10368</v>
      </c>
      <c r="F283" s="85">
        <f t="shared" si="99"/>
        <v>10784</v>
      </c>
    </row>
    <row r="284" spans="1:6" ht="34.5" customHeight="1" x14ac:dyDescent="0.25">
      <c r="A284" s="16" t="s">
        <v>1435</v>
      </c>
      <c r="B284" s="20" t="s">
        <v>223</v>
      </c>
      <c r="C284" s="55">
        <v>600</v>
      </c>
      <c r="D284" s="85">
        <f>D285</f>
        <v>9970</v>
      </c>
      <c r="E284" s="85">
        <f t="shared" si="99"/>
        <v>10368</v>
      </c>
      <c r="F284" s="85">
        <f t="shared" si="99"/>
        <v>10784</v>
      </c>
    </row>
    <row r="285" spans="1:6" ht="34.5" customHeight="1" x14ac:dyDescent="0.25">
      <c r="A285" s="16" t="s">
        <v>1434</v>
      </c>
      <c r="B285" s="20" t="s">
        <v>223</v>
      </c>
      <c r="C285" s="55">
        <v>610</v>
      </c>
      <c r="D285" s="85">
        <v>9970</v>
      </c>
      <c r="E285" s="85">
        <v>10368</v>
      </c>
      <c r="F285" s="85">
        <v>10784</v>
      </c>
    </row>
    <row r="286" spans="1:6" ht="59.25" customHeight="1" x14ac:dyDescent="0.25">
      <c r="A286" s="22" t="s">
        <v>1579</v>
      </c>
      <c r="B286" s="20" t="s">
        <v>1578</v>
      </c>
      <c r="C286" s="55"/>
      <c r="D286" s="85">
        <f>D287</f>
        <v>7200</v>
      </c>
      <c r="E286" s="85">
        <f t="shared" ref="E286:F286" si="100">E287</f>
        <v>15622</v>
      </c>
      <c r="F286" s="85">
        <f t="shared" si="100"/>
        <v>15622</v>
      </c>
    </row>
    <row r="287" spans="1:6" ht="59.25" customHeight="1" x14ac:dyDescent="0.25">
      <c r="A287" s="16" t="s">
        <v>1435</v>
      </c>
      <c r="B287" s="20" t="s">
        <v>1578</v>
      </c>
      <c r="C287" s="55">
        <v>600</v>
      </c>
      <c r="D287" s="85">
        <f>D288</f>
        <v>7200</v>
      </c>
      <c r="E287" s="85">
        <f t="shared" ref="E287:F287" si="101">E288</f>
        <v>15622</v>
      </c>
      <c r="F287" s="85">
        <f t="shared" si="101"/>
        <v>15622</v>
      </c>
    </row>
    <row r="288" spans="1:6" ht="34.5" customHeight="1" x14ac:dyDescent="0.25">
      <c r="A288" s="16" t="s">
        <v>1434</v>
      </c>
      <c r="B288" s="20" t="s">
        <v>1578</v>
      </c>
      <c r="C288" s="55">
        <v>610</v>
      </c>
      <c r="D288" s="85">
        <v>7200</v>
      </c>
      <c r="E288" s="85">
        <v>15622</v>
      </c>
      <c r="F288" s="85">
        <v>15622</v>
      </c>
    </row>
    <row r="289" spans="1:6" ht="34.5" customHeight="1" x14ac:dyDescent="0.25">
      <c r="A289" s="7" t="s">
        <v>224</v>
      </c>
      <c r="B289" s="1" t="s">
        <v>225</v>
      </c>
      <c r="C289" s="55"/>
      <c r="D289" s="85">
        <f>D293+D299+D308+D305+D290</f>
        <v>0</v>
      </c>
      <c r="E289" s="85">
        <f t="shared" ref="E289" si="102">E293+E299+E308+E305+E290</f>
        <v>58314</v>
      </c>
      <c r="F289" s="85">
        <f>F293+F299+F308+F305+F290+F311</f>
        <v>8259</v>
      </c>
    </row>
    <row r="290" spans="1:6" ht="34.5" customHeight="1" x14ac:dyDescent="0.25">
      <c r="A290" s="22" t="s">
        <v>157</v>
      </c>
      <c r="B290" s="20" t="s">
        <v>1504</v>
      </c>
      <c r="C290" s="55"/>
      <c r="D290" s="85">
        <f t="shared" ref="D290:F291" si="103">D291</f>
        <v>0</v>
      </c>
      <c r="E290" s="85">
        <f t="shared" si="103"/>
        <v>3382</v>
      </c>
      <c r="F290" s="85">
        <f t="shared" si="103"/>
        <v>1798</v>
      </c>
    </row>
    <row r="291" spans="1:6" ht="34.5" customHeight="1" x14ac:dyDescent="0.25">
      <c r="A291" s="16" t="s">
        <v>1435</v>
      </c>
      <c r="B291" s="20" t="s">
        <v>1504</v>
      </c>
      <c r="C291" s="55">
        <v>600</v>
      </c>
      <c r="D291" s="85">
        <f t="shared" si="103"/>
        <v>0</v>
      </c>
      <c r="E291" s="85">
        <f t="shared" si="103"/>
        <v>3382</v>
      </c>
      <c r="F291" s="85">
        <f t="shared" si="103"/>
        <v>1798</v>
      </c>
    </row>
    <row r="292" spans="1:6" ht="34.5" customHeight="1" x14ac:dyDescent="0.25">
      <c r="A292" s="16" t="s">
        <v>1434</v>
      </c>
      <c r="B292" s="20" t="s">
        <v>1504</v>
      </c>
      <c r="C292" s="55">
        <v>610</v>
      </c>
      <c r="D292" s="85">
        <v>0</v>
      </c>
      <c r="E292" s="85">
        <v>3382</v>
      </c>
      <c r="F292" s="85">
        <v>1798</v>
      </c>
    </row>
    <row r="293" spans="1:6" ht="81" customHeight="1" x14ac:dyDescent="0.25">
      <c r="A293" s="22" t="s">
        <v>1531</v>
      </c>
      <c r="B293" s="20" t="s">
        <v>226</v>
      </c>
      <c r="C293" s="55"/>
      <c r="D293" s="85">
        <f>D294</f>
        <v>0</v>
      </c>
      <c r="E293" s="85">
        <f t="shared" ref="E293:F294" si="104">E294</f>
        <v>0</v>
      </c>
      <c r="F293" s="85">
        <f t="shared" si="104"/>
        <v>3461</v>
      </c>
    </row>
    <row r="294" spans="1:6" ht="34.5" customHeight="1" x14ac:dyDescent="0.25">
      <c r="A294" s="16" t="s">
        <v>1435</v>
      </c>
      <c r="B294" s="20" t="s">
        <v>226</v>
      </c>
      <c r="C294" s="55">
        <v>600</v>
      </c>
      <c r="D294" s="85">
        <f>D295</f>
        <v>0</v>
      </c>
      <c r="E294" s="85">
        <f t="shared" si="104"/>
        <v>0</v>
      </c>
      <c r="F294" s="85">
        <f t="shared" si="104"/>
        <v>3461</v>
      </c>
    </row>
    <row r="295" spans="1:6" ht="34.5" customHeight="1" x14ac:dyDescent="0.25">
      <c r="A295" s="16" t="s">
        <v>1434</v>
      </c>
      <c r="B295" s="20" t="s">
        <v>226</v>
      </c>
      <c r="C295" s="55">
        <v>610</v>
      </c>
      <c r="D295" s="85"/>
      <c r="E295" s="85"/>
      <c r="F295" s="85">
        <v>3461</v>
      </c>
    </row>
    <row r="296" spans="1:6" ht="47.25" hidden="1" x14ac:dyDescent="0.25">
      <c r="A296" s="22" t="s">
        <v>227</v>
      </c>
      <c r="B296" s="20" t="s">
        <v>228</v>
      </c>
      <c r="C296" s="55"/>
      <c r="D296" s="85"/>
      <c r="E296" s="85"/>
      <c r="F296" s="85"/>
    </row>
    <row r="297" spans="1:6" ht="32.25" hidden="1" customHeight="1" x14ac:dyDescent="0.25">
      <c r="A297" s="16" t="s">
        <v>1435</v>
      </c>
      <c r="B297" s="20" t="s">
        <v>228</v>
      </c>
      <c r="C297" s="55">
        <v>600</v>
      </c>
      <c r="D297" s="85"/>
      <c r="E297" s="85"/>
      <c r="F297" s="85"/>
    </row>
    <row r="298" spans="1:6" ht="32.25" hidden="1" customHeight="1" x14ac:dyDescent="0.25">
      <c r="A298" s="16" t="s">
        <v>1434</v>
      </c>
      <c r="B298" s="20" t="s">
        <v>228</v>
      </c>
      <c r="C298" s="55">
        <v>610</v>
      </c>
      <c r="D298" s="85"/>
      <c r="E298" s="85"/>
      <c r="F298" s="85"/>
    </row>
    <row r="299" spans="1:6" ht="25.5" hidden="1" customHeight="1" x14ac:dyDescent="0.25">
      <c r="A299" s="22" t="s">
        <v>229</v>
      </c>
      <c r="B299" s="20" t="s">
        <v>230</v>
      </c>
      <c r="C299" s="55"/>
      <c r="D299" s="85">
        <f>D300</f>
        <v>0</v>
      </c>
      <c r="E299" s="85">
        <f t="shared" ref="E299:F300" si="105">E300</f>
        <v>0</v>
      </c>
      <c r="F299" s="85">
        <f t="shared" si="105"/>
        <v>0</v>
      </c>
    </row>
    <row r="300" spans="1:6" ht="25.5" hidden="1" customHeight="1" x14ac:dyDescent="0.25">
      <c r="A300" s="16" t="s">
        <v>1435</v>
      </c>
      <c r="B300" s="20" t="s">
        <v>230</v>
      </c>
      <c r="C300" s="55">
        <v>600</v>
      </c>
      <c r="D300" s="85">
        <f>D301</f>
        <v>0</v>
      </c>
      <c r="E300" s="85">
        <f t="shared" si="105"/>
        <v>0</v>
      </c>
      <c r="F300" s="85">
        <f t="shared" si="105"/>
        <v>0</v>
      </c>
    </row>
    <row r="301" spans="1:6" ht="25.5" hidden="1" customHeight="1" x14ac:dyDescent="0.25">
      <c r="A301" s="16" t="s">
        <v>1434</v>
      </c>
      <c r="B301" s="20" t="s">
        <v>230</v>
      </c>
      <c r="C301" s="55">
        <v>610</v>
      </c>
      <c r="D301" s="85"/>
      <c r="E301" s="85"/>
      <c r="F301" s="85"/>
    </row>
    <row r="302" spans="1:6" ht="36.75" hidden="1" customHeight="1" x14ac:dyDescent="0.25">
      <c r="A302" s="22" t="s">
        <v>231</v>
      </c>
      <c r="B302" s="20" t="s">
        <v>232</v>
      </c>
      <c r="C302" s="55"/>
      <c r="D302" s="85"/>
      <c r="E302" s="85"/>
      <c r="F302" s="85"/>
    </row>
    <row r="303" spans="1:6" ht="36.75" hidden="1" customHeight="1" x14ac:dyDescent="0.25">
      <c r="A303" s="16" t="s">
        <v>1435</v>
      </c>
      <c r="B303" s="20" t="s">
        <v>232</v>
      </c>
      <c r="C303" s="55">
        <v>600</v>
      </c>
      <c r="D303" s="85"/>
      <c r="E303" s="85"/>
      <c r="F303" s="85"/>
    </row>
    <row r="304" spans="1:6" ht="36.75" hidden="1" customHeight="1" x14ac:dyDescent="0.25">
      <c r="A304" s="16" t="s">
        <v>1434</v>
      </c>
      <c r="B304" s="20" t="s">
        <v>232</v>
      </c>
      <c r="C304" s="55">
        <v>610</v>
      </c>
      <c r="D304" s="85"/>
      <c r="E304" s="85"/>
      <c r="F304" s="85"/>
    </row>
    <row r="305" spans="1:6" ht="36.75" customHeight="1" x14ac:dyDescent="0.25">
      <c r="A305" s="22" t="s">
        <v>313</v>
      </c>
      <c r="B305" s="20" t="s">
        <v>1503</v>
      </c>
      <c r="C305" s="55"/>
      <c r="D305" s="85">
        <f t="shared" ref="D305:F306" si="106">D306</f>
        <v>0</v>
      </c>
      <c r="E305" s="85">
        <f t="shared" si="106"/>
        <v>54932</v>
      </c>
      <c r="F305" s="85">
        <f t="shared" si="106"/>
        <v>0</v>
      </c>
    </row>
    <row r="306" spans="1:6" ht="36.75" customHeight="1" x14ac:dyDescent="0.25">
      <c r="A306" s="16" t="s">
        <v>1435</v>
      </c>
      <c r="B306" s="20" t="s">
        <v>1503</v>
      </c>
      <c r="C306" s="55">
        <v>600</v>
      </c>
      <c r="D306" s="85">
        <f t="shared" si="106"/>
        <v>0</v>
      </c>
      <c r="E306" s="85">
        <f t="shared" si="106"/>
        <v>54932</v>
      </c>
      <c r="F306" s="85">
        <f t="shared" si="106"/>
        <v>0</v>
      </c>
    </row>
    <row r="307" spans="1:6" ht="36.75" customHeight="1" x14ac:dyDescent="0.25">
      <c r="A307" s="16" t="s">
        <v>1434</v>
      </c>
      <c r="B307" s="20" t="s">
        <v>1503</v>
      </c>
      <c r="C307" s="55">
        <v>610</v>
      </c>
      <c r="D307" s="85">
        <v>0</v>
      </c>
      <c r="E307" s="85">
        <v>54932</v>
      </c>
      <c r="F307" s="85">
        <v>0</v>
      </c>
    </row>
    <row r="308" spans="1:6" ht="38.25" customHeight="1" x14ac:dyDescent="0.25">
      <c r="A308" s="22" t="s">
        <v>233</v>
      </c>
      <c r="B308" s="20" t="s">
        <v>234</v>
      </c>
      <c r="C308" s="55"/>
      <c r="D308" s="85">
        <f>D309</f>
        <v>0</v>
      </c>
      <c r="E308" s="85">
        <f t="shared" ref="E308:F309" si="107">E309</f>
        <v>0</v>
      </c>
      <c r="F308" s="85">
        <f t="shared" si="107"/>
        <v>1500</v>
      </c>
    </row>
    <row r="309" spans="1:6" ht="38.25" customHeight="1" x14ac:dyDescent="0.25">
      <c r="A309" s="16" t="s">
        <v>1435</v>
      </c>
      <c r="B309" s="20" t="s">
        <v>234</v>
      </c>
      <c r="C309" s="55">
        <v>600</v>
      </c>
      <c r="D309" s="85">
        <f>D310</f>
        <v>0</v>
      </c>
      <c r="E309" s="85">
        <f t="shared" si="107"/>
        <v>0</v>
      </c>
      <c r="F309" s="85">
        <f t="shared" si="107"/>
        <v>1500</v>
      </c>
    </row>
    <row r="310" spans="1:6" ht="38.25" customHeight="1" x14ac:dyDescent="0.25">
      <c r="A310" s="16" t="s">
        <v>1434</v>
      </c>
      <c r="B310" s="20" t="s">
        <v>234</v>
      </c>
      <c r="C310" s="55">
        <v>610</v>
      </c>
      <c r="D310" s="85"/>
      <c r="E310" s="85"/>
      <c r="F310" s="85">
        <v>1500</v>
      </c>
    </row>
    <row r="311" spans="1:6" ht="38.25" customHeight="1" x14ac:dyDescent="0.25">
      <c r="A311" s="22" t="s">
        <v>1559</v>
      </c>
      <c r="B311" s="20" t="s">
        <v>1558</v>
      </c>
      <c r="C311" s="55"/>
      <c r="D311" s="85"/>
      <c r="E311" s="85"/>
      <c r="F311" s="85">
        <f>F312</f>
        <v>1500</v>
      </c>
    </row>
    <row r="312" spans="1:6" ht="38.25" customHeight="1" x14ac:dyDescent="0.25">
      <c r="A312" s="16" t="s">
        <v>1435</v>
      </c>
      <c r="B312" s="20" t="s">
        <v>1558</v>
      </c>
      <c r="C312" s="55">
        <v>600</v>
      </c>
      <c r="D312" s="85"/>
      <c r="E312" s="85"/>
      <c r="F312" s="85">
        <f>F313</f>
        <v>1500</v>
      </c>
    </row>
    <row r="313" spans="1:6" ht="38.25" customHeight="1" x14ac:dyDescent="0.25">
      <c r="A313" s="16" t="s">
        <v>1434</v>
      </c>
      <c r="B313" s="20" t="s">
        <v>1558</v>
      </c>
      <c r="C313" s="55">
        <v>610</v>
      </c>
      <c r="D313" s="85"/>
      <c r="E313" s="85"/>
      <c r="F313" s="85">
        <v>1500</v>
      </c>
    </row>
    <row r="314" spans="1:6" ht="33.75" hidden="1" customHeight="1" x14ac:dyDescent="0.25">
      <c r="A314" s="7" t="s">
        <v>235</v>
      </c>
      <c r="B314" s="1" t="s">
        <v>236</v>
      </c>
      <c r="C314" s="55"/>
      <c r="D314" s="85">
        <f>D315</f>
        <v>0</v>
      </c>
      <c r="E314" s="85">
        <f t="shared" ref="E314:F314" si="108">E315</f>
        <v>0</v>
      </c>
      <c r="F314" s="85">
        <f t="shared" si="108"/>
        <v>0</v>
      </c>
    </row>
    <row r="315" spans="1:6" ht="51" hidden="1" customHeight="1" x14ac:dyDescent="0.25">
      <c r="A315" s="22" t="s">
        <v>237</v>
      </c>
      <c r="B315" s="2" t="s">
        <v>238</v>
      </c>
      <c r="C315" s="55"/>
      <c r="D315" s="85">
        <f>D316</f>
        <v>0</v>
      </c>
      <c r="E315" s="85">
        <f t="shared" ref="E315:F315" si="109">E316</f>
        <v>0</v>
      </c>
      <c r="F315" s="85">
        <f t="shared" si="109"/>
        <v>0</v>
      </c>
    </row>
    <row r="316" spans="1:6" ht="33.75" hidden="1" customHeight="1" x14ac:dyDescent="0.25">
      <c r="A316" s="16" t="s">
        <v>1435</v>
      </c>
      <c r="B316" s="2" t="s">
        <v>238</v>
      </c>
      <c r="C316" s="55">
        <v>600</v>
      </c>
      <c r="D316" s="85">
        <f>D317</f>
        <v>0</v>
      </c>
      <c r="E316" s="85">
        <f t="shared" ref="E316:F316" si="110">E317</f>
        <v>0</v>
      </c>
      <c r="F316" s="85">
        <f t="shared" si="110"/>
        <v>0</v>
      </c>
    </row>
    <row r="317" spans="1:6" ht="30.75" hidden="1" customHeight="1" x14ac:dyDescent="0.25">
      <c r="A317" s="16" t="s">
        <v>1434</v>
      </c>
      <c r="B317" s="2" t="s">
        <v>238</v>
      </c>
      <c r="C317" s="55">
        <v>610</v>
      </c>
      <c r="D317" s="85"/>
      <c r="E317" s="85"/>
      <c r="F317" s="85"/>
    </row>
    <row r="318" spans="1:6" ht="49.5" customHeight="1" x14ac:dyDescent="0.25">
      <c r="A318" s="13" t="s">
        <v>239</v>
      </c>
      <c r="B318" s="3" t="s">
        <v>240</v>
      </c>
      <c r="C318" s="55"/>
      <c r="D318" s="85">
        <f>D330+D334+D340+D354+D323+D319</f>
        <v>107031</v>
      </c>
      <c r="E318" s="85">
        <f t="shared" ref="E318:F318" si="111">E330+E334+E340+E354+E323+E319</f>
        <v>109124</v>
      </c>
      <c r="F318" s="85">
        <f t="shared" si="111"/>
        <v>109124</v>
      </c>
    </row>
    <row r="319" spans="1:6" ht="47.25" hidden="1" x14ac:dyDescent="0.25">
      <c r="A319" s="37" t="s">
        <v>241</v>
      </c>
      <c r="B319" s="34" t="s">
        <v>242</v>
      </c>
      <c r="C319" s="55"/>
      <c r="D319" s="85">
        <f>D320</f>
        <v>0</v>
      </c>
      <c r="E319" s="85">
        <f t="shared" ref="E319:F319" si="112">E320</f>
        <v>0</v>
      </c>
      <c r="F319" s="85">
        <f t="shared" si="112"/>
        <v>0</v>
      </c>
    </row>
    <row r="320" spans="1:6" ht="33" hidden="1" customHeight="1" x14ac:dyDescent="0.25">
      <c r="A320" s="19" t="s">
        <v>82</v>
      </c>
      <c r="B320" s="20" t="s">
        <v>243</v>
      </c>
      <c r="C320" s="55"/>
      <c r="D320" s="85">
        <f>D321</f>
        <v>0</v>
      </c>
      <c r="E320" s="85">
        <f t="shared" ref="E320:F320" si="113">E321</f>
        <v>0</v>
      </c>
      <c r="F320" s="85">
        <f t="shared" si="113"/>
        <v>0</v>
      </c>
    </row>
    <row r="321" spans="1:6" ht="33" hidden="1" customHeight="1" x14ac:dyDescent="0.25">
      <c r="A321" s="16" t="s">
        <v>1435</v>
      </c>
      <c r="B321" s="20" t="s">
        <v>243</v>
      </c>
      <c r="C321" s="55">
        <v>600</v>
      </c>
      <c r="D321" s="85">
        <f>D322</f>
        <v>0</v>
      </c>
      <c r="E321" s="85">
        <f t="shared" ref="E321:F321" si="114">E322</f>
        <v>0</v>
      </c>
      <c r="F321" s="85">
        <f t="shared" si="114"/>
        <v>0</v>
      </c>
    </row>
    <row r="322" spans="1:6" ht="33" hidden="1" customHeight="1" x14ac:dyDescent="0.25">
      <c r="A322" s="16" t="s">
        <v>1434</v>
      </c>
      <c r="B322" s="20" t="s">
        <v>243</v>
      </c>
      <c r="C322" s="55">
        <v>610</v>
      </c>
      <c r="D322" s="85"/>
      <c r="E322" s="85"/>
      <c r="F322" s="85"/>
    </row>
    <row r="323" spans="1:6" ht="63" hidden="1" x14ac:dyDescent="0.25">
      <c r="A323" s="7" t="s">
        <v>244</v>
      </c>
      <c r="B323" s="1" t="s">
        <v>245</v>
      </c>
      <c r="C323" s="55"/>
      <c r="D323" s="85">
        <f>D324</f>
        <v>0</v>
      </c>
      <c r="E323" s="85">
        <f t="shared" ref="E323:F323" si="115">E324</f>
        <v>0</v>
      </c>
      <c r="F323" s="85">
        <f t="shared" si="115"/>
        <v>0</v>
      </c>
    </row>
    <row r="324" spans="1:6" ht="63" hidden="1" x14ac:dyDescent="0.25">
      <c r="A324" s="22" t="s">
        <v>246</v>
      </c>
      <c r="B324" s="2" t="s">
        <v>247</v>
      </c>
      <c r="C324" s="55"/>
      <c r="D324" s="85">
        <f>D325</f>
        <v>0</v>
      </c>
      <c r="E324" s="85">
        <f t="shared" ref="E324:F324" si="116">E325</f>
        <v>0</v>
      </c>
      <c r="F324" s="85">
        <f t="shared" si="116"/>
        <v>0</v>
      </c>
    </row>
    <row r="325" spans="1:6" ht="31.5" hidden="1" x14ac:dyDescent="0.25">
      <c r="A325" s="16" t="s">
        <v>1435</v>
      </c>
      <c r="B325" s="2" t="s">
        <v>247</v>
      </c>
      <c r="C325" s="55">
        <v>600</v>
      </c>
      <c r="D325" s="85">
        <f>D326</f>
        <v>0</v>
      </c>
      <c r="E325" s="85">
        <f t="shared" ref="E325:F325" si="117">E326</f>
        <v>0</v>
      </c>
      <c r="F325" s="85">
        <f t="shared" si="117"/>
        <v>0</v>
      </c>
    </row>
    <row r="326" spans="1:6" ht="15.75" hidden="1" x14ac:dyDescent="0.25">
      <c r="A326" s="16" t="s">
        <v>1434</v>
      </c>
      <c r="B326" s="2" t="s">
        <v>247</v>
      </c>
      <c r="C326" s="55">
        <v>610</v>
      </c>
      <c r="D326" s="85"/>
      <c r="E326" s="85"/>
      <c r="F326" s="85"/>
    </row>
    <row r="327" spans="1:6" ht="78.75" hidden="1" x14ac:dyDescent="0.25">
      <c r="A327" s="22" t="s">
        <v>248</v>
      </c>
      <c r="B327" s="2" t="s">
        <v>249</v>
      </c>
      <c r="C327" s="55"/>
      <c r="D327" s="85">
        <f>D328</f>
        <v>0</v>
      </c>
      <c r="E327" s="85">
        <f t="shared" ref="E327:F327" si="118">E328</f>
        <v>0</v>
      </c>
      <c r="F327" s="85">
        <f t="shared" si="118"/>
        <v>0</v>
      </c>
    </row>
    <row r="328" spans="1:6" ht="31.5" hidden="1" x14ac:dyDescent="0.25">
      <c r="A328" s="16" t="s">
        <v>1435</v>
      </c>
      <c r="B328" s="2" t="s">
        <v>249</v>
      </c>
      <c r="C328" s="55">
        <v>600</v>
      </c>
      <c r="D328" s="85">
        <f>D329</f>
        <v>0</v>
      </c>
      <c r="E328" s="85">
        <f t="shared" ref="E328:F328" si="119">E329</f>
        <v>0</v>
      </c>
      <c r="F328" s="85">
        <f t="shared" si="119"/>
        <v>0</v>
      </c>
    </row>
    <row r="329" spans="1:6" ht="15.75" hidden="1" x14ac:dyDescent="0.25">
      <c r="A329" s="16" t="s">
        <v>1434</v>
      </c>
      <c r="B329" s="2" t="s">
        <v>249</v>
      </c>
      <c r="C329" s="55">
        <v>610</v>
      </c>
      <c r="D329" s="85"/>
      <c r="E329" s="85"/>
      <c r="F329" s="85"/>
    </row>
    <row r="330" spans="1:6" ht="53.25" customHeight="1" x14ac:dyDescent="0.25">
      <c r="A330" s="7" t="s">
        <v>250</v>
      </c>
      <c r="B330" s="1" t="s">
        <v>245</v>
      </c>
      <c r="C330" s="55"/>
      <c r="D330" s="85">
        <f>D331</f>
        <v>97031</v>
      </c>
      <c r="E330" s="85">
        <f t="shared" ref="E330:F332" si="120">E331</f>
        <v>98124</v>
      </c>
      <c r="F330" s="85">
        <f t="shared" si="120"/>
        <v>98124</v>
      </c>
    </row>
    <row r="331" spans="1:6" ht="54" customHeight="1" x14ac:dyDescent="0.25">
      <c r="A331" s="19" t="s">
        <v>252</v>
      </c>
      <c r="B331" s="20" t="s">
        <v>1519</v>
      </c>
      <c r="C331" s="55"/>
      <c r="D331" s="85">
        <f>D332</f>
        <v>97031</v>
      </c>
      <c r="E331" s="85">
        <f t="shared" si="120"/>
        <v>98124</v>
      </c>
      <c r="F331" s="85">
        <f t="shared" si="120"/>
        <v>98124</v>
      </c>
    </row>
    <row r="332" spans="1:6" ht="48.75" customHeight="1" x14ac:dyDescent="0.25">
      <c r="A332" s="16" t="s">
        <v>1435</v>
      </c>
      <c r="B332" s="20" t="s">
        <v>1519</v>
      </c>
      <c r="C332" s="55">
        <v>600</v>
      </c>
      <c r="D332" s="85">
        <f>D333</f>
        <v>97031</v>
      </c>
      <c r="E332" s="85">
        <f t="shared" si="120"/>
        <v>98124</v>
      </c>
      <c r="F332" s="85">
        <f t="shared" si="120"/>
        <v>98124</v>
      </c>
    </row>
    <row r="333" spans="1:6" ht="37.5" customHeight="1" x14ac:dyDescent="0.25">
      <c r="A333" s="16" t="s">
        <v>1434</v>
      </c>
      <c r="B333" s="20" t="s">
        <v>1519</v>
      </c>
      <c r="C333" s="55">
        <v>610</v>
      </c>
      <c r="D333" s="85">
        <v>97031</v>
      </c>
      <c r="E333" s="85">
        <v>98124</v>
      </c>
      <c r="F333" s="85">
        <v>98124</v>
      </c>
    </row>
    <row r="334" spans="1:6" ht="59.25" customHeight="1" x14ac:dyDescent="0.25">
      <c r="A334" s="7" t="s">
        <v>1534</v>
      </c>
      <c r="B334" s="1" t="s">
        <v>251</v>
      </c>
      <c r="C334" s="55"/>
      <c r="D334" s="85">
        <f>D337+D335+D336</f>
        <v>0</v>
      </c>
      <c r="E334" s="85">
        <f t="shared" ref="E334:F334" si="121">E337+E335+E336</f>
        <v>1000</v>
      </c>
      <c r="F334" s="85">
        <f t="shared" si="121"/>
        <v>1000</v>
      </c>
    </row>
    <row r="335" spans="1:6" ht="46.5" hidden="1" customHeight="1" x14ac:dyDescent="0.25">
      <c r="A335" s="16" t="s">
        <v>253</v>
      </c>
      <c r="B335" s="2" t="s">
        <v>254</v>
      </c>
      <c r="C335" s="55"/>
      <c r="D335" s="85"/>
      <c r="E335" s="85"/>
      <c r="F335" s="85"/>
    </row>
    <row r="336" spans="1:6" ht="63" hidden="1" x14ac:dyDescent="0.25">
      <c r="A336" s="16" t="s">
        <v>255</v>
      </c>
      <c r="B336" s="2" t="s">
        <v>256</v>
      </c>
      <c r="C336" s="55"/>
      <c r="D336" s="85"/>
      <c r="E336" s="85"/>
      <c r="F336" s="85"/>
    </row>
    <row r="337" spans="1:6" ht="31.5" x14ac:dyDescent="0.25">
      <c r="A337" s="28" t="s">
        <v>157</v>
      </c>
      <c r="B337" s="20" t="s">
        <v>1520</v>
      </c>
      <c r="C337" s="55"/>
      <c r="D337" s="85">
        <f>D338</f>
        <v>0</v>
      </c>
      <c r="E337" s="85">
        <f t="shared" ref="E337:F337" si="122">E338</f>
        <v>1000</v>
      </c>
      <c r="F337" s="85">
        <f t="shared" si="122"/>
        <v>1000</v>
      </c>
    </row>
    <row r="338" spans="1:6" ht="25.5" customHeight="1" x14ac:dyDescent="0.25">
      <c r="A338" s="16" t="s">
        <v>1435</v>
      </c>
      <c r="B338" s="20" t="s">
        <v>1520</v>
      </c>
      <c r="C338" s="55">
        <v>600</v>
      </c>
      <c r="D338" s="85">
        <f>D339</f>
        <v>0</v>
      </c>
      <c r="E338" s="85">
        <f t="shared" ref="E338:F338" si="123">E339</f>
        <v>1000</v>
      </c>
      <c r="F338" s="85">
        <f t="shared" si="123"/>
        <v>1000</v>
      </c>
    </row>
    <row r="339" spans="1:6" ht="29.25" customHeight="1" x14ac:dyDescent="0.25">
      <c r="A339" s="16" t="s">
        <v>1434</v>
      </c>
      <c r="B339" s="20" t="s">
        <v>1520</v>
      </c>
      <c r="C339" s="55">
        <v>610</v>
      </c>
      <c r="D339" s="85">
        <v>0</v>
      </c>
      <c r="E339" s="85">
        <v>1000</v>
      </c>
      <c r="F339" s="85">
        <v>1000</v>
      </c>
    </row>
    <row r="340" spans="1:6" ht="37.5" customHeight="1" x14ac:dyDescent="0.25">
      <c r="A340" s="7" t="s">
        <v>257</v>
      </c>
      <c r="B340" s="1" t="s">
        <v>1580</v>
      </c>
      <c r="C340" s="55"/>
      <c r="D340" s="85">
        <f>D341</f>
        <v>10000</v>
      </c>
      <c r="E340" s="85">
        <f t="shared" ref="E340:F340" si="124">E341</f>
        <v>10000</v>
      </c>
      <c r="F340" s="85">
        <f t="shared" si="124"/>
        <v>10000</v>
      </c>
    </row>
    <row r="341" spans="1:6" ht="47.25" x14ac:dyDescent="0.25">
      <c r="A341" s="28" t="s">
        <v>258</v>
      </c>
      <c r="B341" s="20" t="s">
        <v>1581</v>
      </c>
      <c r="C341" s="55"/>
      <c r="D341" s="85">
        <f>D342</f>
        <v>10000</v>
      </c>
      <c r="E341" s="85">
        <f t="shared" ref="E341:F341" si="125">E342</f>
        <v>10000</v>
      </c>
      <c r="F341" s="85">
        <f t="shared" si="125"/>
        <v>10000</v>
      </c>
    </row>
    <row r="342" spans="1:6" ht="30.75" customHeight="1" x14ac:dyDescent="0.25">
      <c r="A342" s="16" t="s">
        <v>1435</v>
      </c>
      <c r="B342" s="20" t="s">
        <v>1581</v>
      </c>
      <c r="C342" s="55">
        <v>600</v>
      </c>
      <c r="D342" s="85">
        <f>D343</f>
        <v>10000</v>
      </c>
      <c r="E342" s="85">
        <f t="shared" ref="E342:F342" si="126">E343</f>
        <v>10000</v>
      </c>
      <c r="F342" s="85">
        <f t="shared" si="126"/>
        <v>10000</v>
      </c>
    </row>
    <row r="343" spans="1:6" ht="15.75" x14ac:dyDescent="0.25">
      <c r="A343" s="16" t="s">
        <v>1434</v>
      </c>
      <c r="B343" s="20" t="s">
        <v>1581</v>
      </c>
      <c r="C343" s="55">
        <v>610</v>
      </c>
      <c r="D343" s="85">
        <v>10000</v>
      </c>
      <c r="E343" s="85">
        <v>10000</v>
      </c>
      <c r="F343" s="85">
        <v>10000</v>
      </c>
    </row>
    <row r="344" spans="1:6" ht="27" hidden="1" customHeight="1" x14ac:dyDescent="0.25">
      <c r="A344" s="7" t="s">
        <v>85</v>
      </c>
      <c r="B344" s="1" t="s">
        <v>259</v>
      </c>
      <c r="C344" s="55"/>
      <c r="D344" s="85"/>
      <c r="E344" s="85"/>
      <c r="F344" s="85"/>
    </row>
    <row r="345" spans="1:6" ht="30.75" hidden="1" customHeight="1" x14ac:dyDescent="0.25">
      <c r="A345" s="16" t="s">
        <v>260</v>
      </c>
      <c r="B345" s="2" t="s">
        <v>261</v>
      </c>
      <c r="C345" s="55"/>
      <c r="D345" s="85"/>
      <c r="E345" s="85"/>
      <c r="F345" s="85"/>
    </row>
    <row r="346" spans="1:6" ht="27.75" hidden="1" customHeight="1" x14ac:dyDescent="0.25">
      <c r="A346" s="16" t="s">
        <v>262</v>
      </c>
      <c r="B346" s="2" t="s">
        <v>263</v>
      </c>
      <c r="C346" s="55"/>
      <c r="D346" s="85"/>
      <c r="E346" s="85"/>
      <c r="F346" s="85"/>
    </row>
    <row r="347" spans="1:6" ht="40.5" hidden="1" customHeight="1" x14ac:dyDescent="0.25">
      <c r="A347" s="16" t="s">
        <v>264</v>
      </c>
      <c r="B347" s="2" t="s">
        <v>265</v>
      </c>
      <c r="C347" s="55"/>
      <c r="D347" s="85"/>
      <c r="E347" s="85"/>
      <c r="F347" s="85"/>
    </row>
    <row r="348" spans="1:6" ht="42" hidden="1" customHeight="1" x14ac:dyDescent="0.25">
      <c r="A348" s="16" t="s">
        <v>266</v>
      </c>
      <c r="B348" s="2" t="s">
        <v>267</v>
      </c>
      <c r="C348" s="55"/>
      <c r="D348" s="85"/>
      <c r="E348" s="85"/>
      <c r="F348" s="85"/>
    </row>
    <row r="349" spans="1:6" ht="46.5" hidden="1" customHeight="1" x14ac:dyDescent="0.25">
      <c r="A349" s="16" t="s">
        <v>268</v>
      </c>
      <c r="B349" s="2" t="s">
        <v>269</v>
      </c>
      <c r="C349" s="55"/>
      <c r="D349" s="85"/>
      <c r="E349" s="85"/>
      <c r="F349" s="85"/>
    </row>
    <row r="350" spans="1:6" ht="63" hidden="1" x14ac:dyDescent="0.25">
      <c r="A350" s="16" t="s">
        <v>270</v>
      </c>
      <c r="B350" s="2" t="s">
        <v>271</v>
      </c>
      <c r="C350" s="55"/>
      <c r="D350" s="85"/>
      <c r="E350" s="85"/>
      <c r="F350" s="85"/>
    </row>
    <row r="351" spans="1:6" ht="30" hidden="1" customHeight="1" x14ac:dyDescent="0.25">
      <c r="A351" s="7" t="s">
        <v>272</v>
      </c>
      <c r="B351" s="1" t="s">
        <v>273</v>
      </c>
      <c r="C351" s="55"/>
      <c r="D351" s="85"/>
      <c r="E351" s="85"/>
      <c r="F351" s="85"/>
    </row>
    <row r="352" spans="1:6" ht="39.75" hidden="1" customHeight="1" x14ac:dyDescent="0.25">
      <c r="A352" s="16" t="s">
        <v>274</v>
      </c>
      <c r="B352" s="2" t="s">
        <v>275</v>
      </c>
      <c r="C352" s="55"/>
      <c r="D352" s="85"/>
      <c r="E352" s="85"/>
      <c r="F352" s="85"/>
    </row>
    <row r="353" spans="1:6" ht="31.5" hidden="1" x14ac:dyDescent="0.25">
      <c r="A353" s="28" t="s">
        <v>276</v>
      </c>
      <c r="B353" s="20" t="s">
        <v>277</v>
      </c>
      <c r="C353" s="55"/>
      <c r="D353" s="85"/>
      <c r="E353" s="85"/>
      <c r="F353" s="85"/>
    </row>
    <row r="354" spans="1:6" ht="35.25" hidden="1" customHeight="1" x14ac:dyDescent="0.25">
      <c r="A354" s="7" t="s">
        <v>235</v>
      </c>
      <c r="B354" s="1" t="s">
        <v>278</v>
      </c>
      <c r="C354" s="55"/>
      <c r="D354" s="85">
        <f>D357+D355+D356</f>
        <v>0</v>
      </c>
      <c r="E354" s="85">
        <f t="shared" ref="E354:F354" si="127">E357</f>
        <v>0</v>
      </c>
      <c r="F354" s="85">
        <f t="shared" si="127"/>
        <v>0</v>
      </c>
    </row>
    <row r="355" spans="1:6" ht="15.75" hidden="1" x14ac:dyDescent="0.25">
      <c r="A355" s="16" t="s">
        <v>279</v>
      </c>
      <c r="B355" s="2" t="s">
        <v>280</v>
      </c>
      <c r="C355" s="55"/>
      <c r="D355" s="85"/>
      <c r="E355" s="85"/>
      <c r="F355" s="85"/>
    </row>
    <row r="356" spans="1:6" ht="31.5" hidden="1" x14ac:dyDescent="0.25">
      <c r="A356" s="16" t="s">
        <v>281</v>
      </c>
      <c r="B356" s="2" t="s">
        <v>282</v>
      </c>
      <c r="C356" s="55"/>
      <c r="D356" s="85"/>
      <c r="E356" s="85"/>
      <c r="F356" s="85"/>
    </row>
    <row r="357" spans="1:6" ht="63" hidden="1" x14ac:dyDescent="0.25">
      <c r="A357" s="22" t="s">
        <v>283</v>
      </c>
      <c r="B357" s="20" t="s">
        <v>284</v>
      </c>
      <c r="C357" s="55"/>
      <c r="D357" s="85">
        <f>D358</f>
        <v>0</v>
      </c>
      <c r="E357" s="85">
        <f t="shared" ref="E357:F357" si="128">E358</f>
        <v>0</v>
      </c>
      <c r="F357" s="85">
        <f t="shared" si="128"/>
        <v>0</v>
      </c>
    </row>
    <row r="358" spans="1:6" ht="24.75" hidden="1" customHeight="1" x14ac:dyDescent="0.25">
      <c r="A358" s="16" t="s">
        <v>1435</v>
      </c>
      <c r="B358" s="20" t="s">
        <v>284</v>
      </c>
      <c r="C358" s="55">
        <v>600</v>
      </c>
      <c r="D358" s="85">
        <f>D359</f>
        <v>0</v>
      </c>
      <c r="E358" s="85">
        <f t="shared" ref="E358:F358" si="129">E359</f>
        <v>0</v>
      </c>
      <c r="F358" s="85">
        <f t="shared" si="129"/>
        <v>0</v>
      </c>
    </row>
    <row r="359" spans="1:6" ht="31.5" hidden="1" customHeight="1" x14ac:dyDescent="0.25">
      <c r="A359" s="16" t="s">
        <v>1434</v>
      </c>
      <c r="B359" s="20" t="s">
        <v>284</v>
      </c>
      <c r="C359" s="55">
        <v>610</v>
      </c>
      <c r="D359" s="85"/>
      <c r="E359" s="85"/>
      <c r="F359" s="85"/>
    </row>
    <row r="360" spans="1:6" ht="63" hidden="1" x14ac:dyDescent="0.25">
      <c r="A360" s="22" t="s">
        <v>285</v>
      </c>
      <c r="B360" s="20" t="s">
        <v>286</v>
      </c>
      <c r="C360" s="55"/>
      <c r="D360" s="85">
        <f>D361</f>
        <v>0</v>
      </c>
      <c r="E360" s="85">
        <f t="shared" ref="E360:F360" si="130">E361</f>
        <v>0</v>
      </c>
      <c r="F360" s="85">
        <f t="shared" si="130"/>
        <v>0</v>
      </c>
    </row>
    <row r="361" spans="1:6" ht="30" hidden="1" customHeight="1" x14ac:dyDescent="0.25">
      <c r="A361" s="16" t="s">
        <v>1435</v>
      </c>
      <c r="B361" s="20" t="s">
        <v>286</v>
      </c>
      <c r="C361" s="55">
        <v>600</v>
      </c>
      <c r="D361" s="85">
        <f>D362</f>
        <v>0</v>
      </c>
      <c r="E361" s="85">
        <f t="shared" ref="E361:F361" si="131">E362</f>
        <v>0</v>
      </c>
      <c r="F361" s="85">
        <f t="shared" si="131"/>
        <v>0</v>
      </c>
    </row>
    <row r="362" spans="1:6" ht="28.5" hidden="1" customHeight="1" x14ac:dyDescent="0.25">
      <c r="A362" s="16" t="s">
        <v>1434</v>
      </c>
      <c r="B362" s="20" t="s">
        <v>286</v>
      </c>
      <c r="C362" s="55">
        <v>610</v>
      </c>
      <c r="D362" s="85"/>
      <c r="E362" s="85"/>
      <c r="F362" s="85"/>
    </row>
    <row r="363" spans="1:6" ht="27.75" hidden="1" customHeight="1" x14ac:dyDescent="0.25">
      <c r="A363" s="7" t="s">
        <v>287</v>
      </c>
      <c r="B363" s="1" t="s">
        <v>288</v>
      </c>
      <c r="C363" s="55"/>
      <c r="D363" s="85"/>
      <c r="E363" s="85"/>
      <c r="F363" s="85"/>
    </row>
    <row r="364" spans="1:6" ht="33" hidden="1" customHeight="1" x14ac:dyDescent="0.25">
      <c r="A364" s="22" t="s">
        <v>289</v>
      </c>
      <c r="B364" s="20" t="s">
        <v>290</v>
      </c>
      <c r="C364" s="55"/>
      <c r="D364" s="85"/>
      <c r="E364" s="85"/>
      <c r="F364" s="85"/>
    </row>
    <row r="365" spans="1:6" ht="28.5" hidden="1" customHeight="1" x14ac:dyDescent="0.25">
      <c r="A365" s="22" t="s">
        <v>291</v>
      </c>
      <c r="B365" s="20" t="s">
        <v>292</v>
      </c>
      <c r="C365" s="55"/>
      <c r="D365" s="85"/>
      <c r="E365" s="85"/>
      <c r="F365" s="85"/>
    </row>
    <row r="366" spans="1:6" ht="51.75" hidden="1" customHeight="1" x14ac:dyDescent="0.25">
      <c r="A366" s="22" t="s">
        <v>293</v>
      </c>
      <c r="B366" s="20" t="s">
        <v>294</v>
      </c>
      <c r="C366" s="55"/>
      <c r="D366" s="85"/>
      <c r="E366" s="85"/>
      <c r="F366" s="85"/>
    </row>
    <row r="367" spans="1:6" ht="21" hidden="1" customHeight="1" x14ac:dyDescent="0.25">
      <c r="A367" s="16"/>
      <c r="B367" s="20" t="s">
        <v>294</v>
      </c>
      <c r="C367" s="55">
        <v>600</v>
      </c>
      <c r="D367" s="85"/>
      <c r="E367" s="85"/>
      <c r="F367" s="85"/>
    </row>
    <row r="368" spans="1:6" ht="36" hidden="1" customHeight="1" x14ac:dyDescent="0.25">
      <c r="A368" s="16"/>
      <c r="B368" s="20" t="s">
        <v>294</v>
      </c>
      <c r="C368" s="55">
        <v>610</v>
      </c>
      <c r="D368" s="85"/>
      <c r="E368" s="85"/>
      <c r="F368" s="85"/>
    </row>
    <row r="369" spans="1:6" ht="30" hidden="1" customHeight="1" x14ac:dyDescent="0.25">
      <c r="A369" s="18" t="s">
        <v>295</v>
      </c>
      <c r="B369" s="3" t="s">
        <v>296</v>
      </c>
      <c r="C369" s="55"/>
      <c r="D369" s="85"/>
      <c r="E369" s="85"/>
      <c r="F369" s="85"/>
    </row>
    <row r="370" spans="1:6" ht="63" hidden="1" x14ac:dyDescent="0.25">
      <c r="A370" s="7" t="s">
        <v>297</v>
      </c>
      <c r="B370" s="1" t="s">
        <v>298</v>
      </c>
      <c r="C370" s="55"/>
      <c r="D370" s="85"/>
      <c r="E370" s="85"/>
      <c r="F370" s="85"/>
    </row>
    <row r="371" spans="1:6" ht="94.5" hidden="1" x14ac:dyDescent="0.25">
      <c r="A371" s="16" t="s">
        <v>299</v>
      </c>
      <c r="B371" s="2" t="s">
        <v>300</v>
      </c>
      <c r="C371" s="55"/>
      <c r="D371" s="85"/>
      <c r="E371" s="85"/>
      <c r="F371" s="85"/>
    </row>
    <row r="372" spans="1:6" ht="94.5" hidden="1" x14ac:dyDescent="0.25">
      <c r="A372" s="16" t="s">
        <v>301</v>
      </c>
      <c r="B372" s="2" t="s">
        <v>302</v>
      </c>
      <c r="C372" s="55"/>
      <c r="D372" s="85"/>
      <c r="E372" s="85"/>
      <c r="F372" s="85"/>
    </row>
    <row r="373" spans="1:6" ht="35.25" hidden="1" customHeight="1" x14ac:dyDescent="0.25">
      <c r="A373" s="18" t="s">
        <v>303</v>
      </c>
      <c r="B373" s="3" t="s">
        <v>304</v>
      </c>
      <c r="C373" s="55"/>
      <c r="D373" s="85">
        <f>D374</f>
        <v>0</v>
      </c>
      <c r="E373" s="85">
        <f t="shared" ref="E373:F373" si="132">E374</f>
        <v>0</v>
      </c>
      <c r="F373" s="85">
        <f t="shared" si="132"/>
        <v>0</v>
      </c>
    </row>
    <row r="374" spans="1:6" ht="63" hidden="1" x14ac:dyDescent="0.25">
      <c r="A374" s="7" t="s">
        <v>305</v>
      </c>
      <c r="B374" s="1" t="s">
        <v>306</v>
      </c>
      <c r="C374" s="55"/>
      <c r="D374" s="85">
        <f>D375</f>
        <v>0</v>
      </c>
      <c r="E374" s="85">
        <f t="shared" ref="E374:F374" si="133">E375</f>
        <v>0</v>
      </c>
      <c r="F374" s="85">
        <f t="shared" si="133"/>
        <v>0</v>
      </c>
    </row>
    <row r="375" spans="1:6" ht="31.5" hidden="1" x14ac:dyDescent="0.25">
      <c r="A375" s="22" t="s">
        <v>193</v>
      </c>
      <c r="B375" s="20" t="s">
        <v>307</v>
      </c>
      <c r="C375" s="55"/>
      <c r="D375" s="85">
        <f>D376</f>
        <v>0</v>
      </c>
      <c r="E375" s="85">
        <f t="shared" ref="E375:F375" si="134">E376</f>
        <v>0</v>
      </c>
      <c r="F375" s="85">
        <f t="shared" si="134"/>
        <v>0</v>
      </c>
    </row>
    <row r="376" spans="1:6" ht="30.75" hidden="1" customHeight="1" x14ac:dyDescent="0.25">
      <c r="A376" s="16" t="s">
        <v>1435</v>
      </c>
      <c r="B376" s="20" t="s">
        <v>307</v>
      </c>
      <c r="C376" s="55">
        <v>600</v>
      </c>
      <c r="D376" s="85">
        <f>D377</f>
        <v>0</v>
      </c>
      <c r="E376" s="85">
        <f t="shared" ref="E376:F376" si="135">E377</f>
        <v>0</v>
      </c>
      <c r="F376" s="85">
        <f t="shared" si="135"/>
        <v>0</v>
      </c>
    </row>
    <row r="377" spans="1:6" ht="39" hidden="1" customHeight="1" x14ac:dyDescent="0.25">
      <c r="A377" s="16" t="s">
        <v>1434</v>
      </c>
      <c r="B377" s="20" t="s">
        <v>307</v>
      </c>
      <c r="C377" s="55">
        <v>610</v>
      </c>
      <c r="D377" s="85"/>
      <c r="E377" s="85"/>
      <c r="F377" s="85"/>
    </row>
    <row r="378" spans="1:6" ht="31.5" customHeight="1" x14ac:dyDescent="0.25">
      <c r="A378" s="13" t="s">
        <v>130</v>
      </c>
      <c r="B378" s="3" t="s">
        <v>304</v>
      </c>
      <c r="C378" s="55"/>
      <c r="D378" s="85">
        <f>D379</f>
        <v>20759</v>
      </c>
      <c r="E378" s="85">
        <f t="shared" ref="E378:F378" si="136">E379</f>
        <v>21099</v>
      </c>
      <c r="F378" s="85">
        <f t="shared" si="136"/>
        <v>21099</v>
      </c>
    </row>
    <row r="379" spans="1:6" ht="32.25" customHeight="1" x14ac:dyDescent="0.25">
      <c r="A379" s="7" t="s">
        <v>132</v>
      </c>
      <c r="B379" s="1" t="s">
        <v>306</v>
      </c>
      <c r="C379" s="55"/>
      <c r="D379" s="85">
        <f>D380+D387+D390</f>
        <v>20759</v>
      </c>
      <c r="E379" s="85">
        <f>E380+E387+E390</f>
        <v>21099</v>
      </c>
      <c r="F379" s="85">
        <f>F380+F387+F390</f>
        <v>21099</v>
      </c>
    </row>
    <row r="380" spans="1:6" ht="45" customHeight="1" x14ac:dyDescent="0.25">
      <c r="A380" s="22" t="s">
        <v>134</v>
      </c>
      <c r="B380" s="20" t="s">
        <v>1516</v>
      </c>
      <c r="C380" s="55"/>
      <c r="D380" s="85">
        <f>D381+D383+D385</f>
        <v>10365</v>
      </c>
      <c r="E380" s="85">
        <f t="shared" ref="E380:F380" si="137">E381+E383+E385</f>
        <v>10365</v>
      </c>
      <c r="F380" s="85">
        <f t="shared" si="137"/>
        <v>10365</v>
      </c>
    </row>
    <row r="381" spans="1:6" ht="38.25" customHeight="1" x14ac:dyDescent="0.25">
      <c r="A381" s="60" t="s">
        <v>1430</v>
      </c>
      <c r="B381" s="20" t="s">
        <v>1516</v>
      </c>
      <c r="C381" s="55">
        <v>100</v>
      </c>
      <c r="D381" s="85">
        <f>D382</f>
        <v>9445</v>
      </c>
      <c r="E381" s="85">
        <f t="shared" ref="E381:F381" si="138">E382</f>
        <v>9330</v>
      </c>
      <c r="F381" s="85">
        <f t="shared" si="138"/>
        <v>9330</v>
      </c>
    </row>
    <row r="382" spans="1:6" ht="27.75" customHeight="1" x14ac:dyDescent="0.25">
      <c r="A382" s="60" t="s">
        <v>1431</v>
      </c>
      <c r="B382" s="20" t="s">
        <v>1516</v>
      </c>
      <c r="C382" s="55">
        <v>120</v>
      </c>
      <c r="D382" s="85">
        <v>9445</v>
      </c>
      <c r="E382" s="85">
        <v>9330</v>
      </c>
      <c r="F382" s="102">
        <v>9330</v>
      </c>
    </row>
    <row r="383" spans="1:6" ht="27.75" customHeight="1" x14ac:dyDescent="0.25">
      <c r="A383" s="60" t="s">
        <v>1432</v>
      </c>
      <c r="B383" s="20" t="s">
        <v>1516</v>
      </c>
      <c r="C383" s="55">
        <v>200</v>
      </c>
      <c r="D383" s="85">
        <f>D384</f>
        <v>920</v>
      </c>
      <c r="E383" s="85">
        <f t="shared" ref="E383:F383" si="139">E384</f>
        <v>1035</v>
      </c>
      <c r="F383" s="85">
        <f t="shared" si="139"/>
        <v>1035</v>
      </c>
    </row>
    <row r="384" spans="1:6" ht="42.75" customHeight="1" x14ac:dyDescent="0.25">
      <c r="A384" s="60" t="s">
        <v>1433</v>
      </c>
      <c r="B384" s="20" t="s">
        <v>1516</v>
      </c>
      <c r="C384" s="55">
        <v>240</v>
      </c>
      <c r="D384" s="85">
        <v>920</v>
      </c>
      <c r="E384" s="85">
        <v>1035</v>
      </c>
      <c r="F384" s="85">
        <v>1035</v>
      </c>
    </row>
    <row r="385" spans="1:6" ht="27.75" hidden="1" customHeight="1" x14ac:dyDescent="0.25">
      <c r="A385" s="60" t="s">
        <v>1436</v>
      </c>
      <c r="B385" s="20" t="s">
        <v>1516</v>
      </c>
      <c r="C385" s="55">
        <v>800</v>
      </c>
      <c r="D385" s="85">
        <f>D386</f>
        <v>0</v>
      </c>
      <c r="E385" s="85">
        <f t="shared" ref="E385:F385" si="140">E386</f>
        <v>0</v>
      </c>
      <c r="F385" s="85">
        <f t="shared" si="140"/>
        <v>0</v>
      </c>
    </row>
    <row r="386" spans="1:6" ht="27.75" hidden="1" customHeight="1" x14ac:dyDescent="0.25">
      <c r="A386" s="16" t="s">
        <v>1437</v>
      </c>
      <c r="B386" s="20" t="s">
        <v>1516</v>
      </c>
      <c r="C386" s="55">
        <v>850</v>
      </c>
      <c r="D386" s="85">
        <v>0</v>
      </c>
      <c r="E386" s="85">
        <v>0</v>
      </c>
      <c r="F386" s="85">
        <v>0</v>
      </c>
    </row>
    <row r="387" spans="1:6" ht="27.75" customHeight="1" x14ac:dyDescent="0.25">
      <c r="A387" s="22" t="s">
        <v>308</v>
      </c>
      <c r="B387" s="20" t="s">
        <v>1517</v>
      </c>
      <c r="C387" s="55"/>
      <c r="D387" s="85">
        <f>D388</f>
        <v>9194</v>
      </c>
      <c r="E387" s="85">
        <f t="shared" ref="E387:F387" si="141">E388</f>
        <v>9534</v>
      </c>
      <c r="F387" s="85">
        <f t="shared" si="141"/>
        <v>9534</v>
      </c>
    </row>
    <row r="388" spans="1:6" ht="27.75" customHeight="1" x14ac:dyDescent="0.25">
      <c r="A388" s="16" t="s">
        <v>1435</v>
      </c>
      <c r="B388" s="20" t="s">
        <v>1517</v>
      </c>
      <c r="C388" s="55">
        <v>600</v>
      </c>
      <c r="D388" s="85">
        <f>D389</f>
        <v>9194</v>
      </c>
      <c r="E388" s="85">
        <f t="shared" ref="E388:F388" si="142">E389</f>
        <v>9534</v>
      </c>
      <c r="F388" s="85">
        <f t="shared" si="142"/>
        <v>9534</v>
      </c>
    </row>
    <row r="389" spans="1:6" ht="27.75" customHeight="1" x14ac:dyDescent="0.25">
      <c r="A389" s="16" t="s">
        <v>1434</v>
      </c>
      <c r="B389" s="20" t="s">
        <v>1517</v>
      </c>
      <c r="C389" s="55">
        <v>610</v>
      </c>
      <c r="D389" s="85">
        <v>9194</v>
      </c>
      <c r="E389" s="85">
        <v>9534</v>
      </c>
      <c r="F389" s="85">
        <v>9534</v>
      </c>
    </row>
    <row r="390" spans="1:6" ht="34.5" customHeight="1" x14ac:dyDescent="0.25">
      <c r="A390" s="44" t="s">
        <v>309</v>
      </c>
      <c r="B390" s="20" t="s">
        <v>1518</v>
      </c>
      <c r="C390" s="55"/>
      <c r="D390" s="85">
        <f>D391+D394+D396</f>
        <v>1200</v>
      </c>
      <c r="E390" s="85">
        <f t="shared" ref="E390:F390" si="143">E391+E394+E396</f>
        <v>1200</v>
      </c>
      <c r="F390" s="85">
        <f t="shared" si="143"/>
        <v>1200</v>
      </c>
    </row>
    <row r="391" spans="1:6" ht="34.5" customHeight="1" x14ac:dyDescent="0.25">
      <c r="A391" s="16" t="s">
        <v>1439</v>
      </c>
      <c r="B391" s="20" t="s">
        <v>1518</v>
      </c>
      <c r="C391" s="55">
        <v>300</v>
      </c>
      <c r="D391" s="85">
        <f>D392+D393</f>
        <v>235</v>
      </c>
      <c r="E391" s="85">
        <f t="shared" ref="E391:F391" si="144">E392+E393</f>
        <v>235</v>
      </c>
      <c r="F391" s="85">
        <f t="shared" si="144"/>
        <v>235</v>
      </c>
    </row>
    <row r="392" spans="1:6" ht="34.5" customHeight="1" x14ac:dyDescent="0.25">
      <c r="A392" s="44" t="s">
        <v>1470</v>
      </c>
      <c r="B392" s="20" t="s">
        <v>1518</v>
      </c>
      <c r="C392" s="55">
        <v>350</v>
      </c>
      <c r="D392" s="85">
        <v>160</v>
      </c>
      <c r="E392" s="85">
        <v>160</v>
      </c>
      <c r="F392" s="85">
        <v>160</v>
      </c>
    </row>
    <row r="393" spans="1:6" ht="34.5" customHeight="1" x14ac:dyDescent="0.25">
      <c r="A393" s="44" t="s">
        <v>1471</v>
      </c>
      <c r="B393" s="20" t="s">
        <v>1518</v>
      </c>
      <c r="C393" s="55">
        <v>360</v>
      </c>
      <c r="D393" s="85">
        <v>75</v>
      </c>
      <c r="E393" s="85">
        <v>75</v>
      </c>
      <c r="F393" s="85">
        <v>75</v>
      </c>
    </row>
    <row r="394" spans="1:6" ht="34.5" customHeight="1" x14ac:dyDescent="0.25">
      <c r="A394" s="92" t="s">
        <v>1432</v>
      </c>
      <c r="B394" s="20" t="s">
        <v>1518</v>
      </c>
      <c r="C394" s="55">
        <v>200</v>
      </c>
      <c r="D394" s="85">
        <f>D395</f>
        <v>365</v>
      </c>
      <c r="E394" s="85">
        <f t="shared" ref="E394:F394" si="145">E395</f>
        <v>365</v>
      </c>
      <c r="F394" s="85">
        <f t="shared" si="145"/>
        <v>365</v>
      </c>
    </row>
    <row r="395" spans="1:6" ht="34.5" customHeight="1" x14ac:dyDescent="0.25">
      <c r="A395" s="60" t="s">
        <v>1433</v>
      </c>
      <c r="B395" s="20" t="s">
        <v>1518</v>
      </c>
      <c r="C395" s="55">
        <v>240</v>
      </c>
      <c r="D395" s="85">
        <v>365</v>
      </c>
      <c r="E395" s="85">
        <v>365</v>
      </c>
      <c r="F395" s="85">
        <v>365</v>
      </c>
    </row>
    <row r="396" spans="1:6" ht="34.5" customHeight="1" x14ac:dyDescent="0.25">
      <c r="A396" s="16" t="s">
        <v>1435</v>
      </c>
      <c r="B396" s="20" t="s">
        <v>1518</v>
      </c>
      <c r="C396" s="55">
        <v>600</v>
      </c>
      <c r="D396" s="85">
        <f>D397</f>
        <v>600</v>
      </c>
      <c r="E396" s="85">
        <f t="shared" ref="E396:F396" si="146">E397</f>
        <v>600</v>
      </c>
      <c r="F396" s="85">
        <f t="shared" si="146"/>
        <v>600</v>
      </c>
    </row>
    <row r="397" spans="1:6" ht="34.5" customHeight="1" x14ac:dyDescent="0.25">
      <c r="A397" s="16" t="s">
        <v>1567</v>
      </c>
      <c r="B397" s="20" t="s">
        <v>1518</v>
      </c>
      <c r="C397" s="55">
        <v>610</v>
      </c>
      <c r="D397" s="85">
        <v>600</v>
      </c>
      <c r="E397" s="85">
        <v>600</v>
      </c>
      <c r="F397" s="85">
        <v>600</v>
      </c>
    </row>
    <row r="398" spans="1:6" ht="47.25" hidden="1" x14ac:dyDescent="0.25">
      <c r="A398" s="13" t="s">
        <v>310</v>
      </c>
      <c r="B398" s="3" t="s">
        <v>311</v>
      </c>
      <c r="C398" s="55"/>
      <c r="D398" s="85">
        <f>D399</f>
        <v>0</v>
      </c>
      <c r="E398" s="85">
        <f t="shared" ref="E398:F398" si="147">E399</f>
        <v>0</v>
      </c>
      <c r="F398" s="85">
        <f t="shared" si="147"/>
        <v>0</v>
      </c>
    </row>
    <row r="399" spans="1:6" ht="29.25" hidden="1" customHeight="1" x14ac:dyDescent="0.25">
      <c r="A399" s="7" t="s">
        <v>224</v>
      </c>
      <c r="B399" s="1" t="s">
        <v>312</v>
      </c>
      <c r="C399" s="55"/>
      <c r="D399" s="85">
        <f t="shared" ref="D399:F399" si="148">D400+D403+D406+D409</f>
        <v>0</v>
      </c>
      <c r="E399" s="85">
        <f t="shared" si="148"/>
        <v>0</v>
      </c>
      <c r="F399" s="85">
        <f t="shared" si="148"/>
        <v>0</v>
      </c>
    </row>
    <row r="400" spans="1:6" ht="41.25" hidden="1" customHeight="1" x14ac:dyDescent="0.25">
      <c r="A400" s="22" t="s">
        <v>313</v>
      </c>
      <c r="B400" s="20" t="s">
        <v>314</v>
      </c>
      <c r="C400" s="55"/>
      <c r="D400" s="85">
        <f>D401</f>
        <v>0</v>
      </c>
      <c r="E400" s="85">
        <f t="shared" ref="E400:F401" si="149">E401</f>
        <v>0</v>
      </c>
      <c r="F400" s="85">
        <f t="shared" si="149"/>
        <v>0</v>
      </c>
    </row>
    <row r="401" spans="1:6" ht="41.25" hidden="1" customHeight="1" x14ac:dyDescent="0.25">
      <c r="A401" s="16" t="s">
        <v>1435</v>
      </c>
      <c r="B401" s="20" t="s">
        <v>314</v>
      </c>
      <c r="C401" s="55">
        <v>600</v>
      </c>
      <c r="D401" s="85">
        <f>D402</f>
        <v>0</v>
      </c>
      <c r="E401" s="85">
        <f t="shared" si="149"/>
        <v>0</v>
      </c>
      <c r="F401" s="85">
        <f t="shared" si="149"/>
        <v>0</v>
      </c>
    </row>
    <row r="402" spans="1:6" ht="41.25" hidden="1" customHeight="1" x14ac:dyDescent="0.25">
      <c r="A402" s="16" t="s">
        <v>1434</v>
      </c>
      <c r="B402" s="20" t="s">
        <v>314</v>
      </c>
      <c r="C402" s="55">
        <v>610</v>
      </c>
      <c r="D402" s="85"/>
      <c r="E402" s="85"/>
      <c r="F402" s="85"/>
    </row>
    <row r="403" spans="1:6" ht="39.75" hidden="1" customHeight="1" x14ac:dyDescent="0.25">
      <c r="A403" s="22" t="s">
        <v>157</v>
      </c>
      <c r="B403" s="20" t="s">
        <v>315</v>
      </c>
      <c r="C403" s="55"/>
      <c r="D403" s="85">
        <f>D404</f>
        <v>0</v>
      </c>
      <c r="E403" s="85">
        <f t="shared" ref="E403:F404" si="150">E404</f>
        <v>0</v>
      </c>
      <c r="F403" s="85">
        <f t="shared" si="150"/>
        <v>0</v>
      </c>
    </row>
    <row r="404" spans="1:6" ht="39.75" hidden="1" customHeight="1" x14ac:dyDescent="0.25">
      <c r="A404" s="16" t="s">
        <v>1435</v>
      </c>
      <c r="B404" s="20" t="s">
        <v>315</v>
      </c>
      <c r="C404" s="55">
        <v>600</v>
      </c>
      <c r="D404" s="85">
        <f>D405</f>
        <v>0</v>
      </c>
      <c r="E404" s="85">
        <f t="shared" si="150"/>
        <v>0</v>
      </c>
      <c r="F404" s="85">
        <f t="shared" si="150"/>
        <v>0</v>
      </c>
    </row>
    <row r="405" spans="1:6" ht="39.75" hidden="1" customHeight="1" x14ac:dyDescent="0.25">
      <c r="A405" s="16" t="s">
        <v>1434</v>
      </c>
      <c r="B405" s="20" t="s">
        <v>315</v>
      </c>
      <c r="C405" s="55">
        <v>610</v>
      </c>
      <c r="D405" s="85"/>
      <c r="E405" s="85"/>
      <c r="F405" s="85"/>
    </row>
    <row r="406" spans="1:6" ht="42" hidden="1" customHeight="1" x14ac:dyDescent="0.25">
      <c r="A406" s="22" t="s">
        <v>316</v>
      </c>
      <c r="B406" s="20" t="s">
        <v>317</v>
      </c>
      <c r="C406" s="55"/>
      <c r="D406" s="85">
        <f>D407</f>
        <v>0</v>
      </c>
      <c r="E406" s="85">
        <f t="shared" ref="E406:F407" si="151">E407</f>
        <v>0</v>
      </c>
      <c r="F406" s="85">
        <f t="shared" si="151"/>
        <v>0</v>
      </c>
    </row>
    <row r="407" spans="1:6" ht="42" hidden="1" customHeight="1" x14ac:dyDescent="0.25">
      <c r="A407" s="16" t="s">
        <v>1435</v>
      </c>
      <c r="B407" s="20" t="s">
        <v>317</v>
      </c>
      <c r="C407" s="55">
        <v>600</v>
      </c>
      <c r="D407" s="85">
        <f>D408</f>
        <v>0</v>
      </c>
      <c r="E407" s="85">
        <f t="shared" si="151"/>
        <v>0</v>
      </c>
      <c r="F407" s="85">
        <f t="shared" si="151"/>
        <v>0</v>
      </c>
    </row>
    <row r="408" spans="1:6" ht="42" hidden="1" customHeight="1" x14ac:dyDescent="0.25">
      <c r="A408" s="16" t="s">
        <v>1434</v>
      </c>
      <c r="B408" s="20" t="s">
        <v>317</v>
      </c>
      <c r="C408" s="55">
        <v>610</v>
      </c>
      <c r="D408" s="85"/>
      <c r="E408" s="85"/>
      <c r="F408" s="85"/>
    </row>
    <row r="409" spans="1:6" ht="39" hidden="1" customHeight="1" x14ac:dyDescent="0.25">
      <c r="A409" s="22" t="s">
        <v>318</v>
      </c>
      <c r="B409" s="20" t="s">
        <v>319</v>
      </c>
      <c r="C409" s="55"/>
      <c r="D409" s="85">
        <f>D410</f>
        <v>0</v>
      </c>
      <c r="E409" s="85">
        <f t="shared" ref="E409:F410" si="152">E410</f>
        <v>0</v>
      </c>
      <c r="F409" s="85">
        <f t="shared" si="152"/>
        <v>0</v>
      </c>
    </row>
    <row r="410" spans="1:6" ht="39" hidden="1" customHeight="1" x14ac:dyDescent="0.25">
      <c r="A410" s="16" t="s">
        <v>1435</v>
      </c>
      <c r="B410" s="20" t="s">
        <v>319</v>
      </c>
      <c r="C410" s="55"/>
      <c r="D410" s="85">
        <f>D411</f>
        <v>0</v>
      </c>
      <c r="E410" s="85">
        <f t="shared" si="152"/>
        <v>0</v>
      </c>
      <c r="F410" s="85">
        <f t="shared" si="152"/>
        <v>0</v>
      </c>
    </row>
    <row r="411" spans="1:6" ht="39" hidden="1" customHeight="1" x14ac:dyDescent="0.25">
      <c r="A411" s="16" t="s">
        <v>1434</v>
      </c>
      <c r="B411" s="20" t="s">
        <v>319</v>
      </c>
      <c r="C411" s="55"/>
      <c r="D411" s="85"/>
      <c r="E411" s="85"/>
      <c r="F411" s="85"/>
    </row>
    <row r="412" spans="1:6" ht="31.5" customHeight="1" x14ac:dyDescent="0.25">
      <c r="A412" s="12" t="s">
        <v>320</v>
      </c>
      <c r="B412" s="10" t="s">
        <v>321</v>
      </c>
      <c r="C412" s="55"/>
      <c r="D412" s="85">
        <f>D413+D449+D476+D499</f>
        <v>103384</v>
      </c>
      <c r="E412" s="85">
        <f>E413+E449+E476+E499</f>
        <v>104405</v>
      </c>
      <c r="F412" s="85">
        <f>F413+F449+F476+F499</f>
        <v>106689</v>
      </c>
    </row>
    <row r="413" spans="1:6" ht="36.75" customHeight="1" x14ac:dyDescent="0.25">
      <c r="A413" s="13" t="s">
        <v>322</v>
      </c>
      <c r="B413" s="3" t="s">
        <v>323</v>
      </c>
      <c r="C413" s="55"/>
      <c r="D413" s="85">
        <f>D414+D431+D437+D441+D445</f>
        <v>76378</v>
      </c>
      <c r="E413" s="85">
        <f t="shared" ref="E413:F413" si="153">E414+E431+E437+E441+E445</f>
        <v>80470</v>
      </c>
      <c r="F413" s="85">
        <f t="shared" si="153"/>
        <v>83374</v>
      </c>
    </row>
    <row r="414" spans="1:6" ht="81.75" customHeight="1" x14ac:dyDescent="0.25">
      <c r="A414" s="7" t="s">
        <v>324</v>
      </c>
      <c r="B414" s="1" t="s">
        <v>325</v>
      </c>
      <c r="C414" s="55"/>
      <c r="D414" s="85">
        <f>D415+D418+D421+D426</f>
        <v>67933</v>
      </c>
      <c r="E414" s="85">
        <f t="shared" ref="E414:F414" si="154">E415+E418+E421+E426</f>
        <v>72660</v>
      </c>
      <c r="F414" s="85">
        <f t="shared" si="154"/>
        <v>75464</v>
      </c>
    </row>
    <row r="415" spans="1:6" ht="43.5" customHeight="1" x14ac:dyDescent="0.25">
      <c r="A415" s="21" t="s">
        <v>326</v>
      </c>
      <c r="B415" s="20" t="s">
        <v>327</v>
      </c>
      <c r="C415" s="55"/>
      <c r="D415" s="85">
        <f>D416</f>
        <v>63670</v>
      </c>
      <c r="E415" s="85">
        <f t="shared" ref="E415:F415" si="155">E416</f>
        <v>68397</v>
      </c>
      <c r="F415" s="85">
        <f t="shared" si="155"/>
        <v>71201</v>
      </c>
    </row>
    <row r="416" spans="1:6" ht="43.5" customHeight="1" x14ac:dyDescent="0.25">
      <c r="A416" s="16" t="s">
        <v>1439</v>
      </c>
      <c r="B416" s="20" t="s">
        <v>327</v>
      </c>
      <c r="C416" s="55">
        <v>300</v>
      </c>
      <c r="D416" s="85">
        <f>D417</f>
        <v>63670</v>
      </c>
      <c r="E416" s="85">
        <f t="shared" ref="E416:F416" si="156">E417</f>
        <v>68397</v>
      </c>
      <c r="F416" s="85">
        <f t="shared" si="156"/>
        <v>71201</v>
      </c>
    </row>
    <row r="417" spans="1:6" ht="43.5" customHeight="1" x14ac:dyDescent="0.25">
      <c r="A417" s="16" t="s">
        <v>1440</v>
      </c>
      <c r="B417" s="20" t="s">
        <v>327</v>
      </c>
      <c r="C417" s="55">
        <v>320</v>
      </c>
      <c r="D417" s="85">
        <v>63670</v>
      </c>
      <c r="E417" s="85">
        <v>68397</v>
      </c>
      <c r="F417" s="85">
        <v>71201</v>
      </c>
    </row>
    <row r="418" spans="1:6" ht="43.5" hidden="1" customHeight="1" x14ac:dyDescent="0.25">
      <c r="A418" s="21" t="s">
        <v>328</v>
      </c>
      <c r="B418" s="20" t="s">
        <v>329</v>
      </c>
      <c r="C418" s="55"/>
      <c r="D418" s="85">
        <f>D419</f>
        <v>0</v>
      </c>
      <c r="E418" s="85">
        <f t="shared" ref="E418:F418" si="157">E419</f>
        <v>0</v>
      </c>
      <c r="F418" s="85">
        <f t="shared" si="157"/>
        <v>0</v>
      </c>
    </row>
    <row r="419" spans="1:6" ht="43.5" hidden="1" customHeight="1" x14ac:dyDescent="0.25">
      <c r="A419" s="16" t="s">
        <v>1439</v>
      </c>
      <c r="B419" s="20" t="s">
        <v>329</v>
      </c>
      <c r="C419" s="55">
        <v>300</v>
      </c>
      <c r="D419" s="85">
        <f>D420</f>
        <v>0</v>
      </c>
      <c r="E419" s="85">
        <f t="shared" ref="E419:F419" si="158">E420</f>
        <v>0</v>
      </c>
      <c r="F419" s="85">
        <f t="shared" si="158"/>
        <v>0</v>
      </c>
    </row>
    <row r="420" spans="1:6" ht="43.5" hidden="1" customHeight="1" x14ac:dyDescent="0.25">
      <c r="A420" s="16" t="s">
        <v>1440</v>
      </c>
      <c r="B420" s="20" t="s">
        <v>329</v>
      </c>
      <c r="C420" s="55">
        <v>320</v>
      </c>
      <c r="D420" s="85"/>
      <c r="E420" s="85"/>
      <c r="F420" s="85"/>
    </row>
    <row r="421" spans="1:6" ht="43.5" customHeight="1" x14ac:dyDescent="0.25">
      <c r="A421" s="21" t="s">
        <v>330</v>
      </c>
      <c r="B421" s="20" t="s">
        <v>331</v>
      </c>
      <c r="C421" s="55"/>
      <c r="D421" s="85">
        <f>D422+D424</f>
        <v>4263</v>
      </c>
      <c r="E421" s="85">
        <f t="shared" ref="E421:F421" si="159">E422+E424</f>
        <v>4263</v>
      </c>
      <c r="F421" s="85">
        <f t="shared" si="159"/>
        <v>4263</v>
      </c>
    </row>
    <row r="422" spans="1:6" ht="43.5" customHeight="1" x14ac:dyDescent="0.25">
      <c r="A422" s="60" t="s">
        <v>1430</v>
      </c>
      <c r="B422" s="20" t="s">
        <v>331</v>
      </c>
      <c r="C422" s="55">
        <v>100</v>
      </c>
      <c r="D422" s="85">
        <f>D423</f>
        <v>2777</v>
      </c>
      <c r="E422" s="85">
        <f t="shared" ref="E422:F422" si="160">E423</f>
        <v>2777</v>
      </c>
      <c r="F422" s="85">
        <f t="shared" si="160"/>
        <v>2777</v>
      </c>
    </row>
    <row r="423" spans="1:6" ht="43.5" customHeight="1" x14ac:dyDescent="0.25">
      <c r="A423" s="60" t="s">
        <v>1431</v>
      </c>
      <c r="B423" s="20" t="s">
        <v>331</v>
      </c>
      <c r="C423" s="55">
        <v>120</v>
      </c>
      <c r="D423" s="85">
        <v>2777</v>
      </c>
      <c r="E423" s="85">
        <v>2777</v>
      </c>
      <c r="F423" s="85">
        <v>2777</v>
      </c>
    </row>
    <row r="424" spans="1:6" ht="43.5" customHeight="1" x14ac:dyDescent="0.25">
      <c r="A424" s="60" t="s">
        <v>1432</v>
      </c>
      <c r="B424" s="20" t="s">
        <v>331</v>
      </c>
      <c r="C424" s="55">
        <v>200</v>
      </c>
      <c r="D424" s="85">
        <f>D425</f>
        <v>1486</v>
      </c>
      <c r="E424" s="85">
        <f t="shared" ref="E424:F424" si="161">E425</f>
        <v>1486</v>
      </c>
      <c r="F424" s="85">
        <f t="shared" si="161"/>
        <v>1486</v>
      </c>
    </row>
    <row r="425" spans="1:6" ht="43.5" customHeight="1" x14ac:dyDescent="0.25">
      <c r="A425" s="60" t="s">
        <v>1433</v>
      </c>
      <c r="B425" s="20" t="s">
        <v>331</v>
      </c>
      <c r="C425" s="55">
        <v>240</v>
      </c>
      <c r="D425" s="85">
        <v>1486</v>
      </c>
      <c r="E425" s="85">
        <v>1486</v>
      </c>
      <c r="F425" s="85">
        <v>1486</v>
      </c>
    </row>
    <row r="426" spans="1:6" ht="43.5" hidden="1" customHeight="1" x14ac:dyDescent="0.25">
      <c r="A426" s="21" t="s">
        <v>332</v>
      </c>
      <c r="B426" s="20" t="s">
        <v>333</v>
      </c>
      <c r="C426" s="55"/>
      <c r="D426" s="85">
        <f>D427+D429</f>
        <v>0</v>
      </c>
      <c r="E426" s="85">
        <f t="shared" ref="E426:F426" si="162">E427+E429</f>
        <v>0</v>
      </c>
      <c r="F426" s="85">
        <f t="shared" si="162"/>
        <v>0</v>
      </c>
    </row>
    <row r="427" spans="1:6" ht="43.5" hidden="1" customHeight="1" x14ac:dyDescent="0.25">
      <c r="A427" s="60" t="s">
        <v>1430</v>
      </c>
      <c r="B427" s="20" t="s">
        <v>333</v>
      </c>
      <c r="C427" s="55">
        <v>100</v>
      </c>
      <c r="D427" s="85">
        <f>D428</f>
        <v>0</v>
      </c>
      <c r="E427" s="85">
        <f t="shared" ref="E427:F427" si="163">E428</f>
        <v>0</v>
      </c>
      <c r="F427" s="85">
        <f t="shared" si="163"/>
        <v>0</v>
      </c>
    </row>
    <row r="428" spans="1:6" ht="43.5" hidden="1" customHeight="1" x14ac:dyDescent="0.25">
      <c r="A428" s="60" t="s">
        <v>1431</v>
      </c>
      <c r="B428" s="20" t="s">
        <v>333</v>
      </c>
      <c r="C428" s="55">
        <v>120</v>
      </c>
      <c r="D428" s="85"/>
      <c r="E428" s="85"/>
      <c r="F428" s="85"/>
    </row>
    <row r="429" spans="1:6" ht="43.5" hidden="1" customHeight="1" x14ac:dyDescent="0.25">
      <c r="A429" s="60" t="s">
        <v>1432</v>
      </c>
      <c r="B429" s="20" t="s">
        <v>333</v>
      </c>
      <c r="C429" s="55">
        <v>200</v>
      </c>
      <c r="D429" s="85">
        <f>D430</f>
        <v>0</v>
      </c>
      <c r="E429" s="85">
        <f t="shared" ref="E429:F429" si="164">E430</f>
        <v>0</v>
      </c>
      <c r="F429" s="85">
        <f t="shared" si="164"/>
        <v>0</v>
      </c>
    </row>
    <row r="430" spans="1:6" ht="43.5" hidden="1" customHeight="1" x14ac:dyDescent="0.25">
      <c r="A430" s="60" t="s">
        <v>1433</v>
      </c>
      <c r="B430" s="20" t="s">
        <v>333</v>
      </c>
      <c r="C430" s="55">
        <v>240</v>
      </c>
      <c r="D430" s="85"/>
      <c r="E430" s="85"/>
      <c r="F430" s="85"/>
    </row>
    <row r="431" spans="1:6" ht="40.5" customHeight="1" x14ac:dyDescent="0.25">
      <c r="A431" s="7" t="s">
        <v>334</v>
      </c>
      <c r="B431" s="1" t="s">
        <v>335</v>
      </c>
      <c r="C431" s="55"/>
      <c r="D431" s="85">
        <f>D432</f>
        <v>400</v>
      </c>
      <c r="E431" s="85">
        <f t="shared" ref="E431:F431" si="165">E432</f>
        <v>400</v>
      </c>
      <c r="F431" s="85">
        <f t="shared" si="165"/>
        <v>500</v>
      </c>
    </row>
    <row r="432" spans="1:6" ht="36" customHeight="1" x14ac:dyDescent="0.25">
      <c r="A432" s="22" t="s">
        <v>336</v>
      </c>
      <c r="B432" s="20" t="s">
        <v>337</v>
      </c>
      <c r="C432" s="55"/>
      <c r="D432" s="85">
        <f>D433+D435</f>
        <v>400</v>
      </c>
      <c r="E432" s="85">
        <f t="shared" ref="E432:F432" si="166">E433+E435</f>
        <v>400</v>
      </c>
      <c r="F432" s="85">
        <f t="shared" si="166"/>
        <v>500</v>
      </c>
    </row>
    <row r="433" spans="1:9" ht="36" hidden="1" customHeight="1" x14ac:dyDescent="0.25">
      <c r="A433" s="60" t="s">
        <v>1432</v>
      </c>
      <c r="B433" s="20" t="s">
        <v>337</v>
      </c>
      <c r="C433" s="55">
        <v>200</v>
      </c>
      <c r="D433" s="85">
        <f>D434</f>
        <v>0</v>
      </c>
      <c r="E433" s="85">
        <f t="shared" ref="E433:F433" si="167">E434</f>
        <v>0</v>
      </c>
      <c r="F433" s="85">
        <f t="shared" si="167"/>
        <v>0</v>
      </c>
    </row>
    <row r="434" spans="1:9" ht="24" hidden="1" customHeight="1" x14ac:dyDescent="0.25">
      <c r="A434" s="60" t="s">
        <v>1433</v>
      </c>
      <c r="B434" s="20" t="s">
        <v>337</v>
      </c>
      <c r="C434" s="55">
        <v>240</v>
      </c>
      <c r="D434" s="85">
        <v>0</v>
      </c>
      <c r="E434" s="85">
        <v>0</v>
      </c>
      <c r="F434" s="85">
        <v>0</v>
      </c>
    </row>
    <row r="435" spans="1:9" ht="36" customHeight="1" x14ac:dyDescent="0.25">
      <c r="A435" s="16" t="s">
        <v>1439</v>
      </c>
      <c r="B435" s="20" t="s">
        <v>337</v>
      </c>
      <c r="C435" s="55">
        <v>300</v>
      </c>
      <c r="D435" s="85">
        <f>D436</f>
        <v>400</v>
      </c>
      <c r="E435" s="85">
        <f t="shared" ref="E435:F435" si="168">E436</f>
        <v>400</v>
      </c>
      <c r="F435" s="85">
        <f t="shared" si="168"/>
        <v>500</v>
      </c>
    </row>
    <row r="436" spans="1:9" ht="36" customHeight="1" x14ac:dyDescent="0.25">
      <c r="A436" s="16" t="s">
        <v>1440</v>
      </c>
      <c r="B436" s="20" t="s">
        <v>337</v>
      </c>
      <c r="C436" s="55">
        <v>320</v>
      </c>
      <c r="D436" s="85">
        <v>400</v>
      </c>
      <c r="E436" s="85">
        <v>400</v>
      </c>
      <c r="F436" s="85">
        <v>500</v>
      </c>
    </row>
    <row r="437" spans="1:9" ht="31.5" x14ac:dyDescent="0.25">
      <c r="A437" s="7" t="s">
        <v>338</v>
      </c>
      <c r="B437" s="1" t="s">
        <v>339</v>
      </c>
      <c r="C437" s="55"/>
      <c r="D437" s="85">
        <f>D438</f>
        <v>7008</v>
      </c>
      <c r="E437" s="85">
        <f t="shared" ref="E437:F437" si="169">E438</f>
        <v>7410</v>
      </c>
      <c r="F437" s="85">
        <f t="shared" si="169"/>
        <v>7410</v>
      </c>
    </row>
    <row r="438" spans="1:9" ht="31.5" x14ac:dyDescent="0.25">
      <c r="A438" s="22" t="s">
        <v>340</v>
      </c>
      <c r="B438" s="20" t="s">
        <v>341</v>
      </c>
      <c r="C438" s="55"/>
      <c r="D438" s="85">
        <f>D439</f>
        <v>7008</v>
      </c>
      <c r="E438" s="85">
        <f t="shared" ref="E438:F438" si="170">E439</f>
        <v>7410</v>
      </c>
      <c r="F438" s="85">
        <f t="shared" si="170"/>
        <v>7410</v>
      </c>
    </row>
    <row r="439" spans="1:9" ht="35.25" customHeight="1" x14ac:dyDescent="0.25">
      <c r="A439" s="16" t="s">
        <v>1439</v>
      </c>
      <c r="B439" s="20" t="s">
        <v>341</v>
      </c>
      <c r="C439" s="55">
        <v>300</v>
      </c>
      <c r="D439" s="85">
        <f>D440</f>
        <v>7008</v>
      </c>
      <c r="E439" s="85">
        <f t="shared" ref="E439:F439" si="171">E440</f>
        <v>7410</v>
      </c>
      <c r="F439" s="85">
        <f t="shared" si="171"/>
        <v>7410</v>
      </c>
    </row>
    <row r="440" spans="1:9" ht="30" customHeight="1" x14ac:dyDescent="0.25">
      <c r="A440" s="16" t="s">
        <v>1440</v>
      </c>
      <c r="B440" s="20" t="s">
        <v>341</v>
      </c>
      <c r="C440" s="55">
        <v>320</v>
      </c>
      <c r="D440" s="85">
        <v>7008</v>
      </c>
      <c r="E440" s="85">
        <v>7410</v>
      </c>
      <c r="F440" s="85">
        <v>7410</v>
      </c>
      <c r="G440" s="91"/>
      <c r="H440" s="91"/>
      <c r="I440" s="91"/>
    </row>
    <row r="441" spans="1:9" ht="33.75" hidden="1" customHeight="1" x14ac:dyDescent="0.25">
      <c r="A441" s="7" t="s">
        <v>342</v>
      </c>
      <c r="B441" s="1" t="s">
        <v>343</v>
      </c>
      <c r="C441" s="55"/>
      <c r="D441" s="85">
        <f>D442</f>
        <v>0</v>
      </c>
      <c r="E441" s="85">
        <f t="shared" ref="E441:F441" si="172">E442</f>
        <v>0</v>
      </c>
      <c r="F441" s="85">
        <f t="shared" si="172"/>
        <v>0</v>
      </c>
    </row>
    <row r="442" spans="1:9" ht="31.5" hidden="1" customHeight="1" x14ac:dyDescent="0.25">
      <c r="A442" s="22" t="s">
        <v>344</v>
      </c>
      <c r="B442" s="20" t="s">
        <v>345</v>
      </c>
      <c r="C442" s="55"/>
      <c r="D442" s="85">
        <f>D443</f>
        <v>0</v>
      </c>
      <c r="E442" s="85">
        <f t="shared" ref="E442:F442" si="173">E443</f>
        <v>0</v>
      </c>
      <c r="F442" s="85">
        <f t="shared" si="173"/>
        <v>0</v>
      </c>
    </row>
    <row r="443" spans="1:9" ht="31.5" hidden="1" customHeight="1" x14ac:dyDescent="0.25">
      <c r="A443" s="16" t="s">
        <v>1439</v>
      </c>
      <c r="B443" s="20" t="s">
        <v>345</v>
      </c>
      <c r="C443" s="55">
        <v>300</v>
      </c>
      <c r="D443" s="85">
        <f>D444</f>
        <v>0</v>
      </c>
      <c r="E443" s="85">
        <f t="shared" ref="E443:F443" si="174">E444</f>
        <v>0</v>
      </c>
      <c r="F443" s="85">
        <f t="shared" si="174"/>
        <v>0</v>
      </c>
    </row>
    <row r="444" spans="1:9" ht="31.5" hidden="1" customHeight="1" x14ac:dyDescent="0.25">
      <c r="A444" s="16" t="s">
        <v>1440</v>
      </c>
      <c r="B444" s="20" t="s">
        <v>345</v>
      </c>
      <c r="C444" s="55">
        <v>320</v>
      </c>
      <c r="D444" s="85">
        <v>0</v>
      </c>
      <c r="E444" s="85">
        <v>0</v>
      </c>
      <c r="F444" s="85">
        <v>0</v>
      </c>
    </row>
    <row r="445" spans="1:9" ht="31.5" customHeight="1" x14ac:dyDescent="0.25">
      <c r="A445" s="141" t="s">
        <v>1584</v>
      </c>
      <c r="B445" s="20" t="s">
        <v>1582</v>
      </c>
      <c r="C445" s="55"/>
      <c r="D445" s="85">
        <f>D446</f>
        <v>1037</v>
      </c>
      <c r="E445" s="85"/>
      <c r="F445" s="85"/>
    </row>
    <row r="446" spans="1:9" ht="31.5" customHeight="1" x14ac:dyDescent="0.25">
      <c r="A446" s="141" t="s">
        <v>1585</v>
      </c>
      <c r="B446" s="20" t="s">
        <v>1583</v>
      </c>
      <c r="C446" s="55"/>
      <c r="D446" s="85">
        <f>D447</f>
        <v>1037</v>
      </c>
      <c r="E446" s="85"/>
      <c r="F446" s="85"/>
    </row>
    <row r="447" spans="1:9" ht="31.5" customHeight="1" x14ac:dyDescent="0.25">
      <c r="A447" s="16" t="s">
        <v>1435</v>
      </c>
      <c r="B447" s="20" t="s">
        <v>1583</v>
      </c>
      <c r="C447" s="55">
        <v>600</v>
      </c>
      <c r="D447" s="85">
        <f>D448</f>
        <v>1037</v>
      </c>
      <c r="E447" s="85"/>
      <c r="F447" s="85"/>
    </row>
    <row r="448" spans="1:9" ht="31.5" customHeight="1" x14ac:dyDescent="0.25">
      <c r="A448" s="16" t="s">
        <v>1434</v>
      </c>
      <c r="B448" s="20" t="s">
        <v>1583</v>
      </c>
      <c r="C448" s="55">
        <v>630</v>
      </c>
      <c r="D448" s="85">
        <v>1037</v>
      </c>
      <c r="E448" s="85"/>
      <c r="F448" s="85"/>
    </row>
    <row r="449" spans="1:9" ht="31.5" customHeight="1" x14ac:dyDescent="0.25">
      <c r="A449" s="13" t="s">
        <v>346</v>
      </c>
      <c r="B449" s="3" t="s">
        <v>347</v>
      </c>
      <c r="C449" s="55"/>
      <c r="D449" s="85">
        <f>D450+D472</f>
        <v>3380</v>
      </c>
      <c r="E449" s="85">
        <f t="shared" ref="E449:F449" si="175">E450+E472</f>
        <v>720</v>
      </c>
      <c r="F449" s="85">
        <f t="shared" si="175"/>
        <v>100</v>
      </c>
    </row>
    <row r="450" spans="1:9" ht="31.5" x14ac:dyDescent="0.25">
      <c r="A450" s="14" t="s">
        <v>348</v>
      </c>
      <c r="B450" s="1" t="s">
        <v>349</v>
      </c>
      <c r="C450" s="55"/>
      <c r="D450" s="85">
        <f>D451+D454+D457+D460+D463+D466+D469</f>
        <v>3282</v>
      </c>
      <c r="E450" s="85">
        <f t="shared" ref="E450:F450" si="176">E451+E454+E457+E460+E463+E466+E469</f>
        <v>620</v>
      </c>
      <c r="F450" s="85">
        <f t="shared" si="176"/>
        <v>0</v>
      </c>
    </row>
    <row r="451" spans="1:9" ht="50.25" customHeight="1" x14ac:dyDescent="0.25">
      <c r="A451" s="21" t="s">
        <v>350</v>
      </c>
      <c r="B451" s="20" t="s">
        <v>351</v>
      </c>
      <c r="C451" s="55"/>
      <c r="D451" s="85">
        <f>D452</f>
        <v>2715</v>
      </c>
      <c r="E451" s="85">
        <f t="shared" ref="E451:F452" si="177">E452</f>
        <v>620</v>
      </c>
      <c r="F451" s="85">
        <f t="shared" si="177"/>
        <v>0</v>
      </c>
    </row>
    <row r="452" spans="1:9" ht="38.25" customHeight="1" x14ac:dyDescent="0.25">
      <c r="A452" s="16" t="s">
        <v>1435</v>
      </c>
      <c r="B452" s="20" t="s">
        <v>351</v>
      </c>
      <c r="C452" s="55">
        <v>600</v>
      </c>
      <c r="D452" s="85">
        <f>D453</f>
        <v>2715</v>
      </c>
      <c r="E452" s="85">
        <f t="shared" si="177"/>
        <v>620</v>
      </c>
      <c r="F452" s="85">
        <f t="shared" si="177"/>
        <v>0</v>
      </c>
    </row>
    <row r="453" spans="1:9" ht="42" customHeight="1" x14ac:dyDescent="0.25">
      <c r="A453" s="16" t="s">
        <v>1434</v>
      </c>
      <c r="B453" s="20" t="s">
        <v>351</v>
      </c>
      <c r="C453" s="55">
        <v>610</v>
      </c>
      <c r="D453" s="85">
        <v>2715</v>
      </c>
      <c r="E453" s="85">
        <v>620</v>
      </c>
      <c r="F453" s="85">
        <v>0</v>
      </c>
      <c r="G453" s="66"/>
    </row>
    <row r="454" spans="1:9" ht="47.25" hidden="1" x14ac:dyDescent="0.25">
      <c r="A454" s="21" t="s">
        <v>352</v>
      </c>
      <c r="B454" s="20" t="s">
        <v>353</v>
      </c>
      <c r="C454" s="55"/>
      <c r="D454" s="85">
        <f>D455</f>
        <v>0</v>
      </c>
      <c r="E454" s="85">
        <f t="shared" ref="E454:F455" si="178">E455</f>
        <v>0</v>
      </c>
      <c r="F454" s="85">
        <f t="shared" si="178"/>
        <v>0</v>
      </c>
    </row>
    <row r="455" spans="1:9" ht="42" hidden="1" customHeight="1" x14ac:dyDescent="0.25">
      <c r="A455" s="16" t="s">
        <v>1435</v>
      </c>
      <c r="B455" s="20" t="s">
        <v>353</v>
      </c>
      <c r="C455" s="55">
        <v>600</v>
      </c>
      <c r="D455" s="85">
        <f>D456</f>
        <v>0</v>
      </c>
      <c r="E455" s="85">
        <f t="shared" si="178"/>
        <v>0</v>
      </c>
      <c r="F455" s="85">
        <f t="shared" si="178"/>
        <v>0</v>
      </c>
    </row>
    <row r="456" spans="1:9" ht="36.75" hidden="1" customHeight="1" x14ac:dyDescent="0.25">
      <c r="A456" s="16" t="s">
        <v>1434</v>
      </c>
      <c r="B456" s="20" t="s">
        <v>353</v>
      </c>
      <c r="C456" s="55">
        <v>610</v>
      </c>
      <c r="D456" s="85"/>
      <c r="E456" s="85">
        <v>0</v>
      </c>
      <c r="F456" s="85">
        <v>0</v>
      </c>
    </row>
    <row r="457" spans="1:9" ht="94.5" hidden="1" x14ac:dyDescent="0.25">
      <c r="A457" s="21" t="s">
        <v>354</v>
      </c>
      <c r="B457" s="20" t="s">
        <v>355</v>
      </c>
      <c r="C457" s="55"/>
      <c r="D457" s="102">
        <f>D458</f>
        <v>0</v>
      </c>
      <c r="E457" s="102">
        <f t="shared" ref="E457:F458" si="179">E458</f>
        <v>0</v>
      </c>
      <c r="F457" s="102">
        <f t="shared" si="179"/>
        <v>0</v>
      </c>
    </row>
    <row r="458" spans="1:9" ht="43.5" hidden="1" customHeight="1" x14ac:dyDescent="0.25">
      <c r="A458" s="16" t="s">
        <v>1435</v>
      </c>
      <c r="B458" s="20" t="s">
        <v>355</v>
      </c>
      <c r="C458" s="55">
        <v>600</v>
      </c>
      <c r="D458" s="102">
        <f>D459</f>
        <v>0</v>
      </c>
      <c r="E458" s="102">
        <f t="shared" si="179"/>
        <v>0</v>
      </c>
      <c r="F458" s="102">
        <f t="shared" si="179"/>
        <v>0</v>
      </c>
    </row>
    <row r="459" spans="1:9" ht="39" hidden="1" customHeight="1" x14ac:dyDescent="0.25">
      <c r="A459" s="16" t="s">
        <v>1434</v>
      </c>
      <c r="B459" s="20" t="s">
        <v>355</v>
      </c>
      <c r="C459" s="55">
        <v>610</v>
      </c>
      <c r="D459" s="102"/>
      <c r="E459" s="102">
        <v>0</v>
      </c>
      <c r="F459" s="102"/>
      <c r="I459">
        <v>-250</v>
      </c>
    </row>
    <row r="460" spans="1:9" ht="94.5" hidden="1" x14ac:dyDescent="0.25">
      <c r="A460" s="21" t="s">
        <v>356</v>
      </c>
      <c r="B460" s="20" t="s">
        <v>357</v>
      </c>
      <c r="C460" s="55"/>
      <c r="D460" s="102">
        <f>D461</f>
        <v>0</v>
      </c>
      <c r="E460" s="102">
        <f t="shared" ref="E460:F461" si="180">E461</f>
        <v>0</v>
      </c>
      <c r="F460" s="102">
        <f t="shared" si="180"/>
        <v>0</v>
      </c>
    </row>
    <row r="461" spans="1:9" ht="37.5" hidden="1" customHeight="1" x14ac:dyDescent="0.25">
      <c r="A461" s="60" t="s">
        <v>1432</v>
      </c>
      <c r="B461" s="20" t="s">
        <v>357</v>
      </c>
      <c r="C461" s="55">
        <v>200</v>
      </c>
      <c r="D461" s="102">
        <f>D462</f>
        <v>0</v>
      </c>
      <c r="E461" s="102">
        <f t="shared" si="180"/>
        <v>0</v>
      </c>
      <c r="F461" s="102">
        <f t="shared" si="180"/>
        <v>0</v>
      </c>
    </row>
    <row r="462" spans="1:9" ht="39" hidden="1" customHeight="1" x14ac:dyDescent="0.25">
      <c r="A462" s="60" t="s">
        <v>1433</v>
      </c>
      <c r="B462" s="20" t="s">
        <v>357</v>
      </c>
      <c r="C462" s="55">
        <v>240</v>
      </c>
      <c r="D462" s="102"/>
      <c r="E462" s="102"/>
      <c r="F462" s="102"/>
    </row>
    <row r="463" spans="1:9" ht="31.5" hidden="1" x14ac:dyDescent="0.25">
      <c r="A463" s="21" t="s">
        <v>358</v>
      </c>
      <c r="B463" s="20" t="s">
        <v>359</v>
      </c>
      <c r="C463" s="55"/>
      <c r="D463" s="102">
        <f>D464</f>
        <v>0</v>
      </c>
      <c r="E463" s="102">
        <f t="shared" ref="E463:F463" si="181">E464</f>
        <v>0</v>
      </c>
      <c r="F463" s="102">
        <f t="shared" si="181"/>
        <v>0</v>
      </c>
    </row>
    <row r="464" spans="1:9" ht="34.5" hidden="1" customHeight="1" x14ac:dyDescent="0.25">
      <c r="A464" s="60" t="s">
        <v>1432</v>
      </c>
      <c r="B464" s="20" t="s">
        <v>359</v>
      </c>
      <c r="C464" s="55">
        <v>200</v>
      </c>
      <c r="D464" s="102">
        <f>D465</f>
        <v>0</v>
      </c>
      <c r="E464" s="102">
        <f t="shared" ref="E464:F464" si="182">E465</f>
        <v>0</v>
      </c>
      <c r="F464" s="102">
        <f t="shared" si="182"/>
        <v>0</v>
      </c>
    </row>
    <row r="465" spans="1:7" ht="34.5" hidden="1" customHeight="1" x14ac:dyDescent="0.25">
      <c r="A465" s="60" t="s">
        <v>1433</v>
      </c>
      <c r="B465" s="20" t="s">
        <v>359</v>
      </c>
      <c r="C465" s="55">
        <v>240</v>
      </c>
      <c r="D465" s="102"/>
      <c r="E465" s="102"/>
      <c r="F465" s="102"/>
    </row>
    <row r="466" spans="1:7" ht="47.25" hidden="1" x14ac:dyDescent="0.25">
      <c r="A466" s="21" t="s">
        <v>360</v>
      </c>
      <c r="B466" s="20" t="s">
        <v>361</v>
      </c>
      <c r="C466" s="55"/>
      <c r="D466" s="102">
        <f>D467</f>
        <v>0</v>
      </c>
      <c r="E466" s="102">
        <f t="shared" ref="E466:F466" si="183">E467</f>
        <v>0</v>
      </c>
      <c r="F466" s="102">
        <f t="shared" si="183"/>
        <v>0</v>
      </c>
    </row>
    <row r="467" spans="1:7" ht="36.75" hidden="1" customHeight="1" x14ac:dyDescent="0.25">
      <c r="A467" s="60" t="s">
        <v>1432</v>
      </c>
      <c r="B467" s="20" t="s">
        <v>361</v>
      </c>
      <c r="C467" s="55">
        <v>200</v>
      </c>
      <c r="D467" s="102">
        <f>D468</f>
        <v>0</v>
      </c>
      <c r="E467" s="102">
        <f t="shared" ref="E467:F467" si="184">E468</f>
        <v>0</v>
      </c>
      <c r="F467" s="102">
        <f t="shared" si="184"/>
        <v>0</v>
      </c>
    </row>
    <row r="468" spans="1:7" ht="36" hidden="1" customHeight="1" x14ac:dyDescent="0.25">
      <c r="A468" s="60" t="s">
        <v>1433</v>
      </c>
      <c r="B468" s="20" t="s">
        <v>361</v>
      </c>
      <c r="C468" s="55">
        <v>240</v>
      </c>
      <c r="D468" s="102"/>
      <c r="E468" s="102"/>
      <c r="F468" s="102"/>
    </row>
    <row r="469" spans="1:7" ht="44.25" customHeight="1" x14ac:dyDescent="0.25">
      <c r="A469" s="44" t="s">
        <v>362</v>
      </c>
      <c r="B469" s="20" t="s">
        <v>363</v>
      </c>
      <c r="C469" s="55"/>
      <c r="D469" s="102">
        <f>D470</f>
        <v>567</v>
      </c>
      <c r="E469" s="102">
        <f t="shared" ref="E469:F469" si="185">E470</f>
        <v>0</v>
      </c>
      <c r="F469" s="102">
        <f t="shared" si="185"/>
        <v>0</v>
      </c>
    </row>
    <row r="470" spans="1:7" ht="36" customHeight="1" x14ac:dyDescent="0.25">
      <c r="A470" s="16" t="s">
        <v>1435</v>
      </c>
      <c r="B470" s="20" t="s">
        <v>363</v>
      </c>
      <c r="C470" s="55">
        <v>600</v>
      </c>
      <c r="D470" s="102">
        <f>D471</f>
        <v>567</v>
      </c>
      <c r="E470" s="102">
        <f t="shared" ref="E470:F470" si="186">E471</f>
        <v>0</v>
      </c>
      <c r="F470" s="102">
        <f t="shared" si="186"/>
        <v>0</v>
      </c>
      <c r="G470" s="64"/>
    </row>
    <row r="471" spans="1:7" ht="41.25" customHeight="1" x14ac:dyDescent="0.25">
      <c r="A471" s="16" t="s">
        <v>1434</v>
      </c>
      <c r="B471" s="20" t="s">
        <v>363</v>
      </c>
      <c r="C471" s="55">
        <v>610</v>
      </c>
      <c r="D471" s="102">
        <v>567</v>
      </c>
      <c r="E471" s="102">
        <v>0</v>
      </c>
      <c r="F471" s="102">
        <v>0</v>
      </c>
      <c r="G471" s="64"/>
    </row>
    <row r="472" spans="1:7" ht="41.25" customHeight="1" x14ac:dyDescent="0.25">
      <c r="A472" s="14" t="s">
        <v>364</v>
      </c>
      <c r="B472" s="1" t="s">
        <v>365</v>
      </c>
      <c r="C472" s="55"/>
      <c r="D472" s="102">
        <f>D473</f>
        <v>98</v>
      </c>
      <c r="E472" s="102">
        <f t="shared" ref="E472:F472" si="187">E473</f>
        <v>100</v>
      </c>
      <c r="F472" s="102">
        <f t="shared" si="187"/>
        <v>100</v>
      </c>
    </row>
    <row r="473" spans="1:7" ht="47.25" x14ac:dyDescent="0.25">
      <c r="A473" s="22" t="s">
        <v>366</v>
      </c>
      <c r="B473" s="20" t="s">
        <v>367</v>
      </c>
      <c r="C473" s="55"/>
      <c r="D473" s="102">
        <f>D474</f>
        <v>98</v>
      </c>
      <c r="E473" s="102">
        <f t="shared" ref="E473:F473" si="188">E474</f>
        <v>100</v>
      </c>
      <c r="F473" s="102">
        <f t="shared" si="188"/>
        <v>100</v>
      </c>
    </row>
    <row r="474" spans="1:7" ht="37.5" customHeight="1" x14ac:dyDescent="0.25">
      <c r="A474" s="60" t="s">
        <v>1432</v>
      </c>
      <c r="B474" s="20" t="s">
        <v>367</v>
      </c>
      <c r="C474" s="55">
        <v>200</v>
      </c>
      <c r="D474" s="102">
        <f>D475</f>
        <v>98</v>
      </c>
      <c r="E474" s="102">
        <f t="shared" ref="E474:F474" si="189">E475</f>
        <v>100</v>
      </c>
      <c r="F474" s="102">
        <f t="shared" si="189"/>
        <v>100</v>
      </c>
    </row>
    <row r="475" spans="1:7" ht="28.5" customHeight="1" x14ac:dyDescent="0.25">
      <c r="A475" s="60" t="s">
        <v>1433</v>
      </c>
      <c r="B475" s="20" t="s">
        <v>367</v>
      </c>
      <c r="C475" s="55">
        <v>240</v>
      </c>
      <c r="D475" s="102">
        <v>98</v>
      </c>
      <c r="E475" s="102">
        <v>100</v>
      </c>
      <c r="F475" s="102">
        <v>100</v>
      </c>
    </row>
    <row r="476" spans="1:7" ht="32.25" customHeight="1" x14ac:dyDescent="0.25">
      <c r="A476" s="13" t="s">
        <v>368</v>
      </c>
      <c r="B476" s="3" t="s">
        <v>369</v>
      </c>
      <c r="C476" s="55"/>
      <c r="D476" s="102">
        <f>D477+D484</f>
        <v>23146</v>
      </c>
      <c r="E476" s="102">
        <f t="shared" ref="E476:F476" si="190">E477+E484</f>
        <v>22735</v>
      </c>
      <c r="F476" s="102">
        <f t="shared" si="190"/>
        <v>22735</v>
      </c>
    </row>
    <row r="477" spans="1:7" ht="46.5" customHeight="1" x14ac:dyDescent="0.25">
      <c r="A477" s="14" t="s">
        <v>1557</v>
      </c>
      <c r="B477" s="1" t="s">
        <v>370</v>
      </c>
      <c r="C477" s="55"/>
      <c r="D477" s="102">
        <f>D478+D481</f>
        <v>3922</v>
      </c>
      <c r="E477" s="102">
        <f t="shared" ref="E477:F477" si="191">E478+E481</f>
        <v>3011</v>
      </c>
      <c r="F477" s="102">
        <f t="shared" si="191"/>
        <v>3011</v>
      </c>
    </row>
    <row r="478" spans="1:7" ht="45.75" customHeight="1" x14ac:dyDescent="0.25">
      <c r="A478" s="21" t="s">
        <v>371</v>
      </c>
      <c r="B478" s="20" t="s">
        <v>372</v>
      </c>
      <c r="C478" s="55"/>
      <c r="D478" s="102">
        <f>D479</f>
        <v>3011</v>
      </c>
      <c r="E478" s="102">
        <f t="shared" ref="E478:F479" si="192">E479</f>
        <v>3011</v>
      </c>
      <c r="F478" s="102">
        <f t="shared" si="192"/>
        <v>3011</v>
      </c>
      <c r="G478" s="67"/>
    </row>
    <row r="479" spans="1:7" ht="45.75" customHeight="1" x14ac:dyDescent="0.25">
      <c r="A479" s="16" t="s">
        <v>1435</v>
      </c>
      <c r="B479" s="20" t="s">
        <v>372</v>
      </c>
      <c r="C479" s="55">
        <v>600</v>
      </c>
      <c r="D479" s="102">
        <f>D480</f>
        <v>3011</v>
      </c>
      <c r="E479" s="102">
        <f t="shared" si="192"/>
        <v>3011</v>
      </c>
      <c r="F479" s="102">
        <f t="shared" si="192"/>
        <v>3011</v>
      </c>
    </row>
    <row r="480" spans="1:7" ht="45.75" customHeight="1" x14ac:dyDescent="0.25">
      <c r="A480" s="16" t="s">
        <v>1434</v>
      </c>
      <c r="B480" s="20" t="s">
        <v>372</v>
      </c>
      <c r="C480" s="55">
        <v>610</v>
      </c>
      <c r="D480" s="102">
        <v>3011</v>
      </c>
      <c r="E480" s="102">
        <v>3011</v>
      </c>
      <c r="F480" s="102">
        <v>3011</v>
      </c>
      <c r="G480" s="64"/>
    </row>
    <row r="481" spans="1:10" ht="53.25" customHeight="1" x14ac:dyDescent="0.25">
      <c r="A481" s="21" t="s">
        <v>373</v>
      </c>
      <c r="B481" s="20" t="s">
        <v>374</v>
      </c>
      <c r="C481" s="55"/>
      <c r="D481" s="102">
        <f>D482</f>
        <v>911</v>
      </c>
      <c r="E481" s="102">
        <f t="shared" ref="E481:F482" si="193">E482</f>
        <v>0</v>
      </c>
      <c r="F481" s="102">
        <f t="shared" si="193"/>
        <v>0</v>
      </c>
    </row>
    <row r="482" spans="1:10" ht="33" customHeight="1" x14ac:dyDescent="0.25">
      <c r="A482" s="16" t="s">
        <v>1435</v>
      </c>
      <c r="B482" s="20" t="s">
        <v>374</v>
      </c>
      <c r="C482" s="55">
        <v>600</v>
      </c>
      <c r="D482" s="102">
        <f>D483</f>
        <v>911</v>
      </c>
      <c r="E482" s="102">
        <f t="shared" si="193"/>
        <v>0</v>
      </c>
      <c r="F482" s="102">
        <f t="shared" si="193"/>
        <v>0</v>
      </c>
    </row>
    <row r="483" spans="1:10" ht="36.75" customHeight="1" x14ac:dyDescent="0.25">
      <c r="A483" s="16" t="s">
        <v>1434</v>
      </c>
      <c r="B483" s="20" t="s">
        <v>374</v>
      </c>
      <c r="C483" s="55">
        <v>610</v>
      </c>
      <c r="D483" s="102">
        <v>911</v>
      </c>
      <c r="E483" s="102">
        <v>0</v>
      </c>
      <c r="F483" s="102">
        <v>0</v>
      </c>
      <c r="G483" s="110"/>
    </row>
    <row r="484" spans="1:10" ht="57.75" customHeight="1" x14ac:dyDescent="0.25">
      <c r="A484" s="14" t="s">
        <v>375</v>
      </c>
      <c r="B484" s="1" t="s">
        <v>376</v>
      </c>
      <c r="C484" s="55"/>
      <c r="D484" s="102">
        <f>D485+D490+D493+D496</f>
        <v>19224</v>
      </c>
      <c r="E484" s="102">
        <f t="shared" ref="E484:F484" si="194">E485+E490+E493+E496</f>
        <v>19724</v>
      </c>
      <c r="F484" s="102">
        <f t="shared" si="194"/>
        <v>19724</v>
      </c>
    </row>
    <row r="485" spans="1:10" ht="40.5" customHeight="1" x14ac:dyDescent="0.25">
      <c r="A485" s="21" t="s">
        <v>377</v>
      </c>
      <c r="B485" s="20" t="s">
        <v>378</v>
      </c>
      <c r="C485" s="55"/>
      <c r="D485" s="102">
        <f>D486+D488</f>
        <v>6840</v>
      </c>
      <c r="E485" s="102">
        <f t="shared" ref="E485:F485" si="195">E486+E488</f>
        <v>6840</v>
      </c>
      <c r="F485" s="102">
        <f t="shared" si="195"/>
        <v>6840</v>
      </c>
    </row>
    <row r="486" spans="1:10" ht="40.5" customHeight="1" x14ac:dyDescent="0.25">
      <c r="A486" s="16" t="s">
        <v>1439</v>
      </c>
      <c r="B486" s="20" t="s">
        <v>378</v>
      </c>
      <c r="C486" s="55">
        <v>300</v>
      </c>
      <c r="D486" s="102">
        <f>D487</f>
        <v>6840</v>
      </c>
      <c r="E486" s="102">
        <f t="shared" ref="E486:F486" si="196">E487</f>
        <v>5000</v>
      </c>
      <c r="F486" s="102">
        <f t="shared" si="196"/>
        <v>5000</v>
      </c>
    </row>
    <row r="487" spans="1:10" ht="40.5" customHeight="1" x14ac:dyDescent="0.25">
      <c r="A487" s="16" t="s">
        <v>1440</v>
      </c>
      <c r="B487" s="20" t="s">
        <v>378</v>
      </c>
      <c r="C487" s="55">
        <v>320</v>
      </c>
      <c r="D487" s="102">
        <v>6840</v>
      </c>
      <c r="E487" s="102">
        <v>5000</v>
      </c>
      <c r="F487" s="102">
        <v>5000</v>
      </c>
    </row>
    <row r="488" spans="1:10" ht="40.5" customHeight="1" x14ac:dyDescent="0.25">
      <c r="A488" s="16" t="s">
        <v>1435</v>
      </c>
      <c r="B488" s="20" t="s">
        <v>378</v>
      </c>
      <c r="C488" s="55">
        <v>600</v>
      </c>
      <c r="D488" s="85">
        <f>D489</f>
        <v>0</v>
      </c>
      <c r="E488" s="85">
        <f>E489</f>
        <v>1840</v>
      </c>
      <c r="F488" s="85">
        <f>F489</f>
        <v>1840</v>
      </c>
    </row>
    <row r="489" spans="1:10" ht="40.5" customHeight="1" x14ac:dyDescent="0.25">
      <c r="A489" s="16" t="s">
        <v>1434</v>
      </c>
      <c r="B489" s="20" t="s">
        <v>378</v>
      </c>
      <c r="C489" s="55">
        <v>610</v>
      </c>
      <c r="D489" s="102">
        <v>0</v>
      </c>
      <c r="E489" s="102">
        <v>1840</v>
      </c>
      <c r="F489" s="102">
        <v>1840</v>
      </c>
      <c r="H489" s="130"/>
      <c r="I489" s="130"/>
      <c r="J489" s="130"/>
    </row>
    <row r="490" spans="1:10" ht="40.5" hidden="1" customHeight="1" x14ac:dyDescent="0.25">
      <c r="A490" s="21" t="s">
        <v>379</v>
      </c>
      <c r="B490" s="20" t="s">
        <v>380</v>
      </c>
      <c r="C490" s="55"/>
      <c r="D490" s="102">
        <f>D491</f>
        <v>0</v>
      </c>
      <c r="E490" s="102">
        <f t="shared" ref="E490:F491" si="197">E491</f>
        <v>0</v>
      </c>
      <c r="F490" s="102">
        <f t="shared" si="197"/>
        <v>0</v>
      </c>
    </row>
    <row r="491" spans="1:10" ht="40.5" hidden="1" customHeight="1" x14ac:dyDescent="0.25">
      <c r="A491" s="16" t="s">
        <v>1439</v>
      </c>
      <c r="B491" s="20" t="s">
        <v>380</v>
      </c>
      <c r="C491" s="55">
        <v>300</v>
      </c>
      <c r="D491" s="101">
        <f>D492</f>
        <v>0</v>
      </c>
      <c r="E491" s="101">
        <f t="shared" si="197"/>
        <v>0</v>
      </c>
      <c r="F491" s="101">
        <f t="shared" si="197"/>
        <v>0</v>
      </c>
    </row>
    <row r="492" spans="1:10" ht="40.5" hidden="1" customHeight="1" x14ac:dyDescent="0.25">
      <c r="A492" s="16" t="s">
        <v>1440</v>
      </c>
      <c r="B492" s="20" t="s">
        <v>380</v>
      </c>
      <c r="C492" s="55">
        <v>320</v>
      </c>
      <c r="D492" s="102">
        <v>0</v>
      </c>
      <c r="E492" s="102">
        <v>0</v>
      </c>
      <c r="F492" s="102">
        <v>0</v>
      </c>
      <c r="G492" s="115"/>
    </row>
    <row r="493" spans="1:10" ht="40.5" customHeight="1" x14ac:dyDescent="0.25">
      <c r="A493" s="39" t="s">
        <v>381</v>
      </c>
      <c r="B493" s="20" t="s">
        <v>382</v>
      </c>
      <c r="C493" s="55"/>
      <c r="D493" s="102">
        <f>D494</f>
        <v>10884</v>
      </c>
      <c r="E493" s="102">
        <f t="shared" ref="E493:F494" si="198">E494</f>
        <v>11384</v>
      </c>
      <c r="F493" s="102">
        <f t="shared" si="198"/>
        <v>11384</v>
      </c>
      <c r="G493" s="115"/>
    </row>
    <row r="494" spans="1:10" ht="40.5" customHeight="1" x14ac:dyDescent="0.25">
      <c r="A494" s="16" t="s">
        <v>1435</v>
      </c>
      <c r="B494" s="20" t="s">
        <v>382</v>
      </c>
      <c r="C494" s="55">
        <v>600</v>
      </c>
      <c r="D494" s="102">
        <f>D495</f>
        <v>10884</v>
      </c>
      <c r="E494" s="102">
        <f t="shared" si="198"/>
        <v>11384</v>
      </c>
      <c r="F494" s="102">
        <f t="shared" si="198"/>
        <v>11384</v>
      </c>
      <c r="G494" s="115"/>
    </row>
    <row r="495" spans="1:10" ht="40.5" customHeight="1" x14ac:dyDescent="0.25">
      <c r="A495" s="16" t="s">
        <v>1434</v>
      </c>
      <c r="B495" s="20" t="s">
        <v>382</v>
      </c>
      <c r="C495" s="55">
        <v>610</v>
      </c>
      <c r="D495" s="102">
        <v>10884</v>
      </c>
      <c r="E495" s="102">
        <v>11384</v>
      </c>
      <c r="F495" s="102">
        <v>11384</v>
      </c>
      <c r="G495" s="115"/>
    </row>
    <row r="496" spans="1:10" ht="53.25" customHeight="1" x14ac:dyDescent="0.25">
      <c r="A496" s="24" t="s">
        <v>383</v>
      </c>
      <c r="B496" s="20" t="s">
        <v>384</v>
      </c>
      <c r="C496" s="55"/>
      <c r="D496" s="102">
        <f>D497</f>
        <v>1500</v>
      </c>
      <c r="E496" s="102">
        <f t="shared" ref="E496:F497" si="199">E497</f>
        <v>1500</v>
      </c>
      <c r="F496" s="102">
        <f t="shared" si="199"/>
        <v>1500</v>
      </c>
      <c r="G496" s="115"/>
    </row>
    <row r="497" spans="1:7" ht="37.5" customHeight="1" x14ac:dyDescent="0.25">
      <c r="A497" s="16" t="s">
        <v>1435</v>
      </c>
      <c r="B497" s="20" t="s">
        <v>384</v>
      </c>
      <c r="C497" s="55">
        <v>600</v>
      </c>
      <c r="D497" s="102">
        <f>D498</f>
        <v>1500</v>
      </c>
      <c r="E497" s="102">
        <f t="shared" si="199"/>
        <v>1500</v>
      </c>
      <c r="F497" s="102">
        <f t="shared" si="199"/>
        <v>1500</v>
      </c>
      <c r="G497" s="115"/>
    </row>
    <row r="498" spans="1:7" ht="42" customHeight="1" x14ac:dyDescent="0.25">
      <c r="A498" s="16" t="s">
        <v>1434</v>
      </c>
      <c r="B498" s="20" t="s">
        <v>384</v>
      </c>
      <c r="C498" s="55">
        <v>610</v>
      </c>
      <c r="D498" s="102">
        <v>1500</v>
      </c>
      <c r="E498" s="102">
        <v>1500</v>
      </c>
      <c r="F498" s="102">
        <v>1500</v>
      </c>
      <c r="G498" s="115"/>
    </row>
    <row r="499" spans="1:7" ht="41.25" customHeight="1" x14ac:dyDescent="0.25">
      <c r="A499" s="13" t="s">
        <v>385</v>
      </c>
      <c r="B499" s="3" t="s">
        <v>386</v>
      </c>
      <c r="C499" s="55"/>
      <c r="D499" s="102">
        <f>D500+D507</f>
        <v>480</v>
      </c>
      <c r="E499" s="102">
        <f t="shared" ref="E499:F499" si="200">E500+E507</f>
        <v>480</v>
      </c>
      <c r="F499" s="102">
        <f t="shared" si="200"/>
        <v>480</v>
      </c>
      <c r="G499" s="115"/>
    </row>
    <row r="500" spans="1:7" ht="32.25" customHeight="1" x14ac:dyDescent="0.25">
      <c r="A500" s="14" t="s">
        <v>387</v>
      </c>
      <c r="B500" s="1" t="s">
        <v>388</v>
      </c>
      <c r="C500" s="55"/>
      <c r="D500" s="102">
        <f>D501+D504</f>
        <v>480</v>
      </c>
      <c r="E500" s="102">
        <f t="shared" ref="E500:F500" si="201">E501+E504</f>
        <v>480</v>
      </c>
      <c r="F500" s="102">
        <f t="shared" si="201"/>
        <v>480</v>
      </c>
      <c r="G500" s="115"/>
    </row>
    <row r="501" spans="1:7" ht="53.25" customHeight="1" x14ac:dyDescent="0.25">
      <c r="A501" s="22" t="s">
        <v>1542</v>
      </c>
      <c r="B501" s="20" t="s">
        <v>389</v>
      </c>
      <c r="C501" s="55"/>
      <c r="D501" s="102">
        <f>D502</f>
        <v>120</v>
      </c>
      <c r="E501" s="102">
        <f t="shared" ref="E501:F501" si="202">E502</f>
        <v>120</v>
      </c>
      <c r="F501" s="102">
        <f t="shared" si="202"/>
        <v>120</v>
      </c>
      <c r="G501" s="115"/>
    </row>
    <row r="502" spans="1:7" ht="33" customHeight="1" x14ac:dyDescent="0.25">
      <c r="A502" s="16" t="s">
        <v>1435</v>
      </c>
      <c r="B502" s="20" t="s">
        <v>389</v>
      </c>
      <c r="C502" s="55">
        <v>600</v>
      </c>
      <c r="D502" s="102">
        <f>D503</f>
        <v>120</v>
      </c>
      <c r="E502" s="102">
        <f t="shared" ref="E502:F502" si="203">E503</f>
        <v>120</v>
      </c>
      <c r="F502" s="102">
        <f t="shared" si="203"/>
        <v>120</v>
      </c>
      <c r="G502" s="115"/>
    </row>
    <row r="503" spans="1:7" ht="31.5" customHeight="1" x14ac:dyDescent="0.25">
      <c r="A503" s="16" t="s">
        <v>1451</v>
      </c>
      <c r="B503" s="20" t="s">
        <v>389</v>
      </c>
      <c r="C503" s="55">
        <v>630</v>
      </c>
      <c r="D503" s="102">
        <v>120</v>
      </c>
      <c r="E503" s="102">
        <v>120</v>
      </c>
      <c r="F503" s="102">
        <v>120</v>
      </c>
      <c r="G503" s="115"/>
    </row>
    <row r="504" spans="1:7" ht="36.75" customHeight="1" x14ac:dyDescent="0.25">
      <c r="A504" s="22" t="s">
        <v>390</v>
      </c>
      <c r="B504" s="20" t="s">
        <v>391</v>
      </c>
      <c r="C504" s="55"/>
      <c r="D504" s="102">
        <f>D505</f>
        <v>360</v>
      </c>
      <c r="E504" s="102">
        <f t="shared" ref="E504:F504" si="204">E505</f>
        <v>360</v>
      </c>
      <c r="F504" s="102">
        <f t="shared" si="204"/>
        <v>360</v>
      </c>
      <c r="G504" s="115"/>
    </row>
    <row r="505" spans="1:7" ht="36.75" customHeight="1" x14ac:dyDescent="0.25">
      <c r="A505" s="16" t="s">
        <v>1435</v>
      </c>
      <c r="B505" s="20" t="s">
        <v>391</v>
      </c>
      <c r="C505" s="55">
        <v>600</v>
      </c>
      <c r="D505" s="102">
        <f>D506</f>
        <v>360</v>
      </c>
      <c r="E505" s="102">
        <f t="shared" ref="E505:F505" si="205">E506</f>
        <v>360</v>
      </c>
      <c r="F505" s="102">
        <f t="shared" si="205"/>
        <v>360</v>
      </c>
      <c r="G505" s="115"/>
    </row>
    <row r="506" spans="1:7" ht="36.75" customHeight="1" x14ac:dyDescent="0.25">
      <c r="A506" s="16" t="s">
        <v>1451</v>
      </c>
      <c r="B506" s="20" t="s">
        <v>391</v>
      </c>
      <c r="C506" s="55">
        <v>630</v>
      </c>
      <c r="D506" s="85">
        <v>360</v>
      </c>
      <c r="E506" s="85">
        <v>360</v>
      </c>
      <c r="F506" s="85">
        <v>360</v>
      </c>
    </row>
    <row r="507" spans="1:7" ht="36.75" hidden="1" customHeight="1" x14ac:dyDescent="0.25">
      <c r="A507" s="14" t="s">
        <v>392</v>
      </c>
      <c r="B507" s="1" t="s">
        <v>393</v>
      </c>
      <c r="C507" s="55"/>
      <c r="D507" s="85">
        <f>D508</f>
        <v>0</v>
      </c>
      <c r="E507" s="85">
        <f t="shared" ref="E507:F509" si="206">E508</f>
        <v>0</v>
      </c>
      <c r="F507" s="85">
        <f t="shared" si="206"/>
        <v>0</v>
      </c>
    </row>
    <row r="508" spans="1:7" ht="36.75" hidden="1" customHeight="1" x14ac:dyDescent="0.25">
      <c r="A508" s="22" t="s">
        <v>394</v>
      </c>
      <c r="B508" s="20" t="s">
        <v>395</v>
      </c>
      <c r="C508" s="55"/>
      <c r="D508" s="85">
        <f>D509</f>
        <v>0</v>
      </c>
      <c r="E508" s="85">
        <f t="shared" si="206"/>
        <v>0</v>
      </c>
      <c r="F508" s="85">
        <f t="shared" si="206"/>
        <v>0</v>
      </c>
    </row>
    <row r="509" spans="1:7" ht="36.75" hidden="1" customHeight="1" x14ac:dyDescent="0.25">
      <c r="A509" s="60" t="s">
        <v>1432</v>
      </c>
      <c r="B509" s="20" t="s">
        <v>395</v>
      </c>
      <c r="C509" s="55">
        <v>200</v>
      </c>
      <c r="D509" s="85">
        <f>D510</f>
        <v>0</v>
      </c>
      <c r="E509" s="85">
        <f t="shared" si="206"/>
        <v>0</v>
      </c>
      <c r="F509" s="85">
        <f t="shared" si="206"/>
        <v>0</v>
      </c>
    </row>
    <row r="510" spans="1:7" ht="36.75" hidden="1" customHeight="1" x14ac:dyDescent="0.25">
      <c r="A510" s="60" t="s">
        <v>1433</v>
      </c>
      <c r="B510" s="20" t="s">
        <v>395</v>
      </c>
      <c r="C510" s="55">
        <v>240</v>
      </c>
      <c r="D510" s="85">
        <v>0</v>
      </c>
      <c r="E510" s="85">
        <v>0</v>
      </c>
      <c r="F510" s="85">
        <v>0</v>
      </c>
    </row>
    <row r="511" spans="1:7" ht="37.5" customHeight="1" x14ac:dyDescent="0.25">
      <c r="A511" s="12" t="s">
        <v>396</v>
      </c>
      <c r="B511" s="10" t="s">
        <v>397</v>
      </c>
      <c r="C511" s="55"/>
      <c r="D511" s="85">
        <f>D512+D564+D567+D590</f>
        <v>67806</v>
      </c>
      <c r="E511" s="85">
        <f t="shared" ref="E511:F511" si="207">E512+E564+E567+E590</f>
        <v>70248</v>
      </c>
      <c r="F511" s="85">
        <f t="shared" si="207"/>
        <v>71437</v>
      </c>
    </row>
    <row r="512" spans="1:7" ht="37.5" customHeight="1" x14ac:dyDescent="0.25">
      <c r="A512" s="13" t="s">
        <v>398</v>
      </c>
      <c r="B512" s="3" t="s">
        <v>399</v>
      </c>
      <c r="C512" s="55"/>
      <c r="D512" s="85">
        <f>D513+D554</f>
        <v>67806</v>
      </c>
      <c r="E512" s="85">
        <f t="shared" ref="E512:F512" si="208">E513+E554</f>
        <v>70248</v>
      </c>
      <c r="F512" s="85">
        <f t="shared" si="208"/>
        <v>71437</v>
      </c>
    </row>
    <row r="513" spans="1:6" ht="37.5" customHeight="1" x14ac:dyDescent="0.25">
      <c r="A513" s="7" t="s">
        <v>400</v>
      </c>
      <c r="B513" s="1" t="s">
        <v>401</v>
      </c>
      <c r="C513" s="55"/>
      <c r="D513" s="85">
        <f>D514+D517+D520+D521+D522+D525+D528+D531+D534+D537+D540+D543+D546+D549+D552+D553</f>
        <v>2000</v>
      </c>
      <c r="E513" s="85">
        <f t="shared" ref="E513:F513" si="209">E514+E517+E520+E521+E522+E525+E528+E531+E534+E537+E540+E543+E546+E549+E552+E553</f>
        <v>0</v>
      </c>
      <c r="F513" s="85">
        <f t="shared" si="209"/>
        <v>0</v>
      </c>
    </row>
    <row r="514" spans="1:6" ht="37.5" hidden="1" customHeight="1" x14ac:dyDescent="0.25">
      <c r="A514" s="68" t="s">
        <v>402</v>
      </c>
      <c r="B514" s="69" t="s">
        <v>403</v>
      </c>
      <c r="C514" s="55"/>
      <c r="D514" s="85">
        <f>D515</f>
        <v>0</v>
      </c>
      <c r="E514" s="85">
        <f t="shared" ref="E514:F515" si="210">E515</f>
        <v>0</v>
      </c>
      <c r="F514" s="85">
        <f t="shared" si="210"/>
        <v>0</v>
      </c>
    </row>
    <row r="515" spans="1:6" ht="37.5" hidden="1" customHeight="1" x14ac:dyDescent="0.25">
      <c r="A515" s="16" t="s">
        <v>1435</v>
      </c>
      <c r="B515" s="69" t="s">
        <v>403</v>
      </c>
      <c r="C515" s="55">
        <v>600</v>
      </c>
      <c r="D515" s="85">
        <f>D516</f>
        <v>0</v>
      </c>
      <c r="E515" s="85">
        <f t="shared" si="210"/>
        <v>0</v>
      </c>
      <c r="F515" s="85">
        <f t="shared" si="210"/>
        <v>0</v>
      </c>
    </row>
    <row r="516" spans="1:6" ht="37.5" hidden="1" customHeight="1" x14ac:dyDescent="0.25">
      <c r="A516" s="16" t="s">
        <v>1434</v>
      </c>
      <c r="B516" s="69" t="s">
        <v>403</v>
      </c>
      <c r="C516" s="55">
        <v>610</v>
      </c>
      <c r="D516" s="85">
        <v>0</v>
      </c>
      <c r="E516" s="85">
        <v>0</v>
      </c>
      <c r="F516" s="85">
        <v>0</v>
      </c>
    </row>
    <row r="517" spans="1:6" ht="37.5" hidden="1" customHeight="1" x14ac:dyDescent="0.25">
      <c r="A517" s="68" t="s">
        <v>404</v>
      </c>
      <c r="B517" s="69" t="s">
        <v>405</v>
      </c>
      <c r="C517" s="55"/>
      <c r="D517" s="85">
        <f>D518</f>
        <v>0</v>
      </c>
      <c r="E517" s="85">
        <f t="shared" ref="E517:F517" si="211">E518</f>
        <v>0</v>
      </c>
      <c r="F517" s="85">
        <f t="shared" si="211"/>
        <v>0</v>
      </c>
    </row>
    <row r="518" spans="1:6" ht="37.5" hidden="1" customHeight="1" x14ac:dyDescent="0.25">
      <c r="A518" s="16" t="s">
        <v>1435</v>
      </c>
      <c r="B518" s="69" t="s">
        <v>405</v>
      </c>
      <c r="C518" s="55">
        <v>600</v>
      </c>
      <c r="D518" s="85">
        <f>D519</f>
        <v>0</v>
      </c>
      <c r="E518" s="85">
        <f t="shared" ref="E518:F518" si="212">E519</f>
        <v>0</v>
      </c>
      <c r="F518" s="85">
        <f t="shared" si="212"/>
        <v>0</v>
      </c>
    </row>
    <row r="519" spans="1:6" ht="37.5" hidden="1" customHeight="1" x14ac:dyDescent="0.25">
      <c r="A519" s="16" t="s">
        <v>1434</v>
      </c>
      <c r="B519" s="69" t="s">
        <v>405</v>
      </c>
      <c r="C519" s="55">
        <v>610</v>
      </c>
      <c r="D519" s="85">
        <v>0</v>
      </c>
      <c r="E519" s="85">
        <v>0</v>
      </c>
      <c r="F519" s="85">
        <v>0</v>
      </c>
    </row>
    <row r="520" spans="1:6" ht="37.5" hidden="1" customHeight="1" x14ac:dyDescent="0.25">
      <c r="A520" s="68" t="s">
        <v>406</v>
      </c>
      <c r="B520" s="69" t="s">
        <v>407</v>
      </c>
      <c r="C520" s="55"/>
      <c r="D520" s="85"/>
      <c r="E520" s="85"/>
      <c r="F520" s="85"/>
    </row>
    <row r="521" spans="1:6" ht="37.5" hidden="1" customHeight="1" x14ac:dyDescent="0.25">
      <c r="A521" s="68" t="s">
        <v>408</v>
      </c>
      <c r="B521" s="69" t="s">
        <v>409</v>
      </c>
      <c r="C521" s="55"/>
      <c r="D521" s="85"/>
      <c r="E521" s="85"/>
      <c r="F521" s="85"/>
    </row>
    <row r="522" spans="1:6" ht="37.5" hidden="1" customHeight="1" x14ac:dyDescent="0.25">
      <c r="A522" s="68" t="s">
        <v>410</v>
      </c>
      <c r="B522" s="69" t="s">
        <v>411</v>
      </c>
      <c r="C522" s="55"/>
      <c r="D522" s="85">
        <f>D523</f>
        <v>0</v>
      </c>
      <c r="E522" s="85">
        <f t="shared" ref="E522:F523" si="213">E523</f>
        <v>0</v>
      </c>
      <c r="F522" s="85">
        <f t="shared" si="213"/>
        <v>0</v>
      </c>
    </row>
    <row r="523" spans="1:6" ht="37.5" hidden="1" customHeight="1" x14ac:dyDescent="0.25">
      <c r="A523" s="16" t="s">
        <v>1435</v>
      </c>
      <c r="B523" s="69" t="s">
        <v>411</v>
      </c>
      <c r="C523" s="55">
        <v>600</v>
      </c>
      <c r="D523" s="85">
        <f>D524</f>
        <v>0</v>
      </c>
      <c r="E523" s="85">
        <f t="shared" si="213"/>
        <v>0</v>
      </c>
      <c r="F523" s="85">
        <f t="shared" si="213"/>
        <v>0</v>
      </c>
    </row>
    <row r="524" spans="1:6" ht="37.5" hidden="1" customHeight="1" x14ac:dyDescent="0.25">
      <c r="A524" s="16" t="s">
        <v>1434</v>
      </c>
      <c r="B524" s="69" t="s">
        <v>411</v>
      </c>
      <c r="C524" s="55">
        <v>610</v>
      </c>
      <c r="D524" s="85">
        <v>0</v>
      </c>
      <c r="E524" s="85">
        <v>0</v>
      </c>
      <c r="F524" s="85">
        <v>0</v>
      </c>
    </row>
    <row r="525" spans="1:6" ht="37.5" hidden="1" customHeight="1" x14ac:dyDescent="0.25">
      <c r="A525" s="68" t="s">
        <v>412</v>
      </c>
      <c r="B525" s="69" t="s">
        <v>413</v>
      </c>
      <c r="C525" s="55"/>
      <c r="D525" s="85">
        <f>D526</f>
        <v>0</v>
      </c>
      <c r="E525" s="85">
        <f t="shared" ref="E525:F526" si="214">E526</f>
        <v>0</v>
      </c>
      <c r="F525" s="85">
        <f t="shared" si="214"/>
        <v>0</v>
      </c>
    </row>
    <row r="526" spans="1:6" ht="37.5" hidden="1" customHeight="1" x14ac:dyDescent="0.25">
      <c r="A526" s="16" t="s">
        <v>1435</v>
      </c>
      <c r="B526" s="69" t="s">
        <v>413</v>
      </c>
      <c r="C526" s="55">
        <v>600</v>
      </c>
      <c r="D526" s="85">
        <f>D527</f>
        <v>0</v>
      </c>
      <c r="E526" s="85">
        <f t="shared" si="214"/>
        <v>0</v>
      </c>
      <c r="F526" s="85">
        <f t="shared" si="214"/>
        <v>0</v>
      </c>
    </row>
    <row r="527" spans="1:6" ht="37.5" hidden="1" customHeight="1" x14ac:dyDescent="0.25">
      <c r="A527" s="16" t="s">
        <v>1434</v>
      </c>
      <c r="B527" s="69" t="s">
        <v>413</v>
      </c>
      <c r="C527" s="55">
        <v>610</v>
      </c>
      <c r="D527" s="85">
        <v>0</v>
      </c>
      <c r="E527" s="85">
        <v>0</v>
      </c>
      <c r="F527" s="85">
        <v>0</v>
      </c>
    </row>
    <row r="528" spans="1:6" ht="37.5" hidden="1" customHeight="1" x14ac:dyDescent="0.25">
      <c r="A528" s="68" t="s">
        <v>414</v>
      </c>
      <c r="B528" s="69" t="s">
        <v>415</v>
      </c>
      <c r="C528" s="55"/>
      <c r="D528" s="85">
        <f>D529</f>
        <v>0</v>
      </c>
      <c r="E528" s="85">
        <f t="shared" ref="E528:F529" si="215">E529</f>
        <v>0</v>
      </c>
      <c r="F528" s="85">
        <f t="shared" si="215"/>
        <v>0</v>
      </c>
    </row>
    <row r="529" spans="1:6" ht="37.5" hidden="1" customHeight="1" x14ac:dyDescent="0.25">
      <c r="A529" s="16" t="s">
        <v>1435</v>
      </c>
      <c r="B529" s="69" t="s">
        <v>415</v>
      </c>
      <c r="C529" s="55">
        <v>600</v>
      </c>
      <c r="D529" s="85">
        <f>D530</f>
        <v>0</v>
      </c>
      <c r="E529" s="85">
        <f t="shared" si="215"/>
        <v>0</v>
      </c>
      <c r="F529" s="85">
        <f t="shared" si="215"/>
        <v>0</v>
      </c>
    </row>
    <row r="530" spans="1:6" ht="37.5" hidden="1" customHeight="1" x14ac:dyDescent="0.25">
      <c r="A530" s="16" t="s">
        <v>1434</v>
      </c>
      <c r="B530" s="69" t="s">
        <v>415</v>
      </c>
      <c r="C530" s="55">
        <v>610</v>
      </c>
      <c r="D530" s="85"/>
      <c r="E530" s="85"/>
      <c r="F530" s="85"/>
    </row>
    <row r="531" spans="1:6" ht="37.5" hidden="1" customHeight="1" x14ac:dyDescent="0.25">
      <c r="A531" s="68" t="s">
        <v>416</v>
      </c>
      <c r="B531" s="69" t="s">
        <v>417</v>
      </c>
      <c r="C531" s="55"/>
      <c r="D531" s="85">
        <f>D532</f>
        <v>0</v>
      </c>
      <c r="E531" s="85">
        <f t="shared" ref="E531:F532" si="216">E532</f>
        <v>0</v>
      </c>
      <c r="F531" s="85">
        <f t="shared" si="216"/>
        <v>0</v>
      </c>
    </row>
    <row r="532" spans="1:6" ht="37.5" hidden="1" customHeight="1" x14ac:dyDescent="0.25">
      <c r="A532" s="16" t="s">
        <v>1435</v>
      </c>
      <c r="B532" s="69" t="s">
        <v>417</v>
      </c>
      <c r="C532" s="55">
        <v>600</v>
      </c>
      <c r="D532" s="85">
        <f>D533</f>
        <v>0</v>
      </c>
      <c r="E532" s="85">
        <f t="shared" si="216"/>
        <v>0</v>
      </c>
      <c r="F532" s="85">
        <f t="shared" si="216"/>
        <v>0</v>
      </c>
    </row>
    <row r="533" spans="1:6" ht="37.5" hidden="1" customHeight="1" x14ac:dyDescent="0.25">
      <c r="A533" s="16" t="s">
        <v>1434</v>
      </c>
      <c r="B533" s="69" t="s">
        <v>417</v>
      </c>
      <c r="C533" s="55">
        <v>610</v>
      </c>
      <c r="D533" s="85"/>
      <c r="E533" s="85"/>
      <c r="F533" s="85"/>
    </row>
    <row r="534" spans="1:6" ht="37.5" hidden="1" customHeight="1" x14ac:dyDescent="0.25">
      <c r="A534" s="68" t="s">
        <v>418</v>
      </c>
      <c r="B534" s="69" t="s">
        <v>419</v>
      </c>
      <c r="C534" s="55"/>
      <c r="D534" s="85">
        <f>D535</f>
        <v>0</v>
      </c>
      <c r="E534" s="85">
        <f t="shared" ref="E534:F535" si="217">E535</f>
        <v>0</v>
      </c>
      <c r="F534" s="85">
        <f t="shared" si="217"/>
        <v>0</v>
      </c>
    </row>
    <row r="535" spans="1:6" ht="37.5" hidden="1" customHeight="1" x14ac:dyDescent="0.25">
      <c r="A535" s="16" t="s">
        <v>1435</v>
      </c>
      <c r="B535" s="69" t="s">
        <v>419</v>
      </c>
      <c r="C535" s="55">
        <v>600</v>
      </c>
      <c r="D535" s="85">
        <f>D536</f>
        <v>0</v>
      </c>
      <c r="E535" s="85">
        <f t="shared" si="217"/>
        <v>0</v>
      </c>
      <c r="F535" s="85">
        <f t="shared" si="217"/>
        <v>0</v>
      </c>
    </row>
    <row r="536" spans="1:6" ht="37.5" hidden="1" customHeight="1" x14ac:dyDescent="0.25">
      <c r="A536" s="16" t="s">
        <v>1434</v>
      </c>
      <c r="B536" s="69" t="s">
        <v>419</v>
      </c>
      <c r="C536" s="55">
        <v>610</v>
      </c>
      <c r="D536" s="85"/>
      <c r="E536" s="85"/>
      <c r="F536" s="85"/>
    </row>
    <row r="537" spans="1:6" ht="37.5" hidden="1" customHeight="1" x14ac:dyDescent="0.25">
      <c r="A537" s="68" t="s">
        <v>420</v>
      </c>
      <c r="B537" s="69" t="s">
        <v>421</v>
      </c>
      <c r="C537" s="55"/>
      <c r="D537" s="85">
        <f>D538</f>
        <v>0</v>
      </c>
      <c r="E537" s="85">
        <f t="shared" ref="E537:F538" si="218">E538</f>
        <v>0</v>
      </c>
      <c r="F537" s="85">
        <f t="shared" si="218"/>
        <v>0</v>
      </c>
    </row>
    <row r="538" spans="1:6" ht="37.5" hidden="1" customHeight="1" x14ac:dyDescent="0.25">
      <c r="A538" s="16" t="s">
        <v>1435</v>
      </c>
      <c r="B538" s="69" t="s">
        <v>421</v>
      </c>
      <c r="C538" s="55">
        <v>600</v>
      </c>
      <c r="D538" s="85">
        <f>D539</f>
        <v>0</v>
      </c>
      <c r="E538" s="85">
        <f t="shared" si="218"/>
        <v>0</v>
      </c>
      <c r="F538" s="85">
        <f t="shared" si="218"/>
        <v>0</v>
      </c>
    </row>
    <row r="539" spans="1:6" ht="37.5" hidden="1" customHeight="1" x14ac:dyDescent="0.25">
      <c r="A539" s="16" t="s">
        <v>1434</v>
      </c>
      <c r="B539" s="69" t="s">
        <v>421</v>
      </c>
      <c r="C539" s="55">
        <v>610</v>
      </c>
      <c r="D539" s="85"/>
      <c r="E539" s="85"/>
      <c r="F539" s="85"/>
    </row>
    <row r="540" spans="1:6" ht="37.5" hidden="1" customHeight="1" x14ac:dyDescent="0.25">
      <c r="A540" s="68" t="s">
        <v>422</v>
      </c>
      <c r="B540" s="69" t="s">
        <v>423</v>
      </c>
      <c r="C540" s="55"/>
      <c r="D540" s="85">
        <f>D541</f>
        <v>0</v>
      </c>
      <c r="E540" s="85">
        <f t="shared" ref="E540:F541" si="219">E541</f>
        <v>0</v>
      </c>
      <c r="F540" s="85">
        <f t="shared" si="219"/>
        <v>0</v>
      </c>
    </row>
    <row r="541" spans="1:6" ht="37.5" hidden="1" customHeight="1" x14ac:dyDescent="0.25">
      <c r="A541" s="16" t="s">
        <v>1435</v>
      </c>
      <c r="B541" s="69" t="s">
        <v>423</v>
      </c>
      <c r="C541" s="55">
        <v>600</v>
      </c>
      <c r="D541" s="85">
        <f>D542</f>
        <v>0</v>
      </c>
      <c r="E541" s="85">
        <f t="shared" si="219"/>
        <v>0</v>
      </c>
      <c r="F541" s="85">
        <f t="shared" si="219"/>
        <v>0</v>
      </c>
    </row>
    <row r="542" spans="1:6" ht="37.5" hidden="1" customHeight="1" x14ac:dyDescent="0.25">
      <c r="A542" s="16" t="s">
        <v>1434</v>
      </c>
      <c r="B542" s="69" t="s">
        <v>423</v>
      </c>
      <c r="C542" s="55">
        <v>610</v>
      </c>
      <c r="D542" s="85"/>
      <c r="E542" s="85"/>
      <c r="F542" s="85"/>
    </row>
    <row r="543" spans="1:6" ht="37.5" hidden="1" customHeight="1" x14ac:dyDescent="0.25">
      <c r="A543" s="68" t="s">
        <v>424</v>
      </c>
      <c r="B543" s="69" t="s">
        <v>425</v>
      </c>
      <c r="C543" s="55"/>
      <c r="D543" s="85">
        <f>D544</f>
        <v>0</v>
      </c>
      <c r="E543" s="85">
        <f t="shared" ref="E543:F544" si="220">E544</f>
        <v>0</v>
      </c>
      <c r="F543" s="85">
        <f t="shared" si="220"/>
        <v>0</v>
      </c>
    </row>
    <row r="544" spans="1:6" ht="37.5" hidden="1" customHeight="1" x14ac:dyDescent="0.25">
      <c r="A544" s="16" t="s">
        <v>1435</v>
      </c>
      <c r="B544" s="69" t="s">
        <v>425</v>
      </c>
      <c r="C544" s="55">
        <v>600</v>
      </c>
      <c r="D544" s="85">
        <f>D545</f>
        <v>0</v>
      </c>
      <c r="E544" s="85">
        <f t="shared" si="220"/>
        <v>0</v>
      </c>
      <c r="F544" s="85">
        <f t="shared" si="220"/>
        <v>0</v>
      </c>
    </row>
    <row r="545" spans="1:7" ht="37.5" hidden="1" customHeight="1" x14ac:dyDescent="0.25">
      <c r="A545" s="16" t="s">
        <v>1434</v>
      </c>
      <c r="B545" s="69" t="s">
        <v>425</v>
      </c>
      <c r="C545" s="55">
        <v>610</v>
      </c>
      <c r="D545" s="85"/>
      <c r="E545" s="85"/>
      <c r="F545" s="85"/>
    </row>
    <row r="546" spans="1:7" ht="37.5" customHeight="1" x14ac:dyDescent="0.25">
      <c r="A546" s="68" t="s">
        <v>426</v>
      </c>
      <c r="B546" s="69" t="s">
        <v>427</v>
      </c>
      <c r="C546" s="55"/>
      <c r="D546" s="85">
        <f>D547</f>
        <v>2000</v>
      </c>
      <c r="E546" s="85">
        <f t="shared" ref="E546:F547" si="221">E547</f>
        <v>0</v>
      </c>
      <c r="F546" s="85">
        <f t="shared" si="221"/>
        <v>0</v>
      </c>
    </row>
    <row r="547" spans="1:7" ht="37.5" customHeight="1" x14ac:dyDescent="0.25">
      <c r="A547" s="60" t="s">
        <v>1432</v>
      </c>
      <c r="B547" s="69" t="s">
        <v>427</v>
      </c>
      <c r="C547" s="55">
        <v>200</v>
      </c>
      <c r="D547" s="85">
        <f>D548</f>
        <v>2000</v>
      </c>
      <c r="E547" s="85">
        <f t="shared" si="221"/>
        <v>0</v>
      </c>
      <c r="F547" s="85">
        <f t="shared" si="221"/>
        <v>0</v>
      </c>
    </row>
    <row r="548" spans="1:7" ht="37.5" customHeight="1" x14ac:dyDescent="0.25">
      <c r="A548" s="60" t="s">
        <v>1433</v>
      </c>
      <c r="B548" s="69" t="s">
        <v>427</v>
      </c>
      <c r="C548" s="55">
        <v>240</v>
      </c>
      <c r="D548" s="85">
        <v>2000</v>
      </c>
      <c r="E548" s="85">
        <v>0</v>
      </c>
      <c r="F548" s="85">
        <v>0</v>
      </c>
      <c r="G548" s="107"/>
    </row>
    <row r="549" spans="1:7" ht="37.5" hidden="1" customHeight="1" x14ac:dyDescent="0.25">
      <c r="A549" s="68" t="s">
        <v>428</v>
      </c>
      <c r="B549" s="69" t="s">
        <v>429</v>
      </c>
      <c r="C549" s="55"/>
      <c r="D549" s="85">
        <f>D550</f>
        <v>0</v>
      </c>
      <c r="E549" s="85">
        <f t="shared" ref="E549:F550" si="222">E550</f>
        <v>0</v>
      </c>
      <c r="F549" s="85">
        <f t="shared" si="222"/>
        <v>0</v>
      </c>
    </row>
    <row r="550" spans="1:7" ht="37.5" hidden="1" customHeight="1" x14ac:dyDescent="0.25">
      <c r="A550" s="16" t="s">
        <v>1435</v>
      </c>
      <c r="B550" s="69" t="s">
        <v>429</v>
      </c>
      <c r="C550" s="55">
        <v>600</v>
      </c>
      <c r="D550" s="85">
        <f>D551</f>
        <v>0</v>
      </c>
      <c r="E550" s="85">
        <f t="shared" si="222"/>
        <v>0</v>
      </c>
      <c r="F550" s="85">
        <f t="shared" si="222"/>
        <v>0</v>
      </c>
    </row>
    <row r="551" spans="1:7" ht="37.5" hidden="1" customHeight="1" x14ac:dyDescent="0.25">
      <c r="A551" s="16" t="s">
        <v>1434</v>
      </c>
      <c r="B551" s="69" t="s">
        <v>429</v>
      </c>
      <c r="C551" s="55">
        <v>610</v>
      </c>
      <c r="D551" s="85"/>
      <c r="E551" s="85"/>
      <c r="F551" s="85"/>
    </row>
    <row r="552" spans="1:7" ht="37.5" hidden="1" customHeight="1" x14ac:dyDescent="0.25">
      <c r="A552" s="68" t="s">
        <v>430</v>
      </c>
      <c r="B552" s="69" t="s">
        <v>431</v>
      </c>
      <c r="C552" s="55"/>
      <c r="D552" s="85"/>
      <c r="E552" s="85"/>
      <c r="F552" s="85"/>
    </row>
    <row r="553" spans="1:7" ht="37.5" hidden="1" customHeight="1" x14ac:dyDescent="0.25">
      <c r="A553" s="68" t="s">
        <v>432</v>
      </c>
      <c r="B553" s="69" t="s">
        <v>433</v>
      </c>
      <c r="C553" s="55"/>
      <c r="D553" s="85"/>
      <c r="E553" s="85"/>
      <c r="F553" s="85"/>
    </row>
    <row r="554" spans="1:7" ht="37.5" customHeight="1" x14ac:dyDescent="0.25">
      <c r="A554" s="7" t="s">
        <v>434</v>
      </c>
      <c r="B554" s="1" t="s">
        <v>435</v>
      </c>
      <c r="C554" s="55"/>
      <c r="D554" s="85">
        <f>D555+D558+D561</f>
        <v>65806</v>
      </c>
      <c r="E554" s="85">
        <f t="shared" ref="E554:F554" si="223">E555+E558+E561</f>
        <v>70248</v>
      </c>
      <c r="F554" s="85">
        <f t="shared" si="223"/>
        <v>71437</v>
      </c>
    </row>
    <row r="555" spans="1:7" ht="37.5" customHeight="1" x14ac:dyDescent="0.25">
      <c r="A555" s="21" t="s">
        <v>436</v>
      </c>
      <c r="B555" s="20" t="s">
        <v>437</v>
      </c>
      <c r="C555" s="55"/>
      <c r="D555" s="85">
        <f>D556</f>
        <v>63806</v>
      </c>
      <c r="E555" s="85">
        <f t="shared" ref="E555:F556" si="224">E556</f>
        <v>67524</v>
      </c>
      <c r="F555" s="85">
        <f t="shared" si="224"/>
        <v>68604</v>
      </c>
    </row>
    <row r="556" spans="1:7" ht="33.75" customHeight="1" x14ac:dyDescent="0.25">
      <c r="A556" s="16" t="s">
        <v>1435</v>
      </c>
      <c r="B556" s="20" t="s">
        <v>437</v>
      </c>
      <c r="C556" s="55">
        <v>600</v>
      </c>
      <c r="D556" s="85">
        <f>D557</f>
        <v>63806</v>
      </c>
      <c r="E556" s="85">
        <f t="shared" si="224"/>
        <v>67524</v>
      </c>
      <c r="F556" s="85">
        <f t="shared" si="224"/>
        <v>68604</v>
      </c>
    </row>
    <row r="557" spans="1:7" ht="36.75" customHeight="1" x14ac:dyDescent="0.25">
      <c r="A557" s="16" t="s">
        <v>1434</v>
      </c>
      <c r="B557" s="20" t="s">
        <v>437</v>
      </c>
      <c r="C557" s="55">
        <v>610</v>
      </c>
      <c r="D557" s="85">
        <v>63806</v>
      </c>
      <c r="E557" s="85">
        <v>67524</v>
      </c>
      <c r="F557" s="85">
        <v>68604</v>
      </c>
    </row>
    <row r="558" spans="1:7" ht="31.5" hidden="1" x14ac:dyDescent="0.25">
      <c r="A558" s="28" t="s">
        <v>438</v>
      </c>
      <c r="B558" s="20" t="s">
        <v>439</v>
      </c>
      <c r="C558" s="55"/>
      <c r="D558" s="85">
        <f>D559</f>
        <v>0</v>
      </c>
      <c r="E558" s="85">
        <f t="shared" ref="E558:F559" si="225">E559</f>
        <v>0</v>
      </c>
      <c r="F558" s="85">
        <f t="shared" si="225"/>
        <v>0</v>
      </c>
    </row>
    <row r="559" spans="1:7" ht="42" hidden="1" customHeight="1" x14ac:dyDescent="0.25">
      <c r="A559" s="16" t="s">
        <v>1435</v>
      </c>
      <c r="B559" s="20" t="s">
        <v>439</v>
      </c>
      <c r="C559" s="55">
        <v>600</v>
      </c>
      <c r="D559" s="85">
        <f>D560</f>
        <v>0</v>
      </c>
      <c r="E559" s="85">
        <f t="shared" si="225"/>
        <v>0</v>
      </c>
      <c r="F559" s="85">
        <f t="shared" si="225"/>
        <v>0</v>
      </c>
    </row>
    <row r="560" spans="1:7" ht="33" hidden="1" customHeight="1" x14ac:dyDescent="0.25">
      <c r="A560" s="16" t="s">
        <v>1434</v>
      </c>
      <c r="B560" s="20" t="s">
        <v>439</v>
      </c>
      <c r="C560" s="55">
        <v>610</v>
      </c>
      <c r="D560" s="85">
        <v>0</v>
      </c>
      <c r="E560" s="85">
        <v>0</v>
      </c>
      <c r="F560" s="85">
        <v>0</v>
      </c>
    </row>
    <row r="561" spans="1:6" ht="30.75" customHeight="1" x14ac:dyDescent="0.25">
      <c r="A561" s="21" t="s">
        <v>440</v>
      </c>
      <c r="B561" s="20" t="s">
        <v>441</v>
      </c>
      <c r="C561" s="55"/>
      <c r="D561" s="85">
        <f>D562</f>
        <v>2000</v>
      </c>
      <c r="E561" s="85">
        <f t="shared" ref="E561:F562" si="226">E562</f>
        <v>2724</v>
      </c>
      <c r="F561" s="85">
        <f t="shared" si="226"/>
        <v>2833</v>
      </c>
    </row>
    <row r="562" spans="1:6" ht="30.75" customHeight="1" x14ac:dyDescent="0.25">
      <c r="A562" s="60" t="s">
        <v>1432</v>
      </c>
      <c r="B562" s="20" t="s">
        <v>441</v>
      </c>
      <c r="C562" s="55">
        <v>200</v>
      </c>
      <c r="D562" s="85">
        <f>D563</f>
        <v>2000</v>
      </c>
      <c r="E562" s="85">
        <f t="shared" si="226"/>
        <v>2724</v>
      </c>
      <c r="F562" s="85">
        <f t="shared" si="226"/>
        <v>2833</v>
      </c>
    </row>
    <row r="563" spans="1:6" ht="36" customHeight="1" x14ac:dyDescent="0.25">
      <c r="A563" s="60" t="s">
        <v>1433</v>
      </c>
      <c r="B563" s="20" t="s">
        <v>441</v>
      </c>
      <c r="C563" s="55">
        <v>240</v>
      </c>
      <c r="D563" s="85">
        <v>2000</v>
      </c>
      <c r="E563" s="85">
        <v>2724</v>
      </c>
      <c r="F563" s="85">
        <v>2833</v>
      </c>
    </row>
    <row r="564" spans="1:6" ht="47.25" hidden="1" x14ac:dyDescent="0.25">
      <c r="A564" s="13" t="s">
        <v>442</v>
      </c>
      <c r="B564" s="3" t="s">
        <v>443</v>
      </c>
      <c r="C564" s="55"/>
      <c r="D564" s="101">
        <f>D565</f>
        <v>0</v>
      </c>
      <c r="E564" s="101">
        <f t="shared" ref="E564:F565" si="227">E565</f>
        <v>0</v>
      </c>
      <c r="F564" s="101">
        <f t="shared" si="227"/>
        <v>0</v>
      </c>
    </row>
    <row r="565" spans="1:6" ht="31.5" hidden="1" x14ac:dyDescent="0.25">
      <c r="A565" s="7" t="s">
        <v>444</v>
      </c>
      <c r="B565" s="1" t="s">
        <v>445</v>
      </c>
      <c r="C565" s="55"/>
      <c r="D565" s="101">
        <f>D566</f>
        <v>0</v>
      </c>
      <c r="E565" s="101">
        <f t="shared" si="227"/>
        <v>0</v>
      </c>
      <c r="F565" s="101">
        <f t="shared" si="227"/>
        <v>0</v>
      </c>
    </row>
    <row r="566" spans="1:6" ht="47.25" hidden="1" x14ac:dyDescent="0.25">
      <c r="A566" s="16" t="s">
        <v>446</v>
      </c>
      <c r="B566" s="2" t="s">
        <v>447</v>
      </c>
      <c r="C566" s="55"/>
      <c r="D566" s="101"/>
      <c r="E566" s="101"/>
      <c r="F566" s="101"/>
    </row>
    <row r="567" spans="1:6" ht="30" hidden="1" customHeight="1" x14ac:dyDescent="0.25">
      <c r="A567" s="13" t="s">
        <v>448</v>
      </c>
      <c r="B567" s="3" t="s">
        <v>449</v>
      </c>
      <c r="C567" s="55"/>
      <c r="D567" s="101">
        <f>D568+D583</f>
        <v>0</v>
      </c>
      <c r="E567" s="101">
        <f t="shared" ref="E567:F567" si="228">E568+E583</f>
        <v>0</v>
      </c>
      <c r="F567" s="101">
        <f t="shared" si="228"/>
        <v>0</v>
      </c>
    </row>
    <row r="568" spans="1:6" ht="24" hidden="1" customHeight="1" x14ac:dyDescent="0.25">
      <c r="A568" s="7" t="s">
        <v>400</v>
      </c>
      <c r="B568" s="1" t="s">
        <v>450</v>
      </c>
      <c r="C568" s="55"/>
      <c r="D568" s="101">
        <f>D569+D570+D571+D574+D577+D580</f>
        <v>0</v>
      </c>
      <c r="E568" s="101">
        <f t="shared" ref="E568:F568" si="229">E569+E570+E571+E574+E577+E580</f>
        <v>0</v>
      </c>
      <c r="F568" s="101">
        <f t="shared" si="229"/>
        <v>0</v>
      </c>
    </row>
    <row r="569" spans="1:6" ht="32.25" hidden="1" customHeight="1" x14ac:dyDescent="0.25">
      <c r="A569" s="9" t="s">
        <v>451</v>
      </c>
      <c r="B569" s="69" t="s">
        <v>452</v>
      </c>
      <c r="C569" s="55"/>
      <c r="D569" s="101"/>
      <c r="E569" s="101"/>
      <c r="F569" s="101"/>
    </row>
    <row r="570" spans="1:6" ht="24" hidden="1" customHeight="1" x14ac:dyDescent="0.25">
      <c r="A570" s="9" t="s">
        <v>453</v>
      </c>
      <c r="B570" s="69" t="s">
        <v>454</v>
      </c>
      <c r="C570" s="55"/>
      <c r="D570" s="101"/>
      <c r="E570" s="101"/>
      <c r="F570" s="101"/>
    </row>
    <row r="571" spans="1:6" ht="31.5" hidden="1" x14ac:dyDescent="0.25">
      <c r="A571" s="68" t="s">
        <v>455</v>
      </c>
      <c r="B571" s="69" t="s">
        <v>456</v>
      </c>
      <c r="C571" s="55"/>
      <c r="D571" s="101">
        <f>D572</f>
        <v>0</v>
      </c>
      <c r="E571" s="101">
        <f t="shared" ref="E571:F571" si="230">E572</f>
        <v>0</v>
      </c>
      <c r="F571" s="101">
        <f t="shared" si="230"/>
        <v>0</v>
      </c>
    </row>
    <row r="572" spans="1:6" ht="31.5" hidden="1" x14ac:dyDescent="0.25">
      <c r="A572" s="16" t="s">
        <v>1435</v>
      </c>
      <c r="B572" s="69" t="s">
        <v>456</v>
      </c>
      <c r="C572" s="55">
        <v>600</v>
      </c>
      <c r="D572" s="101">
        <f>D573</f>
        <v>0</v>
      </c>
      <c r="E572" s="101"/>
      <c r="F572" s="101"/>
    </row>
    <row r="573" spans="1:6" ht="30" hidden="1" customHeight="1" x14ac:dyDescent="0.25">
      <c r="A573" s="16" t="s">
        <v>1434</v>
      </c>
      <c r="B573" s="69" t="s">
        <v>456</v>
      </c>
      <c r="C573" s="55">
        <v>610</v>
      </c>
      <c r="D573" s="101">
        <v>0</v>
      </c>
      <c r="E573" s="101">
        <v>0</v>
      </c>
      <c r="F573" s="101">
        <v>0</v>
      </c>
    </row>
    <row r="574" spans="1:6" ht="47.25" hidden="1" x14ac:dyDescent="0.25">
      <c r="A574" s="68" t="s">
        <v>457</v>
      </c>
      <c r="B574" s="69" t="s">
        <v>458</v>
      </c>
      <c r="C574" s="55"/>
      <c r="D574" s="101">
        <f>D575</f>
        <v>0</v>
      </c>
      <c r="E574" s="101">
        <f t="shared" ref="E574:F574" si="231">E575</f>
        <v>0</v>
      </c>
      <c r="F574" s="101">
        <f t="shared" si="231"/>
        <v>0</v>
      </c>
    </row>
    <row r="575" spans="1:6" ht="31.5" hidden="1" x14ac:dyDescent="0.25">
      <c r="A575" s="16" t="s">
        <v>1435</v>
      </c>
      <c r="B575" s="69" t="s">
        <v>458</v>
      </c>
      <c r="C575" s="55">
        <v>600</v>
      </c>
      <c r="D575" s="101">
        <f>D576</f>
        <v>0</v>
      </c>
      <c r="E575" s="101"/>
      <c r="F575" s="101"/>
    </row>
    <row r="576" spans="1:6" ht="26.25" hidden="1" customHeight="1" x14ac:dyDescent="0.25">
      <c r="A576" s="16" t="s">
        <v>1434</v>
      </c>
      <c r="B576" s="69" t="s">
        <v>458</v>
      </c>
      <c r="C576" s="55">
        <v>610</v>
      </c>
      <c r="D576" s="101">
        <v>0</v>
      </c>
      <c r="E576" s="101">
        <v>0</v>
      </c>
      <c r="F576" s="101">
        <v>0</v>
      </c>
    </row>
    <row r="577" spans="1:6" ht="31.5" hidden="1" x14ac:dyDescent="0.25">
      <c r="A577" s="68" t="s">
        <v>459</v>
      </c>
      <c r="B577" s="69" t="s">
        <v>460</v>
      </c>
      <c r="C577" s="55"/>
      <c r="D577" s="101">
        <f>D578</f>
        <v>0</v>
      </c>
      <c r="E577" s="101">
        <f t="shared" ref="E577:F578" si="232">E578</f>
        <v>0</v>
      </c>
      <c r="F577" s="101">
        <f t="shared" si="232"/>
        <v>0</v>
      </c>
    </row>
    <row r="578" spans="1:6" ht="30" hidden="1" customHeight="1" x14ac:dyDescent="0.25">
      <c r="A578" s="16" t="s">
        <v>1435</v>
      </c>
      <c r="B578" s="69" t="s">
        <v>460</v>
      </c>
      <c r="C578" s="55">
        <v>600</v>
      </c>
      <c r="D578" s="101">
        <f>D579</f>
        <v>0</v>
      </c>
      <c r="E578" s="101">
        <f t="shared" si="232"/>
        <v>0</v>
      </c>
      <c r="F578" s="101">
        <f t="shared" si="232"/>
        <v>0</v>
      </c>
    </row>
    <row r="579" spans="1:6" ht="27" hidden="1" customHeight="1" x14ac:dyDescent="0.25">
      <c r="A579" s="16" t="s">
        <v>1434</v>
      </c>
      <c r="B579" s="69" t="s">
        <v>460</v>
      </c>
      <c r="C579" s="55">
        <v>610</v>
      </c>
      <c r="D579" s="101">
        <v>0</v>
      </c>
      <c r="E579" s="101">
        <v>0</v>
      </c>
      <c r="F579" s="101">
        <v>0</v>
      </c>
    </row>
    <row r="580" spans="1:6" ht="47.25" hidden="1" x14ac:dyDescent="0.25">
      <c r="A580" s="68" t="s">
        <v>461</v>
      </c>
      <c r="B580" s="69" t="s">
        <v>462</v>
      </c>
      <c r="C580" s="55"/>
      <c r="D580" s="101">
        <f>D581</f>
        <v>0</v>
      </c>
      <c r="E580" s="101">
        <f t="shared" ref="E580:F581" si="233">E581</f>
        <v>0</v>
      </c>
      <c r="F580" s="101">
        <f t="shared" si="233"/>
        <v>0</v>
      </c>
    </row>
    <row r="581" spans="1:6" ht="25.5" hidden="1" customHeight="1" x14ac:dyDescent="0.25">
      <c r="A581" s="16" t="s">
        <v>1435</v>
      </c>
      <c r="B581" s="69" t="s">
        <v>462</v>
      </c>
      <c r="C581" s="55">
        <v>600</v>
      </c>
      <c r="D581" s="101">
        <f>D582</f>
        <v>0</v>
      </c>
      <c r="E581" s="101">
        <f t="shared" si="233"/>
        <v>0</v>
      </c>
      <c r="F581" s="101">
        <f t="shared" si="233"/>
        <v>0</v>
      </c>
    </row>
    <row r="582" spans="1:6" ht="26.25" hidden="1" customHeight="1" x14ac:dyDescent="0.25">
      <c r="A582" s="16" t="s">
        <v>1434</v>
      </c>
      <c r="B582" s="69" t="s">
        <v>462</v>
      </c>
      <c r="C582" s="55">
        <v>610</v>
      </c>
      <c r="D582" s="101">
        <v>0</v>
      </c>
      <c r="E582" s="101">
        <v>0</v>
      </c>
      <c r="F582" s="101">
        <v>0</v>
      </c>
    </row>
    <row r="583" spans="1:6" ht="24.75" hidden="1" customHeight="1" x14ac:dyDescent="0.25">
      <c r="A583" s="7" t="s">
        <v>463</v>
      </c>
      <c r="B583" s="1" t="s">
        <v>464</v>
      </c>
      <c r="C583" s="55"/>
      <c r="D583" s="101">
        <f>D584+D587</f>
        <v>0</v>
      </c>
      <c r="E583" s="101">
        <f t="shared" ref="E583:F583" si="234">E584+E587</f>
        <v>0</v>
      </c>
      <c r="F583" s="101">
        <f t="shared" si="234"/>
        <v>0</v>
      </c>
    </row>
    <row r="584" spans="1:6" ht="32.25" hidden="1" customHeight="1" x14ac:dyDescent="0.25">
      <c r="A584" s="21" t="s">
        <v>465</v>
      </c>
      <c r="B584" s="20" t="s">
        <v>466</v>
      </c>
      <c r="C584" s="55"/>
      <c r="D584" s="101">
        <f>D585</f>
        <v>0</v>
      </c>
      <c r="E584" s="101">
        <f>E585</f>
        <v>0</v>
      </c>
      <c r="F584" s="101">
        <f>F585</f>
        <v>0</v>
      </c>
    </row>
    <row r="585" spans="1:6" ht="32.25" hidden="1" customHeight="1" x14ac:dyDescent="0.25">
      <c r="A585" s="16" t="s">
        <v>1435</v>
      </c>
      <c r="B585" s="20" t="s">
        <v>466</v>
      </c>
      <c r="C585" s="55">
        <v>600</v>
      </c>
      <c r="D585" s="101">
        <f>D586</f>
        <v>0</v>
      </c>
      <c r="E585" s="101">
        <f t="shared" ref="E585:F585" si="235">E586</f>
        <v>0</v>
      </c>
      <c r="F585" s="101">
        <f t="shared" si="235"/>
        <v>0</v>
      </c>
    </row>
    <row r="586" spans="1:6" ht="32.25" hidden="1" customHeight="1" x14ac:dyDescent="0.25">
      <c r="A586" s="16" t="s">
        <v>1434</v>
      </c>
      <c r="B586" s="20" t="s">
        <v>466</v>
      </c>
      <c r="C586" s="55">
        <v>610</v>
      </c>
      <c r="D586" s="101">
        <v>0</v>
      </c>
      <c r="E586" s="101">
        <v>0</v>
      </c>
      <c r="F586" s="101">
        <v>0</v>
      </c>
    </row>
    <row r="587" spans="1:6" ht="31.5" hidden="1" x14ac:dyDescent="0.25">
      <c r="A587" s="21" t="s">
        <v>467</v>
      </c>
      <c r="B587" s="20" t="s">
        <v>468</v>
      </c>
      <c r="C587" s="55"/>
      <c r="D587" s="101">
        <f>D588</f>
        <v>0</v>
      </c>
      <c r="E587" s="101">
        <f t="shared" ref="E587:F588" si="236">E588</f>
        <v>0</v>
      </c>
      <c r="F587" s="101">
        <f t="shared" si="236"/>
        <v>0</v>
      </c>
    </row>
    <row r="588" spans="1:6" ht="26.25" hidden="1" customHeight="1" x14ac:dyDescent="0.25">
      <c r="A588" s="16" t="s">
        <v>1435</v>
      </c>
      <c r="B588" s="20" t="s">
        <v>468</v>
      </c>
      <c r="C588" s="55">
        <v>600</v>
      </c>
      <c r="D588" s="101">
        <f>D589</f>
        <v>0</v>
      </c>
      <c r="E588" s="101">
        <f t="shared" si="236"/>
        <v>0</v>
      </c>
      <c r="F588" s="101">
        <f t="shared" si="236"/>
        <v>0</v>
      </c>
    </row>
    <row r="589" spans="1:6" ht="38.25" hidden="1" customHeight="1" x14ac:dyDescent="0.25">
      <c r="A589" s="16" t="s">
        <v>1434</v>
      </c>
      <c r="B589" s="20" t="s">
        <v>468</v>
      </c>
      <c r="C589" s="55">
        <v>610</v>
      </c>
      <c r="D589" s="101">
        <v>0</v>
      </c>
      <c r="E589" s="101">
        <v>0</v>
      </c>
      <c r="F589" s="101">
        <v>0</v>
      </c>
    </row>
    <row r="590" spans="1:6" ht="30" hidden="1" customHeight="1" x14ac:dyDescent="0.25">
      <c r="A590" s="18" t="s">
        <v>130</v>
      </c>
      <c r="B590" s="3" t="s">
        <v>469</v>
      </c>
      <c r="C590" s="55"/>
      <c r="D590" s="101">
        <f>D591</f>
        <v>0</v>
      </c>
      <c r="E590" s="101">
        <f t="shared" ref="E590:F590" si="237">E591</f>
        <v>0</v>
      </c>
      <c r="F590" s="101">
        <f t="shared" si="237"/>
        <v>0</v>
      </c>
    </row>
    <row r="591" spans="1:6" ht="29.25" hidden="1" customHeight="1" x14ac:dyDescent="0.25">
      <c r="A591" s="7" t="s">
        <v>132</v>
      </c>
      <c r="B591" s="1" t="s">
        <v>470</v>
      </c>
      <c r="C591" s="55"/>
      <c r="D591" s="101">
        <f>D592</f>
        <v>0</v>
      </c>
      <c r="E591" s="101">
        <f t="shared" ref="E591:F591" si="238">E592</f>
        <v>0</v>
      </c>
      <c r="F591" s="101">
        <f t="shared" si="238"/>
        <v>0</v>
      </c>
    </row>
    <row r="592" spans="1:6" ht="33" hidden="1" customHeight="1" x14ac:dyDescent="0.25">
      <c r="A592" s="22" t="s">
        <v>134</v>
      </c>
      <c r="B592" s="20" t="s">
        <v>471</v>
      </c>
      <c r="C592" s="55"/>
      <c r="D592" s="101">
        <f>D593</f>
        <v>0</v>
      </c>
      <c r="E592" s="101">
        <f t="shared" ref="E592:F592" si="239">E593</f>
        <v>0</v>
      </c>
      <c r="F592" s="101">
        <f t="shared" si="239"/>
        <v>0</v>
      </c>
    </row>
    <row r="593" spans="1:6" ht="33" hidden="1" customHeight="1" x14ac:dyDescent="0.25">
      <c r="A593" s="16" t="s">
        <v>1427</v>
      </c>
      <c r="B593" s="20" t="s">
        <v>471</v>
      </c>
      <c r="C593" s="55">
        <v>200</v>
      </c>
      <c r="D593" s="101">
        <f>D594</f>
        <v>0</v>
      </c>
      <c r="E593" s="101">
        <f t="shared" ref="E593:F593" si="240">E594</f>
        <v>0</v>
      </c>
      <c r="F593" s="101">
        <f t="shared" si="240"/>
        <v>0</v>
      </c>
    </row>
    <row r="594" spans="1:6" ht="33" hidden="1" customHeight="1" x14ac:dyDescent="0.25">
      <c r="A594" s="16" t="s">
        <v>1426</v>
      </c>
      <c r="B594" s="20" t="s">
        <v>471</v>
      </c>
      <c r="C594" s="55">
        <v>240</v>
      </c>
      <c r="D594" s="101">
        <v>0</v>
      </c>
      <c r="E594" s="101">
        <v>0</v>
      </c>
      <c r="F594" s="101">
        <v>0</v>
      </c>
    </row>
    <row r="595" spans="1:6" ht="42" customHeight="1" x14ac:dyDescent="0.25">
      <c r="A595" s="12" t="s">
        <v>472</v>
      </c>
      <c r="B595" s="10" t="s">
        <v>473</v>
      </c>
      <c r="C595" s="55"/>
      <c r="D595" s="85">
        <f>D596+D603+D608+D627</f>
        <v>6321</v>
      </c>
      <c r="E595" s="85">
        <f t="shared" ref="E595:F595" si="241">E596+E603+E608+E627</f>
        <v>10962</v>
      </c>
      <c r="F595" s="85">
        <f t="shared" si="241"/>
        <v>10616</v>
      </c>
    </row>
    <row r="596" spans="1:6" ht="42" customHeight="1" x14ac:dyDescent="0.25">
      <c r="A596" s="38" t="s">
        <v>1586</v>
      </c>
      <c r="B596" s="32" t="s">
        <v>474</v>
      </c>
      <c r="C596" s="55"/>
      <c r="D596" s="85">
        <f>D597</f>
        <v>354</v>
      </c>
      <c r="E596" s="85">
        <f t="shared" ref="E596:F599" si="242">E597</f>
        <v>354</v>
      </c>
      <c r="F596" s="85">
        <f t="shared" si="242"/>
        <v>354</v>
      </c>
    </row>
    <row r="597" spans="1:6" ht="47.25" x14ac:dyDescent="0.25">
      <c r="A597" s="37" t="s">
        <v>1425</v>
      </c>
      <c r="B597" s="34" t="s">
        <v>1587</v>
      </c>
      <c r="C597" s="55"/>
      <c r="D597" s="85">
        <f>D598</f>
        <v>354</v>
      </c>
      <c r="E597" s="85">
        <f t="shared" si="242"/>
        <v>354</v>
      </c>
      <c r="F597" s="85">
        <f t="shared" si="242"/>
        <v>354</v>
      </c>
    </row>
    <row r="598" spans="1:6" ht="27.75" customHeight="1" x14ac:dyDescent="0.25">
      <c r="A598" s="22" t="s">
        <v>475</v>
      </c>
      <c r="B598" s="20" t="s">
        <v>1588</v>
      </c>
      <c r="C598" s="58"/>
      <c r="D598" s="85">
        <f>D599+D601</f>
        <v>354</v>
      </c>
      <c r="E598" s="85">
        <f t="shared" si="242"/>
        <v>354</v>
      </c>
      <c r="F598" s="85">
        <f t="shared" si="242"/>
        <v>354</v>
      </c>
    </row>
    <row r="599" spans="1:6" ht="24" customHeight="1" x14ac:dyDescent="0.25">
      <c r="A599" s="16" t="s">
        <v>1427</v>
      </c>
      <c r="B599" s="20" t="s">
        <v>1588</v>
      </c>
      <c r="C599" s="58">
        <v>200</v>
      </c>
      <c r="D599" s="85">
        <f>D600</f>
        <v>274</v>
      </c>
      <c r="E599" s="85">
        <f t="shared" si="242"/>
        <v>354</v>
      </c>
      <c r="F599" s="85">
        <f t="shared" si="242"/>
        <v>354</v>
      </c>
    </row>
    <row r="600" spans="1:6" ht="39" customHeight="1" x14ac:dyDescent="0.25">
      <c r="A600" s="16" t="s">
        <v>1426</v>
      </c>
      <c r="B600" s="20" t="s">
        <v>1588</v>
      </c>
      <c r="C600" s="58">
        <v>240</v>
      </c>
      <c r="D600" s="85">
        <v>274</v>
      </c>
      <c r="E600" s="85">
        <v>354</v>
      </c>
      <c r="F600" s="85">
        <v>354</v>
      </c>
    </row>
    <row r="601" spans="1:6" ht="27.75" customHeight="1" x14ac:dyDescent="0.25">
      <c r="A601" s="142" t="s">
        <v>1423</v>
      </c>
      <c r="B601" s="20" t="s">
        <v>1588</v>
      </c>
      <c r="C601" s="58">
        <v>300</v>
      </c>
      <c r="D601" s="85">
        <f>D602</f>
        <v>80</v>
      </c>
      <c r="E601" s="85"/>
      <c r="F601" s="85"/>
    </row>
    <row r="602" spans="1:6" ht="27.75" customHeight="1" x14ac:dyDescent="0.25">
      <c r="A602" s="98" t="s">
        <v>1424</v>
      </c>
      <c r="B602" s="20" t="s">
        <v>1588</v>
      </c>
      <c r="C602" s="58">
        <v>360</v>
      </c>
      <c r="D602" s="85">
        <v>80</v>
      </c>
      <c r="E602" s="85"/>
      <c r="F602" s="85"/>
    </row>
    <row r="603" spans="1:6" ht="42" customHeight="1" x14ac:dyDescent="0.25">
      <c r="A603" s="38" t="s">
        <v>476</v>
      </c>
      <c r="B603" s="32" t="s">
        <v>477</v>
      </c>
      <c r="C603" s="55"/>
      <c r="D603" s="85">
        <f>D604</f>
        <v>4076</v>
      </c>
      <c r="E603" s="85">
        <f t="shared" ref="E603:F606" si="243">E604</f>
        <v>4076</v>
      </c>
      <c r="F603" s="85">
        <f t="shared" si="243"/>
        <v>4076</v>
      </c>
    </row>
    <row r="604" spans="1:6" ht="58.5" customHeight="1" x14ac:dyDescent="0.25">
      <c r="A604" s="127" t="s">
        <v>1589</v>
      </c>
      <c r="B604" s="34" t="s">
        <v>478</v>
      </c>
      <c r="C604" s="55"/>
      <c r="D604" s="85">
        <f>D605</f>
        <v>4076</v>
      </c>
      <c r="E604" s="85">
        <f t="shared" si="243"/>
        <v>4076</v>
      </c>
      <c r="F604" s="85">
        <f t="shared" si="243"/>
        <v>4076</v>
      </c>
    </row>
    <row r="605" spans="1:6" ht="51.75" customHeight="1" x14ac:dyDescent="0.25">
      <c r="A605" s="127" t="s">
        <v>1590</v>
      </c>
      <c r="B605" s="20" t="s">
        <v>479</v>
      </c>
      <c r="C605" s="55"/>
      <c r="D605" s="85">
        <f>D606</f>
        <v>4076</v>
      </c>
      <c r="E605" s="85">
        <f t="shared" si="243"/>
        <v>4076</v>
      </c>
      <c r="F605" s="85">
        <f t="shared" si="243"/>
        <v>4076</v>
      </c>
    </row>
    <row r="606" spans="1:6" ht="30.75" customHeight="1" x14ac:dyDescent="0.25">
      <c r="A606" s="16" t="s">
        <v>1428</v>
      </c>
      <c r="B606" s="20" t="s">
        <v>479</v>
      </c>
      <c r="C606" s="55">
        <v>600</v>
      </c>
      <c r="D606" s="85">
        <f>D607</f>
        <v>4076</v>
      </c>
      <c r="E606" s="85">
        <f t="shared" si="243"/>
        <v>4076</v>
      </c>
      <c r="F606" s="85">
        <f t="shared" si="243"/>
        <v>4076</v>
      </c>
    </row>
    <row r="607" spans="1:6" ht="28.5" customHeight="1" x14ac:dyDescent="0.25">
      <c r="A607" s="22" t="s">
        <v>1429</v>
      </c>
      <c r="B607" s="20" t="s">
        <v>479</v>
      </c>
      <c r="C607" s="55">
        <v>610</v>
      </c>
      <c r="D607" s="85">
        <v>4076</v>
      </c>
      <c r="E607" s="85">
        <v>4076</v>
      </c>
      <c r="F607" s="85">
        <v>4076</v>
      </c>
    </row>
    <row r="608" spans="1:6" ht="29.25" customHeight="1" x14ac:dyDescent="0.25">
      <c r="A608" s="13" t="s">
        <v>480</v>
      </c>
      <c r="B608" s="3" t="s">
        <v>481</v>
      </c>
      <c r="C608" s="55"/>
      <c r="D608" s="85">
        <f>D609</f>
        <v>0</v>
      </c>
      <c r="E608" s="85">
        <f t="shared" ref="E608:F608" si="244">E609</f>
        <v>3809</v>
      </c>
      <c r="F608" s="85">
        <f t="shared" si="244"/>
        <v>4037</v>
      </c>
    </row>
    <row r="609" spans="1:8" ht="43.5" customHeight="1" x14ac:dyDescent="0.25">
      <c r="A609" s="124" t="s">
        <v>1524</v>
      </c>
      <c r="B609" s="1" t="s">
        <v>482</v>
      </c>
      <c r="C609" s="55"/>
      <c r="D609" s="85">
        <f>D614+D610+D613</f>
        <v>0</v>
      </c>
      <c r="E609" s="85">
        <f t="shared" ref="E609:F609" si="245">E614+E610+E613</f>
        <v>3809</v>
      </c>
      <c r="F609" s="85">
        <f t="shared" si="245"/>
        <v>4037</v>
      </c>
    </row>
    <row r="610" spans="1:8" ht="48.75" customHeight="1" x14ac:dyDescent="0.25">
      <c r="A610" s="15" t="s">
        <v>1561</v>
      </c>
      <c r="B610" s="2" t="s">
        <v>1560</v>
      </c>
      <c r="C610" s="55"/>
      <c r="D610" s="85">
        <f>D611</f>
        <v>0</v>
      </c>
      <c r="E610" s="85">
        <f t="shared" ref="E610:F610" si="246">E611</f>
        <v>3809</v>
      </c>
      <c r="F610" s="85">
        <f t="shared" si="246"/>
        <v>4037</v>
      </c>
    </row>
    <row r="611" spans="1:8" ht="25.5" customHeight="1" x14ac:dyDescent="0.25">
      <c r="A611" s="16" t="s">
        <v>1423</v>
      </c>
      <c r="B611" s="2" t="s">
        <v>1560</v>
      </c>
      <c r="C611" s="55">
        <v>300</v>
      </c>
      <c r="D611" s="85">
        <f>D612</f>
        <v>0</v>
      </c>
      <c r="E611" s="85">
        <f t="shared" ref="E611:F611" si="247">E612</f>
        <v>3809</v>
      </c>
      <c r="F611" s="85">
        <f t="shared" si="247"/>
        <v>4037</v>
      </c>
    </row>
    <row r="612" spans="1:8" ht="30.75" customHeight="1" x14ac:dyDescent="0.25">
      <c r="A612" s="16" t="s">
        <v>1424</v>
      </c>
      <c r="B612" s="2" t="s">
        <v>1560</v>
      </c>
      <c r="C612" s="55">
        <v>320</v>
      </c>
      <c r="D612" s="85">
        <v>0</v>
      </c>
      <c r="E612" s="85">
        <v>3809</v>
      </c>
      <c r="F612" s="85">
        <v>4037</v>
      </c>
    </row>
    <row r="613" spans="1:8" ht="47.25" hidden="1" x14ac:dyDescent="0.25">
      <c r="A613" s="15" t="s">
        <v>484</v>
      </c>
      <c r="B613" s="2" t="s">
        <v>485</v>
      </c>
      <c r="C613" s="55"/>
      <c r="D613" s="85"/>
      <c r="E613" s="85"/>
      <c r="F613" s="85"/>
    </row>
    <row r="614" spans="1:8" ht="35.25" hidden="1" customHeight="1" x14ac:dyDescent="0.25">
      <c r="A614" s="125" t="s">
        <v>1525</v>
      </c>
      <c r="B614" s="20" t="s">
        <v>483</v>
      </c>
      <c r="C614" s="55"/>
      <c r="D614" s="85">
        <f>D615</f>
        <v>0</v>
      </c>
      <c r="E614" s="85">
        <f t="shared" ref="E614:F615" si="248">E615</f>
        <v>0</v>
      </c>
      <c r="F614" s="85">
        <f t="shared" si="248"/>
        <v>0</v>
      </c>
    </row>
    <row r="615" spans="1:8" ht="33" hidden="1" customHeight="1" x14ac:dyDescent="0.25">
      <c r="A615" s="16" t="s">
        <v>1423</v>
      </c>
      <c r="B615" s="20" t="s">
        <v>483</v>
      </c>
      <c r="C615" s="55">
        <v>300</v>
      </c>
      <c r="D615" s="85">
        <f>D616</f>
        <v>0</v>
      </c>
      <c r="E615" s="85">
        <f t="shared" si="248"/>
        <v>0</v>
      </c>
      <c r="F615" s="85">
        <f t="shared" si="248"/>
        <v>0</v>
      </c>
    </row>
    <row r="616" spans="1:8" ht="29.25" hidden="1" customHeight="1" x14ac:dyDescent="0.25">
      <c r="A616" s="16" t="s">
        <v>1424</v>
      </c>
      <c r="B616" s="20" t="s">
        <v>483</v>
      </c>
      <c r="C616" s="55">
        <v>320</v>
      </c>
      <c r="D616" s="85">
        <v>0</v>
      </c>
      <c r="E616" s="85">
        <v>0</v>
      </c>
      <c r="F616" s="85">
        <v>0</v>
      </c>
      <c r="H616" s="131"/>
    </row>
    <row r="617" spans="1:8" ht="23.25" hidden="1" customHeight="1" x14ac:dyDescent="0.25">
      <c r="A617" s="15" t="s">
        <v>487</v>
      </c>
      <c r="B617" s="2" t="s">
        <v>488</v>
      </c>
      <c r="C617" s="55"/>
      <c r="D617" s="85"/>
      <c r="E617" s="85"/>
      <c r="F617" s="85"/>
    </row>
    <row r="618" spans="1:8" ht="47.25" hidden="1" x14ac:dyDescent="0.25">
      <c r="A618" s="7" t="s">
        <v>489</v>
      </c>
      <c r="B618" s="1" t="s">
        <v>490</v>
      </c>
      <c r="C618" s="55"/>
      <c r="D618" s="85"/>
      <c r="E618" s="85"/>
      <c r="F618" s="85"/>
    </row>
    <row r="619" spans="1:8" ht="15.75" hidden="1" x14ac:dyDescent="0.25">
      <c r="A619" s="9" t="s">
        <v>491</v>
      </c>
      <c r="B619" s="2" t="s">
        <v>492</v>
      </c>
      <c r="C619" s="55"/>
      <c r="D619" s="85"/>
      <c r="E619" s="85"/>
      <c r="F619" s="85"/>
    </row>
    <row r="620" spans="1:8" ht="31.5" hidden="1" x14ac:dyDescent="0.25">
      <c r="A620" s="9" t="s">
        <v>493</v>
      </c>
      <c r="B620" s="2" t="s">
        <v>494</v>
      </c>
      <c r="C620" s="55"/>
      <c r="D620" s="85"/>
      <c r="E620" s="85"/>
      <c r="F620" s="85"/>
    </row>
    <row r="621" spans="1:8" ht="15.75" hidden="1" x14ac:dyDescent="0.25">
      <c r="A621" s="15" t="s">
        <v>495</v>
      </c>
      <c r="B621" s="2" t="s">
        <v>496</v>
      </c>
      <c r="C621" s="55"/>
      <c r="D621" s="85"/>
      <c r="E621" s="85"/>
      <c r="F621" s="85"/>
    </row>
    <row r="622" spans="1:8" ht="31.5" hidden="1" x14ac:dyDescent="0.25">
      <c r="A622" s="15" t="s">
        <v>497</v>
      </c>
      <c r="B622" s="2" t="s">
        <v>498</v>
      </c>
      <c r="C622" s="55"/>
      <c r="D622" s="85"/>
      <c r="E622" s="85"/>
      <c r="F622" s="85"/>
    </row>
    <row r="623" spans="1:8" ht="31.5" hidden="1" x14ac:dyDescent="0.25">
      <c r="A623" s="15" t="s">
        <v>499</v>
      </c>
      <c r="B623" s="2" t="s">
        <v>500</v>
      </c>
      <c r="C623" s="55"/>
      <c r="D623" s="85"/>
      <c r="E623" s="85"/>
      <c r="F623" s="85"/>
    </row>
    <row r="624" spans="1:8" ht="31.5" hidden="1" x14ac:dyDescent="0.25">
      <c r="A624" s="15" t="s">
        <v>501</v>
      </c>
      <c r="B624" s="2" t="s">
        <v>502</v>
      </c>
      <c r="C624" s="55"/>
      <c r="D624" s="85"/>
      <c r="E624" s="85"/>
      <c r="F624" s="85"/>
    </row>
    <row r="625" spans="1:6" ht="15.75" hidden="1" x14ac:dyDescent="0.25">
      <c r="A625" s="15" t="s">
        <v>486</v>
      </c>
      <c r="B625" s="2" t="s">
        <v>503</v>
      </c>
      <c r="C625" s="55"/>
      <c r="D625" s="85"/>
      <c r="E625" s="85"/>
      <c r="F625" s="85"/>
    </row>
    <row r="626" spans="1:6" ht="31.5" hidden="1" x14ac:dyDescent="0.25">
      <c r="A626" s="15" t="s">
        <v>487</v>
      </c>
      <c r="B626" s="2" t="s">
        <v>504</v>
      </c>
      <c r="C626" s="55"/>
      <c r="D626" s="85"/>
      <c r="E626" s="85"/>
      <c r="F626" s="85"/>
    </row>
    <row r="627" spans="1:6" ht="39" customHeight="1" x14ac:dyDescent="0.25">
      <c r="A627" s="13" t="s">
        <v>505</v>
      </c>
      <c r="B627" s="3" t="s">
        <v>506</v>
      </c>
      <c r="C627" s="55"/>
      <c r="D627" s="85">
        <f>D628</f>
        <v>1891</v>
      </c>
      <c r="E627" s="85">
        <f t="shared" ref="E627:F627" si="249">E628</f>
        <v>2723</v>
      </c>
      <c r="F627" s="85">
        <f t="shared" si="249"/>
        <v>2149</v>
      </c>
    </row>
    <row r="628" spans="1:6" ht="59.25" customHeight="1" x14ac:dyDescent="0.25">
      <c r="A628" s="7" t="s">
        <v>507</v>
      </c>
      <c r="B628" s="1" t="s">
        <v>508</v>
      </c>
      <c r="C628" s="55"/>
      <c r="D628" s="85">
        <f>D629+D635</f>
        <v>1891</v>
      </c>
      <c r="E628" s="85">
        <f t="shared" ref="E628:F628" si="250">E629+E635</f>
        <v>2723</v>
      </c>
      <c r="F628" s="85">
        <f t="shared" si="250"/>
        <v>2149</v>
      </c>
    </row>
    <row r="629" spans="1:6" ht="47.25" x14ac:dyDescent="0.25">
      <c r="A629" s="19" t="s">
        <v>509</v>
      </c>
      <c r="B629" s="20" t="s">
        <v>510</v>
      </c>
      <c r="C629" s="55"/>
      <c r="D629" s="85">
        <f>D630+D632</f>
        <v>1633</v>
      </c>
      <c r="E629" s="85">
        <f t="shared" ref="E629:F629" si="251">E630+E632</f>
        <v>1633</v>
      </c>
      <c r="F629" s="85">
        <f t="shared" si="251"/>
        <v>1633</v>
      </c>
    </row>
    <row r="630" spans="1:6" ht="56.25" hidden="1" customHeight="1" x14ac:dyDescent="0.25">
      <c r="A630" s="60" t="s">
        <v>1430</v>
      </c>
      <c r="B630" s="20" t="s">
        <v>510</v>
      </c>
      <c r="C630" s="55">
        <v>100</v>
      </c>
      <c r="D630" s="85">
        <f>D631</f>
        <v>0</v>
      </c>
      <c r="E630" s="85">
        <f t="shared" ref="E630:F630" si="252">E631</f>
        <v>0</v>
      </c>
      <c r="F630" s="85">
        <f t="shared" si="252"/>
        <v>0</v>
      </c>
    </row>
    <row r="631" spans="1:6" ht="27.75" hidden="1" customHeight="1" x14ac:dyDescent="0.25">
      <c r="A631" s="60" t="s">
        <v>1431</v>
      </c>
      <c r="B631" s="20" t="s">
        <v>510</v>
      </c>
      <c r="C631" s="55">
        <v>120</v>
      </c>
      <c r="D631" s="85"/>
      <c r="E631" s="85"/>
      <c r="F631" s="85"/>
    </row>
    <row r="632" spans="1:6" ht="26.25" customHeight="1" x14ac:dyDescent="0.25">
      <c r="A632" s="60" t="s">
        <v>1432</v>
      </c>
      <c r="B632" s="20" t="s">
        <v>510</v>
      </c>
      <c r="C632" s="55">
        <v>200</v>
      </c>
      <c r="D632" s="85">
        <f>D633</f>
        <v>1633</v>
      </c>
      <c r="E632" s="85">
        <f t="shared" ref="E632:F632" si="253">E633</f>
        <v>1633</v>
      </c>
      <c r="F632" s="85">
        <f t="shared" si="253"/>
        <v>1633</v>
      </c>
    </row>
    <row r="633" spans="1:6" ht="28.5" customHeight="1" x14ac:dyDescent="0.25">
      <c r="A633" s="60" t="s">
        <v>1433</v>
      </c>
      <c r="B633" s="20" t="s">
        <v>510</v>
      </c>
      <c r="C633" s="55">
        <v>240</v>
      </c>
      <c r="D633" s="85">
        <v>1633</v>
      </c>
      <c r="E633" s="85">
        <v>1633</v>
      </c>
      <c r="F633" s="85">
        <v>1633</v>
      </c>
    </row>
    <row r="634" spans="1:6" ht="47.25" hidden="1" x14ac:dyDescent="0.25">
      <c r="A634" s="15" t="s">
        <v>511</v>
      </c>
      <c r="B634" s="20" t="s">
        <v>512</v>
      </c>
      <c r="C634" s="55"/>
      <c r="D634" s="85"/>
      <c r="E634" s="85"/>
      <c r="F634" s="85"/>
    </row>
    <row r="635" spans="1:6" ht="39.75" customHeight="1" x14ac:dyDescent="0.25">
      <c r="A635" s="19" t="s">
        <v>513</v>
      </c>
      <c r="B635" s="20" t="s">
        <v>514</v>
      </c>
      <c r="C635" s="55"/>
      <c r="D635" s="85">
        <f>D638+D636</f>
        <v>258</v>
      </c>
      <c r="E635" s="85">
        <f t="shared" ref="E635:F635" si="254">E638+E636</f>
        <v>1090</v>
      </c>
      <c r="F635" s="85">
        <f t="shared" si="254"/>
        <v>516</v>
      </c>
    </row>
    <row r="636" spans="1:6" ht="39.75" customHeight="1" x14ac:dyDescent="0.25">
      <c r="A636" s="60" t="s">
        <v>1430</v>
      </c>
      <c r="B636" s="20" t="s">
        <v>514</v>
      </c>
      <c r="C636" s="55">
        <v>100</v>
      </c>
      <c r="D636" s="85">
        <f>D637</f>
        <v>207</v>
      </c>
      <c r="E636" s="85">
        <f>E637</f>
        <v>301</v>
      </c>
      <c r="F636" s="85">
        <f>F637</f>
        <v>301</v>
      </c>
    </row>
    <row r="637" spans="1:6" ht="39.75" customHeight="1" x14ac:dyDescent="0.25">
      <c r="A637" s="60" t="s">
        <v>1431</v>
      </c>
      <c r="B637" s="20" t="s">
        <v>514</v>
      </c>
      <c r="C637" s="55">
        <v>120</v>
      </c>
      <c r="D637" s="85">
        <v>207</v>
      </c>
      <c r="E637" s="85">
        <v>301</v>
      </c>
      <c r="F637" s="85">
        <v>301</v>
      </c>
    </row>
    <row r="638" spans="1:6" ht="27" customHeight="1" x14ac:dyDescent="0.25">
      <c r="A638" s="92" t="s">
        <v>1432</v>
      </c>
      <c r="B638" s="20" t="s">
        <v>514</v>
      </c>
      <c r="C638" s="55">
        <v>200</v>
      </c>
      <c r="D638" s="85">
        <f>D639</f>
        <v>51</v>
      </c>
      <c r="E638" s="85">
        <f t="shared" ref="E638:F638" si="255">E639</f>
        <v>789</v>
      </c>
      <c r="F638" s="85">
        <f t="shared" si="255"/>
        <v>215</v>
      </c>
    </row>
    <row r="639" spans="1:6" ht="30.75" customHeight="1" x14ac:dyDescent="0.25">
      <c r="A639" s="60" t="s">
        <v>1433</v>
      </c>
      <c r="B639" s="20" t="s">
        <v>514</v>
      </c>
      <c r="C639" s="55">
        <v>240</v>
      </c>
      <c r="D639" s="85">
        <v>51</v>
      </c>
      <c r="E639" s="85">
        <v>789</v>
      </c>
      <c r="F639" s="85">
        <v>215</v>
      </c>
    </row>
    <row r="640" spans="1:6" ht="63" hidden="1" x14ac:dyDescent="0.25">
      <c r="A640" s="15" t="s">
        <v>515</v>
      </c>
      <c r="B640" s="2" t="s">
        <v>516</v>
      </c>
      <c r="C640" s="55"/>
      <c r="D640" s="85"/>
      <c r="E640" s="85"/>
      <c r="F640" s="85"/>
    </row>
    <row r="641" spans="1:6" ht="26.25" hidden="1" customHeight="1" x14ac:dyDescent="0.25">
      <c r="A641" s="22" t="s">
        <v>517</v>
      </c>
      <c r="B641" s="20" t="s">
        <v>518</v>
      </c>
      <c r="C641" s="55"/>
      <c r="D641" s="85"/>
      <c r="E641" s="85"/>
      <c r="F641" s="85"/>
    </row>
    <row r="642" spans="1:6" ht="26.25" hidden="1" customHeight="1" x14ac:dyDescent="0.25">
      <c r="A642" s="38" t="s">
        <v>519</v>
      </c>
      <c r="B642" s="32" t="s">
        <v>520</v>
      </c>
      <c r="C642" s="55"/>
      <c r="D642" s="85"/>
      <c r="E642" s="85"/>
      <c r="F642" s="85"/>
    </row>
    <row r="643" spans="1:6" ht="15.75" hidden="1" x14ac:dyDescent="0.25">
      <c r="A643" s="41" t="s">
        <v>521</v>
      </c>
      <c r="B643" s="34" t="s">
        <v>522</v>
      </c>
      <c r="C643" s="55"/>
      <c r="D643" s="85"/>
      <c r="E643" s="85"/>
      <c r="F643" s="85"/>
    </row>
    <row r="644" spans="1:6" ht="24.75" hidden="1" customHeight="1" x14ac:dyDescent="0.25">
      <c r="A644" s="22" t="s">
        <v>523</v>
      </c>
      <c r="B644" s="20" t="s">
        <v>524</v>
      </c>
      <c r="C644" s="55"/>
      <c r="D644" s="85"/>
      <c r="E644" s="85"/>
      <c r="F644" s="85"/>
    </row>
    <row r="645" spans="1:6" ht="32.25" customHeight="1" x14ac:dyDescent="0.25">
      <c r="A645" s="12" t="s">
        <v>525</v>
      </c>
      <c r="B645" s="10" t="s">
        <v>526</v>
      </c>
      <c r="C645" s="55"/>
      <c r="D645" s="85">
        <f>D646+D657+D686</f>
        <v>120621</v>
      </c>
      <c r="E645" s="85">
        <f t="shared" ref="E645:F645" si="256">E646+E657+E686</f>
        <v>1800</v>
      </c>
      <c r="F645" s="85">
        <f t="shared" si="256"/>
        <v>3900</v>
      </c>
    </row>
    <row r="646" spans="1:6" ht="33" customHeight="1" x14ac:dyDescent="0.25">
      <c r="A646" s="13" t="s">
        <v>527</v>
      </c>
      <c r="B646" s="3" t="s">
        <v>528</v>
      </c>
      <c r="C646" s="55"/>
      <c r="D646" s="85">
        <f>D647+D651</f>
        <v>500</v>
      </c>
      <c r="E646" s="85">
        <f t="shared" ref="E646:F646" si="257">E647+E651</f>
        <v>700</v>
      </c>
      <c r="F646" s="85">
        <f t="shared" si="257"/>
        <v>2800</v>
      </c>
    </row>
    <row r="647" spans="1:6" ht="31.5" x14ac:dyDescent="0.25">
      <c r="A647" s="17" t="s">
        <v>529</v>
      </c>
      <c r="B647" s="1" t="s">
        <v>530</v>
      </c>
      <c r="C647" s="55"/>
      <c r="D647" s="85">
        <f>D648</f>
        <v>400</v>
      </c>
      <c r="E647" s="85">
        <f t="shared" ref="E647:F649" si="258">E648</f>
        <v>400</v>
      </c>
      <c r="F647" s="85">
        <f t="shared" si="258"/>
        <v>2500</v>
      </c>
    </row>
    <row r="648" spans="1:6" ht="36.75" customHeight="1" x14ac:dyDescent="0.25">
      <c r="A648" s="24" t="s">
        <v>531</v>
      </c>
      <c r="B648" s="20" t="s">
        <v>532</v>
      </c>
      <c r="C648" s="55"/>
      <c r="D648" s="85">
        <f>D649</f>
        <v>400</v>
      </c>
      <c r="E648" s="85">
        <f t="shared" si="258"/>
        <v>400</v>
      </c>
      <c r="F648" s="85">
        <f t="shared" si="258"/>
        <v>2500</v>
      </c>
    </row>
    <row r="649" spans="1:6" ht="36.75" customHeight="1" x14ac:dyDescent="0.25">
      <c r="A649" s="60" t="s">
        <v>1432</v>
      </c>
      <c r="B649" s="20" t="s">
        <v>532</v>
      </c>
      <c r="C649" s="55">
        <v>200</v>
      </c>
      <c r="D649" s="85">
        <f>D650</f>
        <v>400</v>
      </c>
      <c r="E649" s="85">
        <f t="shared" si="258"/>
        <v>400</v>
      </c>
      <c r="F649" s="85">
        <f t="shared" si="258"/>
        <v>2500</v>
      </c>
    </row>
    <row r="650" spans="1:6" ht="36.75" customHeight="1" x14ac:dyDescent="0.25">
      <c r="A650" s="60" t="s">
        <v>1433</v>
      </c>
      <c r="B650" s="20" t="s">
        <v>532</v>
      </c>
      <c r="C650" s="55">
        <v>240</v>
      </c>
      <c r="D650" s="85">
        <v>400</v>
      </c>
      <c r="E650" s="85">
        <v>400</v>
      </c>
      <c r="F650" s="85">
        <v>2500</v>
      </c>
    </row>
    <row r="651" spans="1:6" ht="42" customHeight="1" x14ac:dyDescent="0.25">
      <c r="A651" s="17" t="s">
        <v>533</v>
      </c>
      <c r="B651" s="1" t="s">
        <v>534</v>
      </c>
      <c r="C651" s="55"/>
      <c r="D651" s="85">
        <f>D652</f>
        <v>100</v>
      </c>
      <c r="E651" s="85">
        <f t="shared" ref="E651:F655" si="259">E652</f>
        <v>300</v>
      </c>
      <c r="F651" s="85">
        <f t="shared" si="259"/>
        <v>300</v>
      </c>
    </row>
    <row r="652" spans="1:6" ht="41.25" customHeight="1" x14ac:dyDescent="0.25">
      <c r="A652" s="24" t="s">
        <v>531</v>
      </c>
      <c r="B652" s="20" t="s">
        <v>535</v>
      </c>
      <c r="C652" s="55"/>
      <c r="D652" s="85">
        <f>D655+D653</f>
        <v>100</v>
      </c>
      <c r="E652" s="85">
        <f t="shared" ref="E652:F652" si="260">E655+E653</f>
        <v>300</v>
      </c>
      <c r="F652" s="85">
        <f t="shared" si="260"/>
        <v>300</v>
      </c>
    </row>
    <row r="653" spans="1:6" ht="41.25" customHeight="1" x14ac:dyDescent="0.25">
      <c r="A653" s="60" t="s">
        <v>1432</v>
      </c>
      <c r="B653" s="20" t="s">
        <v>535</v>
      </c>
      <c r="C653" s="55">
        <v>200</v>
      </c>
      <c r="D653" s="85">
        <f>D654</f>
        <v>100</v>
      </c>
      <c r="E653" s="85">
        <f>E654</f>
        <v>100</v>
      </c>
      <c r="F653" s="85">
        <f>F654</f>
        <v>100</v>
      </c>
    </row>
    <row r="654" spans="1:6" ht="29.25" customHeight="1" x14ac:dyDescent="0.25">
      <c r="A654" s="60" t="s">
        <v>1433</v>
      </c>
      <c r="B654" s="20" t="s">
        <v>535</v>
      </c>
      <c r="C654" s="55">
        <v>240</v>
      </c>
      <c r="D654" s="85">
        <v>100</v>
      </c>
      <c r="E654" s="85">
        <v>100</v>
      </c>
      <c r="F654" s="85">
        <v>100</v>
      </c>
    </row>
    <row r="655" spans="1:6" ht="32.25" customHeight="1" x14ac:dyDescent="0.25">
      <c r="A655" s="16" t="s">
        <v>1435</v>
      </c>
      <c r="B655" s="20" t="s">
        <v>535</v>
      </c>
      <c r="C655" s="55">
        <v>600</v>
      </c>
      <c r="D655" s="85">
        <f>D656</f>
        <v>0</v>
      </c>
      <c r="E655" s="85">
        <f t="shared" si="259"/>
        <v>200</v>
      </c>
      <c r="F655" s="85">
        <f t="shared" si="259"/>
        <v>200</v>
      </c>
    </row>
    <row r="656" spans="1:6" ht="24.75" customHeight="1" x14ac:dyDescent="0.25">
      <c r="A656" s="16" t="s">
        <v>1434</v>
      </c>
      <c r="B656" s="20" t="s">
        <v>535</v>
      </c>
      <c r="C656" s="55">
        <v>610</v>
      </c>
      <c r="D656" s="85">
        <v>0</v>
      </c>
      <c r="E656" s="85">
        <v>200</v>
      </c>
      <c r="F656" s="85">
        <v>200</v>
      </c>
    </row>
    <row r="657" spans="1:6" ht="30" customHeight="1" x14ac:dyDescent="0.25">
      <c r="A657" s="13" t="s">
        <v>536</v>
      </c>
      <c r="B657" s="3" t="s">
        <v>537</v>
      </c>
      <c r="C657" s="55"/>
      <c r="D657" s="85">
        <f>D658</f>
        <v>4811</v>
      </c>
      <c r="E657" s="85">
        <f t="shared" ref="E657:F657" si="261">E658</f>
        <v>1100</v>
      </c>
      <c r="F657" s="85">
        <f t="shared" si="261"/>
        <v>1100</v>
      </c>
    </row>
    <row r="658" spans="1:6" ht="31.5" x14ac:dyDescent="0.25">
      <c r="A658" s="17" t="s">
        <v>538</v>
      </c>
      <c r="B658" s="1" t="s">
        <v>539</v>
      </c>
      <c r="C658" s="55"/>
      <c r="D658" s="85">
        <f>D659+D662+D665+D668+D671+D674+D680+D683</f>
        <v>4811</v>
      </c>
      <c r="E658" s="85">
        <f t="shared" ref="E658:F658" si="262">E659+E662+E665+E668+E671+E674+E680+E683</f>
        <v>1100</v>
      </c>
      <c r="F658" s="85">
        <f t="shared" si="262"/>
        <v>1100</v>
      </c>
    </row>
    <row r="659" spans="1:6" ht="45.75" hidden="1" customHeight="1" x14ac:dyDescent="0.25">
      <c r="A659" s="22" t="s">
        <v>540</v>
      </c>
      <c r="B659" s="20" t="s">
        <v>541</v>
      </c>
      <c r="C659" s="55"/>
      <c r="D659" s="85">
        <f>D660</f>
        <v>0</v>
      </c>
      <c r="E659" s="85">
        <f t="shared" ref="E659:F660" si="263">E660</f>
        <v>0</v>
      </c>
      <c r="F659" s="85">
        <f t="shared" si="263"/>
        <v>0</v>
      </c>
    </row>
    <row r="660" spans="1:6" ht="45.75" hidden="1" customHeight="1" x14ac:dyDescent="0.25">
      <c r="A660" s="16" t="s">
        <v>1435</v>
      </c>
      <c r="B660" s="20" t="s">
        <v>541</v>
      </c>
      <c r="C660" s="55">
        <v>600</v>
      </c>
      <c r="D660" s="85">
        <f>D661</f>
        <v>0</v>
      </c>
      <c r="E660" s="85">
        <f t="shared" si="263"/>
        <v>0</v>
      </c>
      <c r="F660" s="85">
        <f t="shared" si="263"/>
        <v>0</v>
      </c>
    </row>
    <row r="661" spans="1:6" ht="45.75" hidden="1" customHeight="1" x14ac:dyDescent="0.25">
      <c r="A661" s="16" t="s">
        <v>1434</v>
      </c>
      <c r="B661" s="20" t="s">
        <v>541</v>
      </c>
      <c r="C661" s="55">
        <v>610</v>
      </c>
      <c r="D661" s="85">
        <v>0</v>
      </c>
      <c r="E661" s="85">
        <v>0</v>
      </c>
      <c r="F661" s="85">
        <v>0</v>
      </c>
    </row>
    <row r="662" spans="1:6" ht="40.5" hidden="1" customHeight="1" x14ac:dyDescent="0.25">
      <c r="A662" s="22" t="s">
        <v>542</v>
      </c>
      <c r="B662" s="20" t="s">
        <v>543</v>
      </c>
      <c r="C662" s="55"/>
      <c r="D662" s="85">
        <f>D663</f>
        <v>0</v>
      </c>
      <c r="E662" s="85">
        <f t="shared" ref="E662:F663" si="264">E663</f>
        <v>0</v>
      </c>
      <c r="F662" s="85">
        <f t="shared" si="264"/>
        <v>0</v>
      </c>
    </row>
    <row r="663" spans="1:6" ht="40.5" hidden="1" customHeight="1" x14ac:dyDescent="0.25">
      <c r="A663" s="16" t="s">
        <v>1435</v>
      </c>
      <c r="B663" s="20" t="s">
        <v>543</v>
      </c>
      <c r="C663" s="55">
        <v>600</v>
      </c>
      <c r="D663" s="85">
        <f>D664</f>
        <v>0</v>
      </c>
      <c r="E663" s="85">
        <f t="shared" si="264"/>
        <v>0</v>
      </c>
      <c r="F663" s="85">
        <f t="shared" si="264"/>
        <v>0</v>
      </c>
    </row>
    <row r="664" spans="1:6" ht="40.5" hidden="1" customHeight="1" x14ac:dyDescent="0.25">
      <c r="A664" s="16" t="s">
        <v>1434</v>
      </c>
      <c r="B664" s="20" t="s">
        <v>543</v>
      </c>
      <c r="C664" s="55">
        <v>610</v>
      </c>
      <c r="D664" s="85">
        <v>0</v>
      </c>
      <c r="E664" s="85">
        <v>0</v>
      </c>
      <c r="F664" s="85">
        <v>0</v>
      </c>
    </row>
    <row r="665" spans="1:6" ht="63" hidden="1" x14ac:dyDescent="0.25">
      <c r="A665" s="22" t="s">
        <v>544</v>
      </c>
      <c r="B665" s="20" t="s">
        <v>545</v>
      </c>
      <c r="C665" s="55"/>
      <c r="D665" s="85">
        <f>D666</f>
        <v>0</v>
      </c>
      <c r="E665" s="85">
        <f t="shared" ref="E665:F666" si="265">E666</f>
        <v>0</v>
      </c>
      <c r="F665" s="85">
        <f t="shared" si="265"/>
        <v>0</v>
      </c>
    </row>
    <row r="666" spans="1:6" ht="33.75" hidden="1" customHeight="1" x14ac:dyDescent="0.25">
      <c r="A666" s="16" t="s">
        <v>1435</v>
      </c>
      <c r="B666" s="20" t="s">
        <v>545</v>
      </c>
      <c r="C666" s="55">
        <v>600</v>
      </c>
      <c r="D666" s="85">
        <f>D667</f>
        <v>0</v>
      </c>
      <c r="E666" s="85">
        <f t="shared" si="265"/>
        <v>0</v>
      </c>
      <c r="F666" s="85">
        <f t="shared" si="265"/>
        <v>0</v>
      </c>
    </row>
    <row r="667" spans="1:6" ht="34.5" hidden="1" customHeight="1" x14ac:dyDescent="0.25">
      <c r="A667" s="16" t="s">
        <v>1434</v>
      </c>
      <c r="B667" s="20" t="s">
        <v>545</v>
      </c>
      <c r="C667" s="55">
        <v>610</v>
      </c>
      <c r="D667" s="85"/>
      <c r="E667" s="85"/>
      <c r="F667" s="85"/>
    </row>
    <row r="668" spans="1:6" ht="63" hidden="1" x14ac:dyDescent="0.25">
      <c r="A668" s="22" t="s">
        <v>546</v>
      </c>
      <c r="B668" s="20" t="s">
        <v>547</v>
      </c>
      <c r="C668" s="55"/>
      <c r="D668" s="85">
        <f>D669</f>
        <v>0</v>
      </c>
      <c r="E668" s="85">
        <f t="shared" ref="E668:F669" si="266">E669</f>
        <v>0</v>
      </c>
      <c r="F668" s="85">
        <f t="shared" si="266"/>
        <v>0</v>
      </c>
    </row>
    <row r="669" spans="1:6" ht="36.75" hidden="1" customHeight="1" x14ac:dyDescent="0.25">
      <c r="A669" s="60" t="s">
        <v>1432</v>
      </c>
      <c r="B669" s="20" t="s">
        <v>547</v>
      </c>
      <c r="C669" s="55">
        <v>200</v>
      </c>
      <c r="D669" s="85">
        <f>D670</f>
        <v>0</v>
      </c>
      <c r="E669" s="85">
        <f t="shared" si="266"/>
        <v>0</v>
      </c>
      <c r="F669" s="85">
        <f t="shared" si="266"/>
        <v>0</v>
      </c>
    </row>
    <row r="670" spans="1:6" ht="30.75" hidden="1" customHeight="1" x14ac:dyDescent="0.25">
      <c r="A670" s="60" t="s">
        <v>1433</v>
      </c>
      <c r="B670" s="20" t="s">
        <v>547</v>
      </c>
      <c r="C670" s="55">
        <v>240</v>
      </c>
      <c r="D670" s="85"/>
      <c r="E670" s="85"/>
      <c r="F670" s="85"/>
    </row>
    <row r="671" spans="1:6" ht="31.5" hidden="1" x14ac:dyDescent="0.25">
      <c r="A671" s="22" t="s">
        <v>548</v>
      </c>
      <c r="B671" s="20" t="s">
        <v>549</v>
      </c>
      <c r="C671" s="55"/>
      <c r="D671" s="85">
        <f>D672</f>
        <v>0</v>
      </c>
      <c r="E671" s="85">
        <f t="shared" ref="E671:F672" si="267">E672</f>
        <v>0</v>
      </c>
      <c r="F671" s="85">
        <f t="shared" si="267"/>
        <v>0</v>
      </c>
    </row>
    <row r="672" spans="1:6" ht="42.75" hidden="1" customHeight="1" x14ac:dyDescent="0.25">
      <c r="A672" s="60" t="s">
        <v>1432</v>
      </c>
      <c r="B672" s="20" t="s">
        <v>549</v>
      </c>
      <c r="C672" s="55">
        <v>200</v>
      </c>
      <c r="D672" s="85">
        <f>D673</f>
        <v>0</v>
      </c>
      <c r="E672" s="85">
        <f t="shared" si="267"/>
        <v>0</v>
      </c>
      <c r="F672" s="85">
        <f t="shared" si="267"/>
        <v>0</v>
      </c>
    </row>
    <row r="673" spans="1:6" ht="33" hidden="1" customHeight="1" x14ac:dyDescent="0.25">
      <c r="A673" s="60" t="s">
        <v>1433</v>
      </c>
      <c r="B673" s="20" t="s">
        <v>549</v>
      </c>
      <c r="C673" s="55">
        <v>240</v>
      </c>
      <c r="D673" s="85">
        <v>0</v>
      </c>
      <c r="E673" s="85">
        <v>0</v>
      </c>
      <c r="F673" s="85">
        <v>0</v>
      </c>
    </row>
    <row r="674" spans="1:6" ht="29.25" customHeight="1" x14ac:dyDescent="0.25">
      <c r="A674" s="21" t="s">
        <v>531</v>
      </c>
      <c r="B674" s="20" t="s">
        <v>550</v>
      </c>
      <c r="C674" s="55"/>
      <c r="D674" s="85">
        <f>D678</f>
        <v>0</v>
      </c>
      <c r="E674" s="85">
        <f t="shared" ref="E674:F674" si="268">E678</f>
        <v>1100</v>
      </c>
      <c r="F674" s="85">
        <f t="shared" si="268"/>
        <v>1100</v>
      </c>
    </row>
    <row r="675" spans="1:6" ht="15.75" hidden="1" x14ac:dyDescent="0.25">
      <c r="A675" s="13" t="s">
        <v>551</v>
      </c>
      <c r="B675" s="20" t="s">
        <v>552</v>
      </c>
      <c r="C675" s="55"/>
      <c r="D675" s="85"/>
      <c r="E675" s="85"/>
      <c r="F675" s="85"/>
    </row>
    <row r="676" spans="1:6" ht="31.5" hidden="1" x14ac:dyDescent="0.25">
      <c r="A676" s="17" t="s">
        <v>553</v>
      </c>
      <c r="B676" s="20" t="s">
        <v>554</v>
      </c>
      <c r="C676" s="55"/>
      <c r="D676" s="85"/>
      <c r="E676" s="85"/>
      <c r="F676" s="85"/>
    </row>
    <row r="677" spans="1:6" ht="31.5" hidden="1" x14ac:dyDescent="0.25">
      <c r="A677" s="22" t="s">
        <v>555</v>
      </c>
      <c r="B677" s="20" t="s">
        <v>556</v>
      </c>
      <c r="C677" s="55"/>
      <c r="D677" s="85"/>
      <c r="E677" s="85"/>
      <c r="F677" s="85"/>
    </row>
    <row r="678" spans="1:6" ht="36" customHeight="1" x14ac:dyDescent="0.25">
      <c r="A678" s="60" t="s">
        <v>1432</v>
      </c>
      <c r="B678" s="20" t="s">
        <v>550</v>
      </c>
      <c r="C678" s="55">
        <v>200</v>
      </c>
      <c r="D678" s="85">
        <f>D679</f>
        <v>0</v>
      </c>
      <c r="E678" s="85">
        <f t="shared" ref="E678:F678" si="269">E679</f>
        <v>1100</v>
      </c>
      <c r="F678" s="85">
        <f t="shared" si="269"/>
        <v>1100</v>
      </c>
    </row>
    <row r="679" spans="1:6" ht="40.5" customHeight="1" x14ac:dyDescent="0.25">
      <c r="A679" s="97" t="s">
        <v>1433</v>
      </c>
      <c r="B679" s="20" t="s">
        <v>550</v>
      </c>
      <c r="C679" s="55">
        <v>240</v>
      </c>
      <c r="D679" s="85"/>
      <c r="E679" s="85">
        <v>1100</v>
      </c>
      <c r="F679" s="85">
        <v>1100</v>
      </c>
    </row>
    <row r="680" spans="1:6" ht="40.5" customHeight="1" x14ac:dyDescent="0.25">
      <c r="A680" s="142" t="s">
        <v>1623</v>
      </c>
      <c r="B680" s="20" t="s">
        <v>541</v>
      </c>
      <c r="C680" s="55"/>
      <c r="D680" s="85">
        <f>D681</f>
        <v>4563</v>
      </c>
      <c r="E680" s="85"/>
      <c r="F680" s="85"/>
    </row>
    <row r="681" spans="1:6" ht="40.5" customHeight="1" x14ac:dyDescent="0.25">
      <c r="A681" s="60" t="s">
        <v>1446</v>
      </c>
      <c r="B681" s="20" t="s">
        <v>541</v>
      </c>
      <c r="C681" s="55">
        <v>400</v>
      </c>
      <c r="D681" s="85">
        <f>D682</f>
        <v>4563</v>
      </c>
      <c r="E681" s="85"/>
      <c r="F681" s="85"/>
    </row>
    <row r="682" spans="1:6" ht="40.5" customHeight="1" x14ac:dyDescent="0.25">
      <c r="A682" s="97" t="s">
        <v>1447</v>
      </c>
      <c r="B682" s="20" t="s">
        <v>541</v>
      </c>
      <c r="C682" s="55">
        <v>410</v>
      </c>
      <c r="D682" s="85">
        <v>4563</v>
      </c>
      <c r="E682" s="85"/>
      <c r="F682" s="85"/>
    </row>
    <row r="683" spans="1:6" ht="81" customHeight="1" x14ac:dyDescent="0.25">
      <c r="A683" s="151" t="s">
        <v>1624</v>
      </c>
      <c r="B683" s="20" t="s">
        <v>547</v>
      </c>
      <c r="C683" s="55"/>
      <c r="D683" s="85">
        <f>D684</f>
        <v>248</v>
      </c>
      <c r="E683" s="85"/>
      <c r="F683" s="85"/>
    </row>
    <row r="684" spans="1:6" ht="40.5" customHeight="1" x14ac:dyDescent="0.25">
      <c r="A684" s="60" t="s">
        <v>1432</v>
      </c>
      <c r="B684" s="20" t="s">
        <v>547</v>
      </c>
      <c r="C684" s="55">
        <v>200</v>
      </c>
      <c r="D684" s="85">
        <f>D685</f>
        <v>248</v>
      </c>
      <c r="E684" s="85"/>
      <c r="F684" s="85"/>
    </row>
    <row r="685" spans="1:6" ht="40.5" customHeight="1" x14ac:dyDescent="0.25">
      <c r="A685" s="97" t="s">
        <v>1433</v>
      </c>
      <c r="B685" s="20" t="s">
        <v>547</v>
      </c>
      <c r="C685" s="55">
        <v>240</v>
      </c>
      <c r="D685" s="85">
        <v>248</v>
      </c>
      <c r="E685" s="85"/>
      <c r="F685" s="85"/>
    </row>
    <row r="686" spans="1:6" ht="40.5" customHeight="1" x14ac:dyDescent="0.25">
      <c r="A686" s="13" t="s">
        <v>557</v>
      </c>
      <c r="B686" s="3" t="s">
        <v>558</v>
      </c>
      <c r="C686" s="55"/>
      <c r="D686" s="85">
        <f>D687+D710</f>
        <v>115310</v>
      </c>
      <c r="E686" s="85">
        <f t="shared" ref="E686:F686" si="270">E687+E710</f>
        <v>0</v>
      </c>
      <c r="F686" s="85">
        <f t="shared" si="270"/>
        <v>0</v>
      </c>
    </row>
    <row r="687" spans="1:6" ht="40.5" hidden="1" customHeight="1" x14ac:dyDescent="0.25">
      <c r="A687" s="17" t="s">
        <v>559</v>
      </c>
      <c r="B687" s="1" t="s">
        <v>560</v>
      </c>
      <c r="C687" s="55"/>
      <c r="D687" s="85">
        <f>D688+D691+D694++D707</f>
        <v>0</v>
      </c>
      <c r="E687" s="85">
        <f t="shared" ref="E687:F687" si="271">E688+E691+E694++E707</f>
        <v>0</v>
      </c>
      <c r="F687" s="85">
        <f t="shared" si="271"/>
        <v>0</v>
      </c>
    </row>
    <row r="688" spans="1:6" ht="40.5" hidden="1" customHeight="1" x14ac:dyDescent="0.25">
      <c r="A688" s="16" t="s">
        <v>561</v>
      </c>
      <c r="B688" s="2" t="s">
        <v>562</v>
      </c>
      <c r="C688" s="55"/>
      <c r="D688" s="85">
        <f>D689</f>
        <v>0</v>
      </c>
      <c r="E688" s="85">
        <f t="shared" ref="E688:F689" si="272">E689</f>
        <v>0</v>
      </c>
      <c r="F688" s="85">
        <f t="shared" si="272"/>
        <v>0</v>
      </c>
    </row>
    <row r="689" spans="1:6" ht="40.5" hidden="1" customHeight="1" x14ac:dyDescent="0.25">
      <c r="A689" s="16"/>
      <c r="B689" s="2" t="s">
        <v>562</v>
      </c>
      <c r="C689" s="55">
        <v>400</v>
      </c>
      <c r="D689" s="85">
        <f>D690</f>
        <v>0</v>
      </c>
      <c r="E689" s="85">
        <f t="shared" si="272"/>
        <v>0</v>
      </c>
      <c r="F689" s="85">
        <f t="shared" si="272"/>
        <v>0</v>
      </c>
    </row>
    <row r="690" spans="1:6" ht="40.5" hidden="1" customHeight="1" x14ac:dyDescent="0.25">
      <c r="A690" s="16"/>
      <c r="B690" s="2" t="s">
        <v>562</v>
      </c>
      <c r="C690" s="55">
        <v>460</v>
      </c>
      <c r="D690" s="85"/>
      <c r="E690" s="85"/>
      <c r="F690" s="85"/>
    </row>
    <row r="691" spans="1:6" ht="40.5" hidden="1" customHeight="1" x14ac:dyDescent="0.25">
      <c r="A691" s="16" t="s">
        <v>563</v>
      </c>
      <c r="B691" s="2" t="s">
        <v>564</v>
      </c>
      <c r="C691" s="55"/>
      <c r="D691" s="85">
        <f>D692</f>
        <v>0</v>
      </c>
      <c r="E691" s="85">
        <f t="shared" ref="E691:F692" si="273">E692</f>
        <v>0</v>
      </c>
      <c r="F691" s="85">
        <f t="shared" si="273"/>
        <v>0</v>
      </c>
    </row>
    <row r="692" spans="1:6" ht="40.5" hidden="1" customHeight="1" x14ac:dyDescent="0.25">
      <c r="A692" s="16"/>
      <c r="B692" s="2" t="s">
        <v>564</v>
      </c>
      <c r="C692" s="55">
        <v>400</v>
      </c>
      <c r="D692" s="85">
        <f>D693</f>
        <v>0</v>
      </c>
      <c r="E692" s="85">
        <f t="shared" si="273"/>
        <v>0</v>
      </c>
      <c r="F692" s="85">
        <f t="shared" si="273"/>
        <v>0</v>
      </c>
    </row>
    <row r="693" spans="1:6" ht="40.5" hidden="1" customHeight="1" x14ac:dyDescent="0.25">
      <c r="A693" s="16"/>
      <c r="B693" s="2" t="s">
        <v>564</v>
      </c>
      <c r="C693" s="55">
        <v>460</v>
      </c>
      <c r="D693" s="85"/>
      <c r="E693" s="85"/>
      <c r="F693" s="85"/>
    </row>
    <row r="694" spans="1:6" ht="40.5" hidden="1" customHeight="1" x14ac:dyDescent="0.25">
      <c r="A694" s="22" t="s">
        <v>565</v>
      </c>
      <c r="B694" s="20" t="s">
        <v>566</v>
      </c>
      <c r="C694" s="55"/>
      <c r="D694" s="85">
        <f>D705</f>
        <v>0</v>
      </c>
      <c r="E694" s="85">
        <f t="shared" ref="E694:F694" si="274">E705</f>
        <v>0</v>
      </c>
      <c r="F694" s="85">
        <f t="shared" si="274"/>
        <v>0</v>
      </c>
    </row>
    <row r="695" spans="1:6" ht="40.5" hidden="1" customHeight="1" x14ac:dyDescent="0.25">
      <c r="A695" s="17" t="s">
        <v>567</v>
      </c>
      <c r="B695" s="1" t="s">
        <v>568</v>
      </c>
      <c r="C695" s="55"/>
      <c r="D695" s="85"/>
      <c r="E695" s="85"/>
      <c r="F695" s="85"/>
    </row>
    <row r="696" spans="1:6" ht="40.5" hidden="1" customHeight="1" x14ac:dyDescent="0.25">
      <c r="A696" s="16" t="s">
        <v>569</v>
      </c>
      <c r="B696" s="2" t="s">
        <v>570</v>
      </c>
      <c r="C696" s="55"/>
      <c r="D696" s="85"/>
      <c r="E696" s="85"/>
      <c r="F696" s="85"/>
    </row>
    <row r="697" spans="1:6" ht="40.5" hidden="1" customHeight="1" x14ac:dyDescent="0.25">
      <c r="A697" s="17" t="s">
        <v>571</v>
      </c>
      <c r="B697" s="1" t="s">
        <v>572</v>
      </c>
      <c r="C697" s="55"/>
      <c r="D697" s="85"/>
      <c r="E697" s="85"/>
      <c r="F697" s="85"/>
    </row>
    <row r="698" spans="1:6" ht="40.5" hidden="1" customHeight="1" x14ac:dyDescent="0.25">
      <c r="A698" s="16" t="s">
        <v>573</v>
      </c>
      <c r="B698" s="2" t="s">
        <v>574</v>
      </c>
      <c r="C698" s="55"/>
      <c r="D698" s="85"/>
      <c r="E698" s="85"/>
      <c r="F698" s="85"/>
    </row>
    <row r="699" spans="1:6" ht="40.5" hidden="1" customHeight="1" x14ac:dyDescent="0.25">
      <c r="A699" s="16" t="s">
        <v>575</v>
      </c>
      <c r="B699" s="2" t="s">
        <v>576</v>
      </c>
      <c r="C699" s="55"/>
      <c r="D699" s="85"/>
      <c r="E699" s="85"/>
      <c r="F699" s="85"/>
    </row>
    <row r="700" spans="1:6" ht="40.5" hidden="1" customHeight="1" x14ac:dyDescent="0.25">
      <c r="A700" s="17" t="s">
        <v>577</v>
      </c>
      <c r="B700" s="1" t="s">
        <v>578</v>
      </c>
      <c r="C700" s="55"/>
      <c r="D700" s="85"/>
      <c r="E700" s="85"/>
      <c r="F700" s="85"/>
    </row>
    <row r="701" spans="1:6" ht="40.5" hidden="1" customHeight="1" x14ac:dyDescent="0.25">
      <c r="A701" s="16" t="s">
        <v>579</v>
      </c>
      <c r="B701" s="2" t="s">
        <v>580</v>
      </c>
      <c r="C701" s="55"/>
      <c r="D701" s="85"/>
      <c r="E701" s="85"/>
      <c r="F701" s="85"/>
    </row>
    <row r="702" spans="1:6" ht="40.5" hidden="1" customHeight="1" x14ac:dyDescent="0.25">
      <c r="A702" s="16" t="s">
        <v>581</v>
      </c>
      <c r="B702" s="2" t="s">
        <v>582</v>
      </c>
      <c r="C702" s="55"/>
      <c r="D702" s="85"/>
      <c r="E702" s="85"/>
      <c r="F702" s="85"/>
    </row>
    <row r="703" spans="1:6" ht="40.5" hidden="1" customHeight="1" x14ac:dyDescent="0.25">
      <c r="A703" s="16" t="s">
        <v>583</v>
      </c>
      <c r="B703" s="2" t="s">
        <v>584</v>
      </c>
      <c r="C703" s="55"/>
      <c r="D703" s="85"/>
      <c r="E703" s="85"/>
      <c r="F703" s="85"/>
    </row>
    <row r="704" spans="1:6" ht="40.5" hidden="1" customHeight="1" x14ac:dyDescent="0.25">
      <c r="A704" s="16" t="s">
        <v>585</v>
      </c>
      <c r="B704" s="2" t="s">
        <v>586</v>
      </c>
      <c r="C704" s="55"/>
      <c r="D704" s="85"/>
      <c r="E704" s="85"/>
      <c r="F704" s="85"/>
    </row>
    <row r="705" spans="1:16384" ht="40.5" hidden="1" customHeight="1" x14ac:dyDescent="0.25">
      <c r="A705" s="16"/>
      <c r="B705" s="20" t="s">
        <v>566</v>
      </c>
      <c r="C705" s="55"/>
      <c r="D705" s="85">
        <f>D706</f>
        <v>0</v>
      </c>
      <c r="E705" s="85">
        <f t="shared" ref="E705:F705" si="275">E706</f>
        <v>0</v>
      </c>
      <c r="F705" s="85">
        <f t="shared" si="275"/>
        <v>0</v>
      </c>
    </row>
    <row r="706" spans="1:16384" ht="40.5" hidden="1" customHeight="1" x14ac:dyDescent="0.25">
      <c r="A706" s="16"/>
      <c r="B706" s="20" t="s">
        <v>566</v>
      </c>
      <c r="C706" s="55"/>
      <c r="D706" s="85"/>
      <c r="E706" s="85"/>
      <c r="F706" s="85"/>
    </row>
    <row r="707" spans="1:16384" ht="40.5" hidden="1" customHeight="1" x14ac:dyDescent="0.25">
      <c r="A707" s="16" t="s">
        <v>587</v>
      </c>
      <c r="B707" s="2" t="s">
        <v>588</v>
      </c>
      <c r="C707" s="55"/>
      <c r="D707" s="85">
        <f>D708</f>
        <v>0</v>
      </c>
      <c r="E707" s="85">
        <f t="shared" ref="E707:F708" si="276">E708</f>
        <v>0</v>
      </c>
      <c r="F707" s="85">
        <f t="shared" si="276"/>
        <v>0</v>
      </c>
    </row>
    <row r="708" spans="1:16384" ht="40.5" hidden="1" customHeight="1" x14ac:dyDescent="0.25">
      <c r="A708" s="16"/>
      <c r="B708" s="2" t="s">
        <v>588</v>
      </c>
      <c r="C708" s="55">
        <v>400</v>
      </c>
      <c r="D708" s="85">
        <f>D709</f>
        <v>0</v>
      </c>
      <c r="E708" s="85">
        <f t="shared" si="276"/>
        <v>0</v>
      </c>
      <c r="F708" s="85">
        <f t="shared" si="276"/>
        <v>0</v>
      </c>
    </row>
    <row r="709" spans="1:16384" ht="40.5" hidden="1" customHeight="1" x14ac:dyDescent="0.25">
      <c r="A709" s="16"/>
      <c r="B709" s="2" t="s">
        <v>588</v>
      </c>
      <c r="C709" s="55">
        <v>460</v>
      </c>
      <c r="D709" s="85"/>
      <c r="E709" s="85"/>
      <c r="F709" s="85"/>
    </row>
    <row r="710" spans="1:16384" ht="40.5" customHeight="1" x14ac:dyDescent="0.25">
      <c r="A710" s="17" t="s">
        <v>589</v>
      </c>
      <c r="B710" s="1" t="s">
        <v>590</v>
      </c>
      <c r="C710" s="55"/>
      <c r="D710" s="85">
        <f>D711+D714+D717</f>
        <v>115310</v>
      </c>
      <c r="E710" s="85">
        <f t="shared" ref="E710:F710" si="277">E711+E714</f>
        <v>0</v>
      </c>
      <c r="F710" s="85">
        <f t="shared" si="277"/>
        <v>0</v>
      </c>
    </row>
    <row r="711" spans="1:16384" ht="54" hidden="1" customHeight="1" x14ac:dyDescent="0.25">
      <c r="A711" s="16" t="s">
        <v>591</v>
      </c>
      <c r="B711" s="2" t="s">
        <v>592</v>
      </c>
      <c r="C711" s="55"/>
      <c r="D711" s="85">
        <f>D712</f>
        <v>0</v>
      </c>
      <c r="E711" s="85">
        <f t="shared" ref="E711:F712" si="278">E712</f>
        <v>0</v>
      </c>
      <c r="F711" s="85">
        <f t="shared" si="278"/>
        <v>0</v>
      </c>
    </row>
    <row r="712" spans="1:16384" ht="50.25" hidden="1" customHeight="1" x14ac:dyDescent="0.25">
      <c r="A712" s="16" t="s">
        <v>1435</v>
      </c>
      <c r="B712" s="2" t="s">
        <v>592</v>
      </c>
      <c r="C712" s="74">
        <v>600</v>
      </c>
      <c r="D712" s="126">
        <f>D713</f>
        <v>0</v>
      </c>
      <c r="E712" s="126">
        <f t="shared" si="278"/>
        <v>0</v>
      </c>
      <c r="F712" s="126">
        <f t="shared" si="278"/>
        <v>0</v>
      </c>
      <c r="G712" s="75"/>
      <c r="H712" s="75"/>
      <c r="I712" s="75"/>
      <c r="J712" s="75"/>
      <c r="K712" s="75"/>
      <c r="L712" s="75"/>
      <c r="M712" s="75"/>
      <c r="N712" s="75"/>
      <c r="O712" s="75"/>
      <c r="P712" s="75"/>
      <c r="Q712" s="75"/>
      <c r="R712" s="75"/>
      <c r="S712" s="75"/>
      <c r="T712" s="75"/>
      <c r="U712" s="75"/>
      <c r="V712" s="75"/>
      <c r="W712" s="75"/>
      <c r="X712" s="75"/>
      <c r="Y712" s="75"/>
      <c r="Z712" s="75"/>
      <c r="AA712" s="75"/>
      <c r="AB712" s="75"/>
      <c r="AC712" s="75"/>
      <c r="AD712" s="75"/>
      <c r="AE712" s="75"/>
      <c r="AF712" s="75"/>
      <c r="AG712" s="75"/>
      <c r="AH712" s="75"/>
      <c r="AI712" s="75"/>
      <c r="AJ712" s="75"/>
      <c r="AK712" s="76"/>
      <c r="AL712" s="16"/>
      <c r="AM712" s="16"/>
      <c r="AN712" s="16"/>
      <c r="AO712" s="16"/>
      <c r="AP712" s="16"/>
      <c r="AQ712" s="16"/>
      <c r="AR712" s="16"/>
      <c r="AS712" s="16"/>
      <c r="AT712" s="16"/>
      <c r="AU712" s="16"/>
      <c r="AV712" s="16"/>
      <c r="AW712" s="16"/>
      <c r="AX712" s="16"/>
      <c r="AY712" s="16"/>
      <c r="AZ712" s="16"/>
      <c r="BA712" s="16"/>
      <c r="BB712" s="16"/>
      <c r="BC712" s="16"/>
      <c r="BD712" s="16"/>
      <c r="BE712" s="16"/>
      <c r="BF712" s="16"/>
      <c r="BG712" s="16"/>
      <c r="BH712" s="16"/>
      <c r="BI712" s="16"/>
      <c r="BJ712" s="16"/>
      <c r="BK712" s="16"/>
      <c r="BL712" s="16"/>
      <c r="BM712" s="16"/>
      <c r="BN712" s="16"/>
      <c r="BO712" s="16"/>
      <c r="BP712" s="16"/>
      <c r="BQ712" s="16"/>
      <c r="BR712" s="16"/>
      <c r="BS712" s="16"/>
      <c r="BT712" s="16"/>
      <c r="BU712" s="16"/>
      <c r="BV712" s="16"/>
      <c r="BW712" s="16"/>
      <c r="BX712" s="16"/>
      <c r="BY712" s="16"/>
      <c r="BZ712" s="16"/>
      <c r="CA712" s="16"/>
      <c r="CB712" s="16"/>
      <c r="CC712" s="16"/>
      <c r="CD712" s="16"/>
      <c r="CE712" s="16"/>
      <c r="CF712" s="16"/>
      <c r="CG712" s="16"/>
      <c r="CH712" s="16"/>
      <c r="CI712" s="16"/>
      <c r="CJ712" s="16"/>
      <c r="CK712" s="16"/>
      <c r="CL712" s="16"/>
      <c r="CM712" s="16"/>
      <c r="CN712" s="16"/>
      <c r="CO712" s="16"/>
      <c r="CP712" s="16"/>
      <c r="CQ712" s="16"/>
      <c r="CR712" s="16"/>
      <c r="CS712" s="16"/>
      <c r="CT712" s="16"/>
      <c r="CU712" s="16"/>
      <c r="CV712" s="16"/>
      <c r="CW712" s="16"/>
      <c r="CX712" s="16"/>
      <c r="CY712" s="16"/>
      <c r="CZ712" s="16"/>
      <c r="DA712" s="16"/>
      <c r="DB712" s="16"/>
      <c r="DC712" s="16"/>
      <c r="DD712" s="16"/>
      <c r="DE712" s="16"/>
      <c r="DF712" s="16"/>
      <c r="DG712" s="16"/>
      <c r="DH712" s="16"/>
      <c r="DI712" s="16"/>
      <c r="DJ712" s="16"/>
      <c r="DK712" s="16"/>
      <c r="DL712" s="16"/>
      <c r="DM712" s="16"/>
      <c r="DN712" s="16"/>
      <c r="DO712" s="16"/>
      <c r="DP712" s="16"/>
      <c r="DQ712" s="16"/>
      <c r="DR712" s="16"/>
      <c r="DS712" s="16"/>
      <c r="DT712" s="16"/>
      <c r="DU712" s="16"/>
      <c r="DV712" s="16"/>
      <c r="DW712" s="16"/>
      <c r="DX712" s="16"/>
      <c r="DY712" s="16"/>
      <c r="DZ712" s="16"/>
      <c r="EA712" s="16"/>
      <c r="EB712" s="16"/>
      <c r="EC712" s="16"/>
      <c r="ED712" s="16"/>
      <c r="EE712" s="16"/>
      <c r="EF712" s="16"/>
      <c r="EG712" s="16"/>
      <c r="EH712" s="16"/>
      <c r="EI712" s="16"/>
      <c r="EJ712" s="16"/>
      <c r="EK712" s="16"/>
      <c r="EL712" s="16"/>
      <c r="EM712" s="16"/>
      <c r="EN712" s="16"/>
      <c r="EO712" s="16"/>
      <c r="EP712" s="16"/>
      <c r="EQ712" s="16"/>
      <c r="ER712" s="16"/>
      <c r="ES712" s="16"/>
      <c r="ET712" s="16"/>
      <c r="EU712" s="16"/>
      <c r="EV712" s="16"/>
      <c r="EW712" s="16"/>
      <c r="EX712" s="16"/>
      <c r="EY712" s="16"/>
      <c r="EZ712" s="16"/>
      <c r="FA712" s="16"/>
      <c r="FB712" s="16"/>
      <c r="FC712" s="16"/>
      <c r="FD712" s="16"/>
      <c r="FE712" s="16"/>
      <c r="FF712" s="16"/>
      <c r="FG712" s="16"/>
      <c r="FH712" s="16"/>
      <c r="FI712" s="16"/>
      <c r="FJ712" s="16"/>
      <c r="FK712" s="16"/>
      <c r="FL712" s="16"/>
      <c r="FM712" s="16"/>
      <c r="FN712" s="16"/>
      <c r="FO712" s="16"/>
      <c r="FP712" s="16"/>
      <c r="FQ712" s="16"/>
      <c r="FR712" s="16"/>
      <c r="FS712" s="16"/>
      <c r="FT712" s="16"/>
      <c r="FU712" s="16"/>
      <c r="FV712" s="16"/>
      <c r="FW712" s="16"/>
      <c r="FX712" s="16"/>
      <c r="FY712" s="16"/>
      <c r="FZ712" s="16"/>
      <c r="GA712" s="16"/>
      <c r="GB712" s="16"/>
      <c r="GC712" s="16"/>
      <c r="GD712" s="16"/>
      <c r="GE712" s="16"/>
      <c r="GF712" s="16"/>
      <c r="GG712" s="16"/>
      <c r="GH712" s="16"/>
      <c r="GI712" s="16"/>
      <c r="GJ712" s="16"/>
      <c r="GK712" s="16"/>
      <c r="GL712" s="16"/>
      <c r="GM712" s="16"/>
      <c r="GN712" s="16"/>
      <c r="GO712" s="16"/>
      <c r="GP712" s="16"/>
      <c r="GQ712" s="16"/>
      <c r="GR712" s="16"/>
      <c r="GS712" s="16"/>
      <c r="GT712" s="16"/>
      <c r="GU712" s="16"/>
      <c r="GV712" s="16"/>
      <c r="GW712" s="16"/>
      <c r="GX712" s="16"/>
      <c r="GY712" s="16"/>
      <c r="GZ712" s="16"/>
      <c r="HA712" s="16"/>
      <c r="HB712" s="16"/>
      <c r="HC712" s="16"/>
      <c r="HD712" s="16"/>
      <c r="HE712" s="16"/>
      <c r="HF712" s="16"/>
      <c r="HG712" s="16"/>
      <c r="HH712" s="16"/>
      <c r="HI712" s="16"/>
      <c r="HJ712" s="16"/>
      <c r="HK712" s="16"/>
      <c r="HL712" s="16"/>
      <c r="HM712" s="16"/>
      <c r="HN712" s="16"/>
      <c r="HO712" s="16"/>
      <c r="HP712" s="16"/>
      <c r="HQ712" s="16"/>
      <c r="HR712" s="16"/>
      <c r="HS712" s="16"/>
      <c r="HT712" s="16"/>
      <c r="HU712" s="16"/>
      <c r="HV712" s="16"/>
      <c r="HW712" s="16"/>
      <c r="HX712" s="16"/>
      <c r="HY712" s="16"/>
      <c r="HZ712" s="16"/>
      <c r="IA712" s="16"/>
      <c r="IB712" s="16"/>
      <c r="IC712" s="16"/>
      <c r="ID712" s="16"/>
      <c r="IE712" s="16"/>
      <c r="IF712" s="16"/>
      <c r="IG712" s="16"/>
      <c r="IH712" s="16"/>
      <c r="II712" s="16"/>
      <c r="IJ712" s="16"/>
      <c r="IK712" s="16"/>
      <c r="IL712" s="16"/>
      <c r="IM712" s="16"/>
      <c r="IN712" s="16"/>
      <c r="IO712" s="16"/>
      <c r="IP712" s="16"/>
      <c r="IQ712" s="16"/>
      <c r="IR712" s="16"/>
      <c r="IS712" s="16"/>
      <c r="IT712" s="16"/>
      <c r="IU712" s="16"/>
      <c r="IV712" s="16"/>
      <c r="IW712" s="16"/>
      <c r="IX712" s="16"/>
      <c r="IY712" s="16"/>
      <c r="IZ712" s="16"/>
      <c r="JA712" s="16"/>
      <c r="JB712" s="16"/>
      <c r="JC712" s="16"/>
      <c r="JD712" s="16"/>
      <c r="JE712" s="16"/>
      <c r="JF712" s="16"/>
      <c r="JG712" s="16"/>
      <c r="JH712" s="16"/>
      <c r="JI712" s="16"/>
      <c r="JJ712" s="16"/>
      <c r="JK712" s="16"/>
      <c r="JL712" s="16"/>
      <c r="JM712" s="16"/>
      <c r="JN712" s="16"/>
      <c r="JO712" s="16"/>
      <c r="JP712" s="16"/>
      <c r="JQ712" s="16"/>
      <c r="JR712" s="16"/>
      <c r="JS712" s="16"/>
      <c r="JT712" s="16"/>
      <c r="JU712" s="16"/>
      <c r="JV712" s="16"/>
      <c r="JW712" s="16"/>
      <c r="JX712" s="16"/>
      <c r="JY712" s="16"/>
      <c r="JZ712" s="16"/>
      <c r="KA712" s="16"/>
      <c r="KB712" s="16"/>
      <c r="KC712" s="16"/>
      <c r="KD712" s="16"/>
      <c r="KE712" s="16"/>
      <c r="KF712" s="16"/>
      <c r="KG712" s="16"/>
      <c r="KH712" s="16"/>
      <c r="KI712" s="16"/>
      <c r="KJ712" s="16"/>
      <c r="KK712" s="16"/>
      <c r="KL712" s="16"/>
      <c r="KM712" s="16"/>
      <c r="KN712" s="16"/>
      <c r="KO712" s="16"/>
      <c r="KP712" s="16"/>
      <c r="KQ712" s="16"/>
      <c r="KR712" s="16"/>
      <c r="KS712" s="16"/>
      <c r="KT712" s="16"/>
      <c r="KU712" s="16"/>
      <c r="KV712" s="16"/>
      <c r="KW712" s="16"/>
      <c r="KX712" s="16"/>
      <c r="KY712" s="16"/>
      <c r="KZ712" s="16"/>
      <c r="LA712" s="16"/>
      <c r="LB712" s="16"/>
      <c r="LC712" s="16"/>
      <c r="LD712" s="16"/>
      <c r="LE712" s="16"/>
      <c r="LF712" s="16"/>
      <c r="LG712" s="16"/>
      <c r="LH712" s="16"/>
      <c r="LI712" s="16"/>
      <c r="LJ712" s="16"/>
      <c r="LK712" s="16"/>
      <c r="LL712" s="16"/>
      <c r="LM712" s="16"/>
      <c r="LN712" s="16"/>
      <c r="LO712" s="16"/>
      <c r="LP712" s="16"/>
      <c r="LQ712" s="16"/>
      <c r="LR712" s="16"/>
      <c r="LS712" s="16"/>
      <c r="LT712" s="16"/>
      <c r="LU712" s="16"/>
      <c r="LV712" s="16"/>
      <c r="LW712" s="16"/>
      <c r="LX712" s="16"/>
      <c r="LY712" s="16"/>
      <c r="LZ712" s="16"/>
      <c r="MA712" s="16"/>
      <c r="MB712" s="16"/>
      <c r="MC712" s="16"/>
      <c r="MD712" s="16"/>
      <c r="ME712" s="16"/>
      <c r="MF712" s="16"/>
      <c r="MG712" s="16"/>
      <c r="MH712" s="16"/>
      <c r="MI712" s="16"/>
      <c r="MJ712" s="16"/>
      <c r="MK712" s="16"/>
      <c r="ML712" s="16"/>
      <c r="MM712" s="16"/>
      <c r="MN712" s="16"/>
      <c r="MO712" s="16"/>
      <c r="MP712" s="16"/>
      <c r="MQ712" s="16"/>
      <c r="MR712" s="16"/>
      <c r="MS712" s="16"/>
      <c r="MT712" s="16"/>
      <c r="MU712" s="16"/>
      <c r="MV712" s="16"/>
      <c r="MW712" s="16"/>
      <c r="MX712" s="16"/>
      <c r="MY712" s="16"/>
      <c r="MZ712" s="16"/>
      <c r="NA712" s="16"/>
      <c r="NB712" s="16"/>
      <c r="NC712" s="16"/>
      <c r="ND712" s="16"/>
      <c r="NE712" s="16"/>
      <c r="NF712" s="16"/>
      <c r="NG712" s="16"/>
      <c r="NH712" s="16"/>
      <c r="NI712" s="16"/>
      <c r="NJ712" s="16"/>
      <c r="NK712" s="16"/>
      <c r="NL712" s="16"/>
      <c r="NM712" s="16"/>
      <c r="NN712" s="16"/>
      <c r="NO712" s="16"/>
      <c r="NP712" s="16"/>
      <c r="NQ712" s="16"/>
      <c r="NR712" s="16"/>
      <c r="NS712" s="16"/>
      <c r="NT712" s="16"/>
      <c r="NU712" s="16"/>
      <c r="NV712" s="16"/>
      <c r="NW712" s="16"/>
      <c r="NX712" s="16"/>
      <c r="NY712" s="16"/>
      <c r="NZ712" s="16"/>
      <c r="OA712" s="16"/>
      <c r="OB712" s="16"/>
      <c r="OC712" s="16"/>
      <c r="OD712" s="16"/>
      <c r="OE712" s="16"/>
      <c r="OF712" s="16"/>
      <c r="OG712" s="16"/>
      <c r="OH712" s="16"/>
      <c r="OI712" s="16"/>
      <c r="OJ712" s="16"/>
      <c r="OK712" s="16"/>
      <c r="OL712" s="16"/>
      <c r="OM712" s="16"/>
      <c r="ON712" s="16"/>
      <c r="OO712" s="16"/>
      <c r="OP712" s="16"/>
      <c r="OQ712" s="16"/>
      <c r="OR712" s="16"/>
      <c r="OS712" s="16"/>
      <c r="OT712" s="16"/>
      <c r="OU712" s="16"/>
      <c r="OV712" s="16"/>
      <c r="OW712" s="16"/>
      <c r="OX712" s="16"/>
      <c r="OY712" s="16"/>
      <c r="OZ712" s="16"/>
      <c r="PA712" s="16"/>
      <c r="PB712" s="16"/>
      <c r="PC712" s="16"/>
      <c r="PD712" s="16"/>
      <c r="PE712" s="16"/>
      <c r="PF712" s="16"/>
      <c r="PG712" s="16"/>
      <c r="PH712" s="16"/>
      <c r="PI712" s="16"/>
      <c r="PJ712" s="16"/>
      <c r="PK712" s="16"/>
      <c r="PL712" s="16"/>
      <c r="PM712" s="16"/>
      <c r="PN712" s="16"/>
      <c r="PO712" s="16"/>
      <c r="PP712" s="16"/>
      <c r="PQ712" s="16"/>
      <c r="PR712" s="16"/>
      <c r="PS712" s="16"/>
      <c r="PT712" s="16"/>
      <c r="PU712" s="16"/>
      <c r="PV712" s="16"/>
      <c r="PW712" s="16"/>
      <c r="PX712" s="16"/>
      <c r="PY712" s="16"/>
      <c r="PZ712" s="16"/>
      <c r="QA712" s="16"/>
      <c r="QB712" s="16"/>
      <c r="QC712" s="16"/>
      <c r="QD712" s="16"/>
      <c r="QE712" s="16"/>
      <c r="QF712" s="16"/>
      <c r="QG712" s="16"/>
      <c r="QH712" s="16"/>
      <c r="QI712" s="16"/>
      <c r="QJ712" s="16"/>
      <c r="QK712" s="16"/>
      <c r="QL712" s="16"/>
      <c r="QM712" s="16"/>
      <c r="QN712" s="16"/>
      <c r="QO712" s="16"/>
      <c r="QP712" s="16"/>
      <c r="QQ712" s="16"/>
      <c r="QR712" s="16"/>
      <c r="QS712" s="16"/>
      <c r="QT712" s="16"/>
      <c r="QU712" s="16"/>
      <c r="QV712" s="16"/>
      <c r="QW712" s="16"/>
      <c r="QX712" s="16"/>
      <c r="QY712" s="16"/>
      <c r="QZ712" s="16"/>
      <c r="RA712" s="16"/>
      <c r="RB712" s="16"/>
      <c r="RC712" s="16"/>
      <c r="RD712" s="16"/>
      <c r="RE712" s="16"/>
      <c r="RF712" s="16"/>
      <c r="RG712" s="16"/>
      <c r="RH712" s="16"/>
      <c r="RI712" s="16"/>
      <c r="RJ712" s="16"/>
      <c r="RK712" s="16"/>
      <c r="RL712" s="16"/>
      <c r="RM712" s="16"/>
      <c r="RN712" s="16"/>
      <c r="RO712" s="16"/>
      <c r="RP712" s="16"/>
      <c r="RQ712" s="16"/>
      <c r="RR712" s="16"/>
      <c r="RS712" s="16"/>
      <c r="RT712" s="16"/>
      <c r="RU712" s="16"/>
      <c r="RV712" s="16"/>
      <c r="RW712" s="16"/>
      <c r="RX712" s="16"/>
      <c r="RY712" s="16"/>
      <c r="RZ712" s="16"/>
      <c r="SA712" s="16"/>
      <c r="SB712" s="16"/>
      <c r="SC712" s="16"/>
      <c r="SD712" s="16"/>
      <c r="SE712" s="16"/>
      <c r="SF712" s="16"/>
      <c r="SG712" s="16"/>
      <c r="SH712" s="16"/>
      <c r="SI712" s="16"/>
      <c r="SJ712" s="16"/>
      <c r="SK712" s="16"/>
      <c r="SL712" s="16"/>
      <c r="SM712" s="16"/>
      <c r="SN712" s="16"/>
      <c r="SO712" s="16"/>
      <c r="SP712" s="16"/>
      <c r="SQ712" s="16"/>
      <c r="SR712" s="16"/>
      <c r="SS712" s="16"/>
      <c r="ST712" s="16"/>
      <c r="SU712" s="16"/>
      <c r="SV712" s="16"/>
      <c r="SW712" s="16"/>
      <c r="SX712" s="16"/>
      <c r="SY712" s="16"/>
      <c r="SZ712" s="16"/>
      <c r="TA712" s="16"/>
      <c r="TB712" s="16"/>
      <c r="TC712" s="16"/>
      <c r="TD712" s="16"/>
      <c r="TE712" s="16"/>
      <c r="TF712" s="16"/>
      <c r="TG712" s="16"/>
      <c r="TH712" s="16"/>
      <c r="TI712" s="16"/>
      <c r="TJ712" s="16"/>
      <c r="TK712" s="16"/>
      <c r="TL712" s="16"/>
      <c r="TM712" s="16"/>
      <c r="TN712" s="16"/>
      <c r="TO712" s="16"/>
      <c r="TP712" s="16"/>
      <c r="TQ712" s="16"/>
      <c r="TR712" s="16"/>
      <c r="TS712" s="16"/>
      <c r="TT712" s="16"/>
      <c r="TU712" s="16"/>
      <c r="TV712" s="16"/>
      <c r="TW712" s="16"/>
      <c r="TX712" s="16"/>
      <c r="TY712" s="16"/>
      <c r="TZ712" s="16"/>
      <c r="UA712" s="16"/>
      <c r="UB712" s="16"/>
      <c r="UC712" s="16"/>
      <c r="UD712" s="16"/>
      <c r="UE712" s="16"/>
      <c r="UF712" s="16"/>
      <c r="UG712" s="16"/>
      <c r="UH712" s="16"/>
      <c r="UI712" s="16"/>
      <c r="UJ712" s="16"/>
      <c r="UK712" s="16"/>
      <c r="UL712" s="16"/>
      <c r="UM712" s="16"/>
      <c r="UN712" s="16"/>
      <c r="UO712" s="16"/>
      <c r="UP712" s="16"/>
      <c r="UQ712" s="16"/>
      <c r="UR712" s="16"/>
      <c r="US712" s="16"/>
      <c r="UT712" s="16"/>
      <c r="UU712" s="16"/>
      <c r="UV712" s="16"/>
      <c r="UW712" s="16"/>
      <c r="UX712" s="16"/>
      <c r="UY712" s="16"/>
      <c r="UZ712" s="16"/>
      <c r="VA712" s="16"/>
      <c r="VB712" s="16"/>
      <c r="VC712" s="16"/>
      <c r="VD712" s="16"/>
      <c r="VE712" s="16"/>
      <c r="VF712" s="16"/>
      <c r="VG712" s="16"/>
      <c r="VH712" s="16"/>
      <c r="VI712" s="16"/>
      <c r="VJ712" s="16"/>
      <c r="VK712" s="16"/>
      <c r="VL712" s="16"/>
      <c r="VM712" s="16"/>
      <c r="VN712" s="16"/>
      <c r="VO712" s="16"/>
      <c r="VP712" s="16"/>
      <c r="VQ712" s="16"/>
      <c r="VR712" s="16"/>
      <c r="VS712" s="16"/>
      <c r="VT712" s="16"/>
      <c r="VU712" s="16"/>
      <c r="VV712" s="16"/>
      <c r="VW712" s="16"/>
      <c r="VX712" s="16"/>
      <c r="VY712" s="16"/>
      <c r="VZ712" s="16"/>
      <c r="WA712" s="16"/>
      <c r="WB712" s="16"/>
      <c r="WC712" s="16"/>
      <c r="WD712" s="16"/>
      <c r="WE712" s="16"/>
      <c r="WF712" s="16"/>
      <c r="WG712" s="16"/>
      <c r="WH712" s="16"/>
      <c r="WI712" s="16"/>
      <c r="WJ712" s="16"/>
      <c r="WK712" s="16"/>
      <c r="WL712" s="16"/>
      <c r="WM712" s="16"/>
      <c r="WN712" s="16"/>
      <c r="WO712" s="16"/>
      <c r="WP712" s="16"/>
      <c r="WQ712" s="16"/>
      <c r="WR712" s="16"/>
      <c r="WS712" s="16"/>
      <c r="WT712" s="16"/>
      <c r="WU712" s="16"/>
      <c r="WV712" s="16"/>
      <c r="WW712" s="16"/>
      <c r="WX712" s="16"/>
      <c r="WY712" s="16"/>
      <c r="WZ712" s="16"/>
      <c r="XA712" s="16"/>
      <c r="XB712" s="16"/>
      <c r="XC712" s="16"/>
      <c r="XD712" s="16"/>
      <c r="XE712" s="16"/>
      <c r="XF712" s="16"/>
      <c r="XG712" s="16"/>
      <c r="XH712" s="16"/>
      <c r="XI712" s="16"/>
      <c r="XJ712" s="16"/>
      <c r="XK712" s="16"/>
      <c r="XL712" s="16"/>
      <c r="XM712" s="16"/>
      <c r="XN712" s="16"/>
      <c r="XO712" s="16"/>
      <c r="XP712" s="16"/>
      <c r="XQ712" s="16"/>
      <c r="XR712" s="16"/>
      <c r="XS712" s="16"/>
      <c r="XT712" s="16"/>
      <c r="XU712" s="16"/>
      <c r="XV712" s="16"/>
      <c r="XW712" s="16"/>
      <c r="XX712" s="16"/>
      <c r="XY712" s="16"/>
      <c r="XZ712" s="16"/>
      <c r="YA712" s="16"/>
      <c r="YB712" s="16"/>
      <c r="YC712" s="16"/>
      <c r="YD712" s="16"/>
      <c r="YE712" s="16"/>
      <c r="YF712" s="16"/>
      <c r="YG712" s="16"/>
      <c r="YH712" s="16"/>
      <c r="YI712" s="16"/>
      <c r="YJ712" s="16"/>
      <c r="YK712" s="16"/>
      <c r="YL712" s="16"/>
      <c r="YM712" s="16"/>
      <c r="YN712" s="16"/>
      <c r="YO712" s="16"/>
      <c r="YP712" s="16"/>
      <c r="YQ712" s="16"/>
      <c r="YR712" s="16"/>
      <c r="YS712" s="16"/>
      <c r="YT712" s="16"/>
      <c r="YU712" s="16"/>
      <c r="YV712" s="16"/>
      <c r="YW712" s="16"/>
      <c r="YX712" s="16"/>
      <c r="YY712" s="16"/>
      <c r="YZ712" s="16"/>
      <c r="ZA712" s="16"/>
      <c r="ZB712" s="16"/>
      <c r="ZC712" s="16"/>
      <c r="ZD712" s="16"/>
      <c r="ZE712" s="16"/>
      <c r="ZF712" s="16"/>
      <c r="ZG712" s="16"/>
      <c r="ZH712" s="16"/>
      <c r="ZI712" s="16"/>
      <c r="ZJ712" s="16"/>
      <c r="ZK712" s="16"/>
      <c r="ZL712" s="16"/>
      <c r="ZM712" s="16"/>
      <c r="ZN712" s="16"/>
      <c r="ZO712" s="16"/>
      <c r="ZP712" s="16"/>
      <c r="ZQ712" s="16"/>
      <c r="ZR712" s="16"/>
      <c r="ZS712" s="16"/>
      <c r="ZT712" s="16"/>
      <c r="ZU712" s="16"/>
      <c r="ZV712" s="16"/>
      <c r="ZW712" s="16"/>
      <c r="ZX712" s="16"/>
      <c r="ZY712" s="16"/>
      <c r="ZZ712" s="16"/>
      <c r="AAA712" s="16"/>
      <c r="AAB712" s="16"/>
      <c r="AAC712" s="16"/>
      <c r="AAD712" s="16"/>
      <c r="AAE712" s="16"/>
      <c r="AAF712" s="16"/>
      <c r="AAG712" s="16"/>
      <c r="AAH712" s="16"/>
      <c r="AAI712" s="16"/>
      <c r="AAJ712" s="16"/>
      <c r="AAK712" s="16"/>
      <c r="AAL712" s="16"/>
      <c r="AAM712" s="16"/>
      <c r="AAN712" s="16"/>
      <c r="AAO712" s="16"/>
      <c r="AAP712" s="16"/>
      <c r="AAQ712" s="16"/>
      <c r="AAR712" s="16"/>
      <c r="AAS712" s="16"/>
      <c r="AAT712" s="16"/>
      <c r="AAU712" s="16"/>
      <c r="AAV712" s="16"/>
      <c r="AAW712" s="16"/>
      <c r="AAX712" s="16"/>
      <c r="AAY712" s="16"/>
      <c r="AAZ712" s="16"/>
      <c r="ABA712" s="16"/>
      <c r="ABB712" s="16"/>
      <c r="ABC712" s="16"/>
      <c r="ABD712" s="16"/>
      <c r="ABE712" s="16"/>
      <c r="ABF712" s="16"/>
      <c r="ABG712" s="16"/>
      <c r="ABH712" s="16"/>
      <c r="ABI712" s="16"/>
      <c r="ABJ712" s="16"/>
      <c r="ABK712" s="16"/>
      <c r="ABL712" s="16"/>
      <c r="ABM712" s="16"/>
      <c r="ABN712" s="16"/>
      <c r="ABO712" s="16"/>
      <c r="ABP712" s="16"/>
      <c r="ABQ712" s="16"/>
      <c r="ABR712" s="16"/>
      <c r="ABS712" s="16"/>
      <c r="ABT712" s="16"/>
      <c r="ABU712" s="16"/>
      <c r="ABV712" s="16"/>
      <c r="ABW712" s="16"/>
      <c r="ABX712" s="16"/>
      <c r="ABY712" s="16"/>
      <c r="ABZ712" s="16"/>
      <c r="ACA712" s="16"/>
      <c r="ACB712" s="16"/>
      <c r="ACC712" s="16"/>
      <c r="ACD712" s="16"/>
      <c r="ACE712" s="16"/>
      <c r="ACF712" s="16"/>
      <c r="ACG712" s="16"/>
      <c r="ACH712" s="16"/>
      <c r="ACI712" s="16"/>
      <c r="ACJ712" s="16"/>
      <c r="ACK712" s="16"/>
      <c r="ACL712" s="16"/>
      <c r="ACM712" s="16"/>
      <c r="ACN712" s="16"/>
      <c r="ACO712" s="16"/>
      <c r="ACP712" s="16"/>
      <c r="ACQ712" s="16"/>
      <c r="ACR712" s="16"/>
      <c r="ACS712" s="16"/>
      <c r="ACT712" s="16"/>
      <c r="ACU712" s="16"/>
      <c r="ACV712" s="16"/>
      <c r="ACW712" s="16"/>
      <c r="ACX712" s="16"/>
      <c r="ACY712" s="16"/>
      <c r="ACZ712" s="16"/>
      <c r="ADA712" s="16"/>
      <c r="ADB712" s="16"/>
      <c r="ADC712" s="16"/>
      <c r="ADD712" s="16"/>
      <c r="ADE712" s="16"/>
      <c r="ADF712" s="16"/>
      <c r="ADG712" s="16"/>
      <c r="ADH712" s="16"/>
      <c r="ADI712" s="16"/>
      <c r="ADJ712" s="16"/>
      <c r="ADK712" s="16"/>
      <c r="ADL712" s="16"/>
      <c r="ADM712" s="16"/>
      <c r="ADN712" s="16"/>
      <c r="ADO712" s="16"/>
      <c r="ADP712" s="16"/>
      <c r="ADQ712" s="16"/>
      <c r="ADR712" s="16"/>
      <c r="ADS712" s="16"/>
      <c r="ADT712" s="16"/>
      <c r="ADU712" s="16"/>
      <c r="ADV712" s="16"/>
      <c r="ADW712" s="16"/>
      <c r="ADX712" s="16"/>
      <c r="ADY712" s="16"/>
      <c r="ADZ712" s="16"/>
      <c r="AEA712" s="16"/>
      <c r="AEB712" s="16"/>
      <c r="AEC712" s="16"/>
      <c r="AED712" s="16"/>
      <c r="AEE712" s="16"/>
      <c r="AEF712" s="16"/>
      <c r="AEG712" s="16"/>
      <c r="AEH712" s="16"/>
      <c r="AEI712" s="16"/>
      <c r="AEJ712" s="16"/>
      <c r="AEK712" s="16"/>
      <c r="AEL712" s="16"/>
      <c r="AEM712" s="16"/>
      <c r="AEN712" s="16"/>
      <c r="AEO712" s="16"/>
      <c r="AEP712" s="16"/>
      <c r="AEQ712" s="16"/>
      <c r="AER712" s="16"/>
      <c r="AES712" s="16"/>
      <c r="AET712" s="16"/>
      <c r="AEU712" s="16"/>
      <c r="AEV712" s="16"/>
      <c r="AEW712" s="16"/>
      <c r="AEX712" s="16"/>
      <c r="AEY712" s="16"/>
      <c r="AEZ712" s="16"/>
      <c r="AFA712" s="16"/>
      <c r="AFB712" s="16"/>
      <c r="AFC712" s="16"/>
      <c r="AFD712" s="16"/>
      <c r="AFE712" s="16"/>
      <c r="AFF712" s="16"/>
      <c r="AFG712" s="16"/>
      <c r="AFH712" s="16"/>
      <c r="AFI712" s="16"/>
      <c r="AFJ712" s="16"/>
      <c r="AFK712" s="16"/>
      <c r="AFL712" s="16"/>
      <c r="AFM712" s="16"/>
      <c r="AFN712" s="16"/>
      <c r="AFO712" s="16"/>
      <c r="AFP712" s="16"/>
      <c r="AFQ712" s="16"/>
      <c r="AFR712" s="16"/>
      <c r="AFS712" s="16"/>
      <c r="AFT712" s="16"/>
      <c r="AFU712" s="16"/>
      <c r="AFV712" s="16"/>
      <c r="AFW712" s="16"/>
      <c r="AFX712" s="16"/>
      <c r="AFY712" s="16"/>
      <c r="AFZ712" s="16"/>
      <c r="AGA712" s="16"/>
      <c r="AGB712" s="16"/>
      <c r="AGC712" s="16"/>
      <c r="AGD712" s="16"/>
      <c r="AGE712" s="16"/>
      <c r="AGF712" s="16"/>
      <c r="AGG712" s="16"/>
      <c r="AGH712" s="16"/>
      <c r="AGI712" s="16"/>
      <c r="AGJ712" s="16"/>
      <c r="AGK712" s="16"/>
      <c r="AGL712" s="16"/>
      <c r="AGM712" s="16"/>
      <c r="AGN712" s="16"/>
      <c r="AGO712" s="16"/>
      <c r="AGP712" s="16"/>
      <c r="AGQ712" s="16"/>
      <c r="AGR712" s="16"/>
      <c r="AGS712" s="16"/>
      <c r="AGT712" s="16"/>
      <c r="AGU712" s="16"/>
      <c r="AGV712" s="16"/>
      <c r="AGW712" s="16"/>
      <c r="AGX712" s="16"/>
      <c r="AGY712" s="16"/>
      <c r="AGZ712" s="16"/>
      <c r="AHA712" s="16"/>
      <c r="AHB712" s="16"/>
      <c r="AHC712" s="16"/>
      <c r="AHD712" s="16"/>
      <c r="AHE712" s="16"/>
      <c r="AHF712" s="16"/>
      <c r="AHG712" s="16"/>
      <c r="AHH712" s="16"/>
      <c r="AHI712" s="16"/>
      <c r="AHJ712" s="16"/>
      <c r="AHK712" s="16"/>
      <c r="AHL712" s="16"/>
      <c r="AHM712" s="16"/>
      <c r="AHN712" s="16"/>
      <c r="AHO712" s="16"/>
      <c r="AHP712" s="16"/>
      <c r="AHQ712" s="16"/>
      <c r="AHR712" s="16"/>
      <c r="AHS712" s="16"/>
      <c r="AHT712" s="16"/>
      <c r="AHU712" s="16"/>
      <c r="AHV712" s="16"/>
      <c r="AHW712" s="16"/>
      <c r="AHX712" s="16"/>
      <c r="AHY712" s="16"/>
      <c r="AHZ712" s="16"/>
      <c r="AIA712" s="16"/>
      <c r="AIB712" s="16"/>
      <c r="AIC712" s="16"/>
      <c r="AID712" s="16"/>
      <c r="AIE712" s="16"/>
      <c r="AIF712" s="16"/>
      <c r="AIG712" s="16"/>
      <c r="AIH712" s="16"/>
      <c r="AII712" s="16"/>
      <c r="AIJ712" s="16"/>
      <c r="AIK712" s="16"/>
      <c r="AIL712" s="16"/>
      <c r="AIM712" s="16"/>
      <c r="AIN712" s="16"/>
      <c r="AIO712" s="16"/>
      <c r="AIP712" s="16"/>
      <c r="AIQ712" s="16"/>
      <c r="AIR712" s="16"/>
      <c r="AIS712" s="16"/>
      <c r="AIT712" s="16"/>
      <c r="AIU712" s="16"/>
      <c r="AIV712" s="16"/>
      <c r="AIW712" s="16"/>
      <c r="AIX712" s="16"/>
      <c r="AIY712" s="16"/>
      <c r="AIZ712" s="16"/>
      <c r="AJA712" s="16"/>
      <c r="AJB712" s="16"/>
      <c r="AJC712" s="16"/>
      <c r="AJD712" s="16"/>
      <c r="AJE712" s="16"/>
      <c r="AJF712" s="16"/>
      <c r="AJG712" s="16"/>
      <c r="AJH712" s="16"/>
      <c r="AJI712" s="16"/>
      <c r="AJJ712" s="16"/>
      <c r="AJK712" s="16"/>
      <c r="AJL712" s="16"/>
      <c r="AJM712" s="16"/>
      <c r="AJN712" s="16"/>
      <c r="AJO712" s="16"/>
      <c r="AJP712" s="16"/>
      <c r="AJQ712" s="16"/>
      <c r="AJR712" s="16"/>
      <c r="AJS712" s="16"/>
      <c r="AJT712" s="16"/>
      <c r="AJU712" s="16"/>
      <c r="AJV712" s="16"/>
      <c r="AJW712" s="16"/>
      <c r="AJX712" s="16"/>
      <c r="AJY712" s="16"/>
      <c r="AJZ712" s="16"/>
      <c r="AKA712" s="16"/>
      <c r="AKB712" s="16"/>
      <c r="AKC712" s="16"/>
      <c r="AKD712" s="16"/>
      <c r="AKE712" s="16"/>
      <c r="AKF712" s="16"/>
      <c r="AKG712" s="16"/>
      <c r="AKH712" s="16"/>
      <c r="AKI712" s="16"/>
      <c r="AKJ712" s="16"/>
      <c r="AKK712" s="16"/>
      <c r="AKL712" s="16"/>
      <c r="AKM712" s="16"/>
      <c r="AKN712" s="16"/>
      <c r="AKO712" s="16"/>
      <c r="AKP712" s="16"/>
      <c r="AKQ712" s="16"/>
      <c r="AKR712" s="16"/>
      <c r="AKS712" s="16"/>
      <c r="AKT712" s="16"/>
      <c r="AKU712" s="16"/>
      <c r="AKV712" s="16"/>
      <c r="AKW712" s="16"/>
      <c r="AKX712" s="16"/>
      <c r="AKY712" s="16"/>
      <c r="AKZ712" s="16"/>
      <c r="ALA712" s="16"/>
      <c r="ALB712" s="16"/>
      <c r="ALC712" s="16"/>
      <c r="ALD712" s="16"/>
      <c r="ALE712" s="16"/>
      <c r="ALF712" s="16"/>
      <c r="ALG712" s="16"/>
      <c r="ALH712" s="16"/>
      <c r="ALI712" s="16"/>
      <c r="ALJ712" s="16"/>
      <c r="ALK712" s="16"/>
      <c r="ALL712" s="16"/>
      <c r="ALM712" s="16"/>
      <c r="ALN712" s="16"/>
      <c r="ALO712" s="16"/>
      <c r="ALP712" s="16"/>
      <c r="ALQ712" s="16"/>
      <c r="ALR712" s="16"/>
      <c r="ALS712" s="16"/>
      <c r="ALT712" s="16"/>
      <c r="ALU712" s="16"/>
      <c r="ALV712" s="16"/>
      <c r="ALW712" s="16"/>
      <c r="ALX712" s="16"/>
      <c r="ALY712" s="16"/>
      <c r="ALZ712" s="16"/>
      <c r="AMA712" s="16"/>
      <c r="AMB712" s="16"/>
      <c r="AMC712" s="16"/>
      <c r="AMD712" s="16"/>
      <c r="AME712" s="16"/>
      <c r="AMF712" s="16"/>
      <c r="AMG712" s="16"/>
      <c r="AMH712" s="16"/>
      <c r="AMI712" s="16"/>
      <c r="AMJ712" s="16"/>
      <c r="AMK712" s="16"/>
      <c r="AML712" s="16"/>
      <c r="AMM712" s="16"/>
      <c r="AMN712" s="16"/>
      <c r="AMO712" s="16"/>
      <c r="AMP712" s="16"/>
      <c r="AMQ712" s="16"/>
      <c r="AMR712" s="16"/>
      <c r="AMS712" s="16"/>
      <c r="AMT712" s="16"/>
      <c r="AMU712" s="16"/>
      <c r="AMV712" s="16"/>
      <c r="AMW712" s="16"/>
      <c r="AMX712" s="16"/>
      <c r="AMY712" s="16"/>
      <c r="AMZ712" s="16"/>
      <c r="ANA712" s="16"/>
      <c r="ANB712" s="16"/>
      <c r="ANC712" s="16"/>
      <c r="AND712" s="16"/>
      <c r="ANE712" s="16"/>
      <c r="ANF712" s="16"/>
      <c r="ANG712" s="16"/>
      <c r="ANH712" s="16"/>
      <c r="ANI712" s="16"/>
      <c r="ANJ712" s="16"/>
      <c r="ANK712" s="16"/>
      <c r="ANL712" s="16"/>
      <c r="ANM712" s="16"/>
      <c r="ANN712" s="16"/>
      <c r="ANO712" s="16"/>
      <c r="ANP712" s="16"/>
      <c r="ANQ712" s="16"/>
      <c r="ANR712" s="16"/>
      <c r="ANS712" s="16"/>
      <c r="ANT712" s="16"/>
      <c r="ANU712" s="16"/>
      <c r="ANV712" s="16"/>
      <c r="ANW712" s="16"/>
      <c r="ANX712" s="16"/>
      <c r="ANY712" s="16"/>
      <c r="ANZ712" s="16"/>
      <c r="AOA712" s="16"/>
      <c r="AOB712" s="16"/>
      <c r="AOC712" s="16"/>
      <c r="AOD712" s="16"/>
      <c r="AOE712" s="16"/>
      <c r="AOF712" s="16"/>
      <c r="AOG712" s="16"/>
      <c r="AOH712" s="16"/>
      <c r="AOI712" s="16"/>
      <c r="AOJ712" s="16"/>
      <c r="AOK712" s="16"/>
      <c r="AOL712" s="16"/>
      <c r="AOM712" s="16"/>
      <c r="AON712" s="16"/>
      <c r="AOO712" s="16"/>
      <c r="AOP712" s="16"/>
      <c r="AOQ712" s="16"/>
      <c r="AOR712" s="16"/>
      <c r="AOS712" s="16"/>
      <c r="AOT712" s="16"/>
      <c r="AOU712" s="16"/>
      <c r="AOV712" s="16"/>
      <c r="AOW712" s="16"/>
      <c r="AOX712" s="16"/>
      <c r="AOY712" s="16"/>
      <c r="AOZ712" s="16"/>
      <c r="APA712" s="16"/>
      <c r="APB712" s="16"/>
      <c r="APC712" s="16"/>
      <c r="APD712" s="16"/>
      <c r="APE712" s="16"/>
      <c r="APF712" s="16"/>
      <c r="APG712" s="16"/>
      <c r="APH712" s="16"/>
      <c r="API712" s="16"/>
      <c r="APJ712" s="16"/>
      <c r="APK712" s="16"/>
      <c r="APL712" s="16"/>
      <c r="APM712" s="16"/>
      <c r="APN712" s="16"/>
      <c r="APO712" s="16"/>
      <c r="APP712" s="16"/>
      <c r="APQ712" s="16"/>
      <c r="APR712" s="16"/>
      <c r="APS712" s="16"/>
      <c r="APT712" s="16"/>
      <c r="APU712" s="16"/>
      <c r="APV712" s="16"/>
      <c r="APW712" s="16"/>
      <c r="APX712" s="16"/>
      <c r="APY712" s="16"/>
      <c r="APZ712" s="16"/>
      <c r="AQA712" s="16"/>
      <c r="AQB712" s="16"/>
      <c r="AQC712" s="16"/>
      <c r="AQD712" s="16"/>
      <c r="AQE712" s="16"/>
      <c r="AQF712" s="16"/>
      <c r="AQG712" s="16"/>
      <c r="AQH712" s="16"/>
      <c r="AQI712" s="16"/>
      <c r="AQJ712" s="16"/>
      <c r="AQK712" s="16"/>
      <c r="AQL712" s="16"/>
      <c r="AQM712" s="16"/>
      <c r="AQN712" s="16"/>
      <c r="AQO712" s="16"/>
      <c r="AQP712" s="16"/>
      <c r="AQQ712" s="16"/>
      <c r="AQR712" s="16"/>
      <c r="AQS712" s="16"/>
      <c r="AQT712" s="16"/>
      <c r="AQU712" s="16"/>
      <c r="AQV712" s="16"/>
      <c r="AQW712" s="16"/>
      <c r="AQX712" s="16"/>
      <c r="AQY712" s="16"/>
      <c r="AQZ712" s="16"/>
      <c r="ARA712" s="16"/>
      <c r="ARB712" s="16"/>
      <c r="ARC712" s="16"/>
      <c r="ARD712" s="16"/>
      <c r="ARE712" s="16"/>
      <c r="ARF712" s="16"/>
      <c r="ARG712" s="16"/>
      <c r="ARH712" s="16"/>
      <c r="ARI712" s="16"/>
      <c r="ARJ712" s="16"/>
      <c r="ARK712" s="16"/>
      <c r="ARL712" s="16"/>
      <c r="ARM712" s="16"/>
      <c r="ARN712" s="16"/>
      <c r="ARO712" s="16"/>
      <c r="ARP712" s="16"/>
      <c r="ARQ712" s="16"/>
      <c r="ARR712" s="16"/>
      <c r="ARS712" s="16"/>
      <c r="ART712" s="16"/>
      <c r="ARU712" s="16"/>
      <c r="ARV712" s="16"/>
      <c r="ARW712" s="16"/>
      <c r="ARX712" s="16"/>
      <c r="ARY712" s="16"/>
      <c r="ARZ712" s="16"/>
      <c r="ASA712" s="16"/>
      <c r="ASB712" s="16"/>
      <c r="ASC712" s="16"/>
      <c r="ASD712" s="16"/>
      <c r="ASE712" s="16"/>
      <c r="ASF712" s="16"/>
      <c r="ASG712" s="16"/>
      <c r="ASH712" s="16"/>
      <c r="ASI712" s="16"/>
      <c r="ASJ712" s="16"/>
      <c r="ASK712" s="16"/>
      <c r="ASL712" s="16"/>
      <c r="ASM712" s="16"/>
      <c r="ASN712" s="16"/>
      <c r="ASO712" s="16"/>
      <c r="ASP712" s="16"/>
      <c r="ASQ712" s="16"/>
      <c r="ASR712" s="16"/>
      <c r="ASS712" s="16"/>
      <c r="AST712" s="16"/>
      <c r="ASU712" s="16"/>
      <c r="ASV712" s="16"/>
      <c r="ASW712" s="16"/>
      <c r="ASX712" s="16"/>
      <c r="ASY712" s="16"/>
      <c r="ASZ712" s="16"/>
      <c r="ATA712" s="16"/>
      <c r="ATB712" s="16"/>
      <c r="ATC712" s="16"/>
      <c r="ATD712" s="16"/>
      <c r="ATE712" s="16"/>
      <c r="ATF712" s="16"/>
      <c r="ATG712" s="16"/>
      <c r="ATH712" s="16"/>
      <c r="ATI712" s="16"/>
      <c r="ATJ712" s="16"/>
      <c r="ATK712" s="16"/>
      <c r="ATL712" s="16"/>
      <c r="ATM712" s="16"/>
      <c r="ATN712" s="16"/>
      <c r="ATO712" s="16"/>
      <c r="ATP712" s="16"/>
      <c r="ATQ712" s="16"/>
      <c r="ATR712" s="16"/>
      <c r="ATS712" s="16"/>
      <c r="ATT712" s="16"/>
      <c r="ATU712" s="16"/>
      <c r="ATV712" s="16"/>
      <c r="ATW712" s="16"/>
      <c r="ATX712" s="16"/>
      <c r="ATY712" s="16"/>
      <c r="ATZ712" s="16"/>
      <c r="AUA712" s="16"/>
      <c r="AUB712" s="16"/>
      <c r="AUC712" s="16"/>
      <c r="AUD712" s="16"/>
      <c r="AUE712" s="16"/>
      <c r="AUF712" s="16"/>
      <c r="AUG712" s="16"/>
      <c r="AUH712" s="16"/>
      <c r="AUI712" s="16"/>
      <c r="AUJ712" s="16"/>
      <c r="AUK712" s="16"/>
      <c r="AUL712" s="16"/>
      <c r="AUM712" s="16"/>
      <c r="AUN712" s="16"/>
      <c r="AUO712" s="16"/>
      <c r="AUP712" s="16"/>
      <c r="AUQ712" s="16"/>
      <c r="AUR712" s="16"/>
      <c r="AUS712" s="16"/>
      <c r="AUT712" s="16"/>
      <c r="AUU712" s="16"/>
      <c r="AUV712" s="16"/>
      <c r="AUW712" s="16"/>
      <c r="AUX712" s="16"/>
      <c r="AUY712" s="16"/>
      <c r="AUZ712" s="16"/>
      <c r="AVA712" s="16"/>
      <c r="AVB712" s="16"/>
      <c r="AVC712" s="16"/>
      <c r="AVD712" s="16"/>
      <c r="AVE712" s="16"/>
      <c r="AVF712" s="16"/>
      <c r="AVG712" s="16"/>
      <c r="AVH712" s="16"/>
      <c r="AVI712" s="16"/>
      <c r="AVJ712" s="16"/>
      <c r="AVK712" s="16"/>
      <c r="AVL712" s="16"/>
      <c r="AVM712" s="16"/>
      <c r="AVN712" s="16"/>
      <c r="AVO712" s="16"/>
      <c r="AVP712" s="16"/>
      <c r="AVQ712" s="16"/>
      <c r="AVR712" s="16"/>
      <c r="AVS712" s="16"/>
      <c r="AVT712" s="16"/>
      <c r="AVU712" s="16"/>
      <c r="AVV712" s="16"/>
      <c r="AVW712" s="16"/>
      <c r="AVX712" s="16"/>
      <c r="AVY712" s="16"/>
      <c r="AVZ712" s="16"/>
      <c r="AWA712" s="16"/>
      <c r="AWB712" s="16"/>
      <c r="AWC712" s="16"/>
      <c r="AWD712" s="16"/>
      <c r="AWE712" s="16"/>
      <c r="AWF712" s="16"/>
      <c r="AWG712" s="16"/>
      <c r="AWH712" s="16"/>
      <c r="AWI712" s="16"/>
      <c r="AWJ712" s="16"/>
      <c r="AWK712" s="16"/>
      <c r="AWL712" s="16"/>
      <c r="AWM712" s="16"/>
      <c r="AWN712" s="16"/>
      <c r="AWO712" s="16"/>
      <c r="AWP712" s="16"/>
      <c r="AWQ712" s="16"/>
      <c r="AWR712" s="16"/>
      <c r="AWS712" s="16"/>
      <c r="AWT712" s="16"/>
      <c r="AWU712" s="16"/>
      <c r="AWV712" s="16"/>
      <c r="AWW712" s="16"/>
      <c r="AWX712" s="16"/>
      <c r="AWY712" s="16"/>
      <c r="AWZ712" s="16"/>
      <c r="AXA712" s="16"/>
      <c r="AXB712" s="16"/>
      <c r="AXC712" s="16"/>
      <c r="AXD712" s="16"/>
      <c r="AXE712" s="16"/>
      <c r="AXF712" s="16"/>
      <c r="AXG712" s="16"/>
      <c r="AXH712" s="16"/>
      <c r="AXI712" s="16"/>
      <c r="AXJ712" s="16"/>
      <c r="AXK712" s="16"/>
      <c r="AXL712" s="16"/>
      <c r="AXM712" s="16"/>
      <c r="AXN712" s="16"/>
      <c r="AXO712" s="16"/>
      <c r="AXP712" s="16"/>
      <c r="AXQ712" s="16"/>
      <c r="AXR712" s="16"/>
      <c r="AXS712" s="16"/>
      <c r="AXT712" s="16"/>
      <c r="AXU712" s="16"/>
      <c r="AXV712" s="16"/>
      <c r="AXW712" s="16"/>
      <c r="AXX712" s="16"/>
      <c r="AXY712" s="16"/>
      <c r="AXZ712" s="16"/>
      <c r="AYA712" s="16"/>
      <c r="AYB712" s="16"/>
      <c r="AYC712" s="16"/>
      <c r="AYD712" s="16"/>
      <c r="AYE712" s="16"/>
      <c r="AYF712" s="16"/>
      <c r="AYG712" s="16"/>
      <c r="AYH712" s="16"/>
      <c r="AYI712" s="16"/>
      <c r="AYJ712" s="16"/>
      <c r="AYK712" s="16"/>
      <c r="AYL712" s="16"/>
      <c r="AYM712" s="16"/>
      <c r="AYN712" s="16"/>
      <c r="AYO712" s="16"/>
      <c r="AYP712" s="16"/>
      <c r="AYQ712" s="16"/>
      <c r="AYR712" s="16"/>
      <c r="AYS712" s="16"/>
      <c r="AYT712" s="16"/>
      <c r="AYU712" s="16"/>
      <c r="AYV712" s="16"/>
      <c r="AYW712" s="16"/>
      <c r="AYX712" s="16"/>
      <c r="AYY712" s="16"/>
      <c r="AYZ712" s="16"/>
      <c r="AZA712" s="16"/>
      <c r="AZB712" s="16"/>
      <c r="AZC712" s="16"/>
      <c r="AZD712" s="16"/>
      <c r="AZE712" s="16"/>
      <c r="AZF712" s="16"/>
      <c r="AZG712" s="16"/>
      <c r="AZH712" s="16"/>
      <c r="AZI712" s="16"/>
      <c r="AZJ712" s="16"/>
      <c r="AZK712" s="16"/>
      <c r="AZL712" s="16"/>
      <c r="AZM712" s="16"/>
      <c r="AZN712" s="16"/>
      <c r="AZO712" s="16"/>
      <c r="AZP712" s="16"/>
      <c r="AZQ712" s="16"/>
      <c r="AZR712" s="16"/>
      <c r="AZS712" s="16"/>
      <c r="AZT712" s="16"/>
      <c r="AZU712" s="16"/>
      <c r="AZV712" s="16"/>
      <c r="AZW712" s="16"/>
      <c r="AZX712" s="16"/>
      <c r="AZY712" s="16"/>
      <c r="AZZ712" s="16"/>
      <c r="BAA712" s="16"/>
      <c r="BAB712" s="16"/>
      <c r="BAC712" s="16"/>
      <c r="BAD712" s="16"/>
      <c r="BAE712" s="16"/>
      <c r="BAF712" s="16"/>
      <c r="BAG712" s="16"/>
      <c r="BAH712" s="16"/>
      <c r="BAI712" s="16"/>
      <c r="BAJ712" s="16"/>
      <c r="BAK712" s="16"/>
      <c r="BAL712" s="16"/>
      <c r="BAM712" s="16"/>
      <c r="BAN712" s="16"/>
      <c r="BAO712" s="16"/>
      <c r="BAP712" s="16"/>
      <c r="BAQ712" s="16"/>
      <c r="BAR712" s="16"/>
      <c r="BAS712" s="16"/>
      <c r="BAT712" s="16"/>
      <c r="BAU712" s="16"/>
      <c r="BAV712" s="16"/>
      <c r="BAW712" s="16"/>
      <c r="BAX712" s="16"/>
      <c r="BAY712" s="16"/>
      <c r="BAZ712" s="16"/>
      <c r="BBA712" s="16"/>
      <c r="BBB712" s="16"/>
      <c r="BBC712" s="16"/>
      <c r="BBD712" s="16"/>
      <c r="BBE712" s="16"/>
      <c r="BBF712" s="16"/>
      <c r="BBG712" s="16"/>
      <c r="BBH712" s="16"/>
      <c r="BBI712" s="16"/>
      <c r="BBJ712" s="16"/>
      <c r="BBK712" s="16"/>
      <c r="BBL712" s="16"/>
      <c r="BBM712" s="16"/>
      <c r="BBN712" s="16"/>
      <c r="BBO712" s="16"/>
      <c r="BBP712" s="16"/>
      <c r="BBQ712" s="16"/>
      <c r="BBR712" s="16"/>
      <c r="BBS712" s="16"/>
      <c r="BBT712" s="16"/>
      <c r="BBU712" s="16"/>
      <c r="BBV712" s="16"/>
      <c r="BBW712" s="16"/>
      <c r="BBX712" s="16"/>
      <c r="BBY712" s="16"/>
      <c r="BBZ712" s="16"/>
      <c r="BCA712" s="16"/>
      <c r="BCB712" s="16"/>
      <c r="BCC712" s="16"/>
      <c r="BCD712" s="16"/>
      <c r="BCE712" s="16"/>
      <c r="BCF712" s="16"/>
      <c r="BCG712" s="16"/>
      <c r="BCH712" s="16"/>
      <c r="BCI712" s="16"/>
      <c r="BCJ712" s="16"/>
      <c r="BCK712" s="16"/>
      <c r="BCL712" s="16"/>
      <c r="BCM712" s="16"/>
      <c r="BCN712" s="16"/>
      <c r="BCO712" s="16"/>
      <c r="BCP712" s="16"/>
      <c r="BCQ712" s="16"/>
      <c r="BCR712" s="16"/>
      <c r="BCS712" s="16"/>
      <c r="BCT712" s="16"/>
      <c r="BCU712" s="16"/>
      <c r="BCV712" s="16"/>
      <c r="BCW712" s="16"/>
      <c r="BCX712" s="16"/>
      <c r="BCY712" s="16"/>
      <c r="BCZ712" s="16"/>
      <c r="BDA712" s="16"/>
      <c r="BDB712" s="16"/>
      <c r="BDC712" s="16"/>
      <c r="BDD712" s="16"/>
      <c r="BDE712" s="16"/>
      <c r="BDF712" s="16"/>
      <c r="BDG712" s="16"/>
      <c r="BDH712" s="16"/>
      <c r="BDI712" s="16"/>
      <c r="BDJ712" s="16"/>
      <c r="BDK712" s="16"/>
      <c r="BDL712" s="16"/>
      <c r="BDM712" s="16"/>
      <c r="BDN712" s="16"/>
      <c r="BDO712" s="16"/>
      <c r="BDP712" s="16"/>
      <c r="BDQ712" s="16"/>
      <c r="BDR712" s="16"/>
      <c r="BDS712" s="16"/>
      <c r="BDT712" s="16"/>
      <c r="BDU712" s="16"/>
      <c r="BDV712" s="16"/>
      <c r="BDW712" s="16"/>
      <c r="BDX712" s="16"/>
      <c r="BDY712" s="16"/>
      <c r="BDZ712" s="16"/>
      <c r="BEA712" s="16"/>
      <c r="BEB712" s="16"/>
      <c r="BEC712" s="16"/>
      <c r="BED712" s="16"/>
      <c r="BEE712" s="16"/>
      <c r="BEF712" s="16"/>
      <c r="BEG712" s="16"/>
      <c r="BEH712" s="16"/>
      <c r="BEI712" s="16"/>
      <c r="BEJ712" s="16"/>
      <c r="BEK712" s="16"/>
      <c r="BEL712" s="16"/>
      <c r="BEM712" s="16"/>
      <c r="BEN712" s="16"/>
      <c r="BEO712" s="16"/>
      <c r="BEP712" s="16"/>
      <c r="BEQ712" s="16"/>
      <c r="BER712" s="16"/>
      <c r="BES712" s="16"/>
      <c r="BET712" s="16"/>
      <c r="BEU712" s="16"/>
      <c r="BEV712" s="16"/>
      <c r="BEW712" s="16"/>
      <c r="BEX712" s="16"/>
      <c r="BEY712" s="16"/>
      <c r="BEZ712" s="16"/>
      <c r="BFA712" s="16"/>
      <c r="BFB712" s="16"/>
      <c r="BFC712" s="16"/>
      <c r="BFD712" s="16"/>
      <c r="BFE712" s="16"/>
      <c r="BFF712" s="16"/>
      <c r="BFG712" s="16"/>
      <c r="BFH712" s="16"/>
      <c r="BFI712" s="16"/>
      <c r="BFJ712" s="16"/>
      <c r="BFK712" s="16"/>
      <c r="BFL712" s="16"/>
      <c r="BFM712" s="16"/>
      <c r="BFN712" s="16"/>
      <c r="BFO712" s="16"/>
      <c r="BFP712" s="16"/>
      <c r="BFQ712" s="16"/>
      <c r="BFR712" s="16"/>
      <c r="BFS712" s="16"/>
      <c r="BFT712" s="16"/>
      <c r="BFU712" s="16"/>
      <c r="BFV712" s="16"/>
      <c r="BFW712" s="16"/>
      <c r="BFX712" s="16"/>
      <c r="BFY712" s="16"/>
      <c r="BFZ712" s="16"/>
      <c r="BGA712" s="16"/>
      <c r="BGB712" s="16"/>
      <c r="BGC712" s="16"/>
      <c r="BGD712" s="16"/>
      <c r="BGE712" s="16"/>
      <c r="BGF712" s="16"/>
      <c r="BGG712" s="16"/>
      <c r="BGH712" s="16"/>
      <c r="BGI712" s="16"/>
      <c r="BGJ712" s="16"/>
      <c r="BGK712" s="16"/>
      <c r="BGL712" s="16"/>
      <c r="BGM712" s="16"/>
      <c r="BGN712" s="16"/>
      <c r="BGO712" s="16"/>
      <c r="BGP712" s="16"/>
      <c r="BGQ712" s="16"/>
      <c r="BGR712" s="16"/>
      <c r="BGS712" s="16"/>
      <c r="BGT712" s="16"/>
      <c r="BGU712" s="16"/>
      <c r="BGV712" s="16"/>
      <c r="BGW712" s="16"/>
      <c r="BGX712" s="16"/>
      <c r="BGY712" s="16"/>
      <c r="BGZ712" s="16"/>
      <c r="BHA712" s="16"/>
      <c r="BHB712" s="16"/>
      <c r="BHC712" s="16"/>
      <c r="BHD712" s="16"/>
      <c r="BHE712" s="16"/>
      <c r="BHF712" s="16"/>
      <c r="BHG712" s="16"/>
      <c r="BHH712" s="16"/>
      <c r="BHI712" s="16"/>
      <c r="BHJ712" s="16"/>
      <c r="BHK712" s="16"/>
      <c r="BHL712" s="16"/>
      <c r="BHM712" s="16"/>
      <c r="BHN712" s="16"/>
      <c r="BHO712" s="16"/>
      <c r="BHP712" s="16"/>
      <c r="BHQ712" s="16"/>
      <c r="BHR712" s="16"/>
      <c r="BHS712" s="16"/>
      <c r="BHT712" s="16"/>
      <c r="BHU712" s="16"/>
      <c r="BHV712" s="16"/>
      <c r="BHW712" s="16"/>
      <c r="BHX712" s="16"/>
      <c r="BHY712" s="16"/>
      <c r="BHZ712" s="16"/>
      <c r="BIA712" s="16"/>
      <c r="BIB712" s="16"/>
      <c r="BIC712" s="16"/>
      <c r="BID712" s="16"/>
      <c r="BIE712" s="16"/>
      <c r="BIF712" s="16"/>
      <c r="BIG712" s="16"/>
      <c r="BIH712" s="16"/>
      <c r="BII712" s="16"/>
      <c r="BIJ712" s="16"/>
      <c r="BIK712" s="16"/>
      <c r="BIL712" s="16"/>
      <c r="BIM712" s="16"/>
      <c r="BIN712" s="16"/>
      <c r="BIO712" s="16"/>
      <c r="BIP712" s="16"/>
      <c r="BIQ712" s="16"/>
      <c r="BIR712" s="16"/>
      <c r="BIS712" s="16"/>
      <c r="BIT712" s="16"/>
      <c r="BIU712" s="16"/>
      <c r="BIV712" s="16"/>
      <c r="BIW712" s="16"/>
      <c r="BIX712" s="16"/>
      <c r="BIY712" s="16"/>
      <c r="BIZ712" s="16"/>
      <c r="BJA712" s="16"/>
      <c r="BJB712" s="16"/>
      <c r="BJC712" s="16"/>
      <c r="BJD712" s="16"/>
      <c r="BJE712" s="16"/>
      <c r="BJF712" s="16"/>
      <c r="BJG712" s="16"/>
      <c r="BJH712" s="16"/>
      <c r="BJI712" s="16"/>
      <c r="BJJ712" s="16"/>
      <c r="BJK712" s="16"/>
      <c r="BJL712" s="16"/>
      <c r="BJM712" s="16"/>
      <c r="BJN712" s="16"/>
      <c r="BJO712" s="16"/>
      <c r="BJP712" s="16"/>
      <c r="BJQ712" s="16"/>
      <c r="BJR712" s="16"/>
      <c r="BJS712" s="16"/>
      <c r="BJT712" s="16"/>
      <c r="BJU712" s="16"/>
      <c r="BJV712" s="16"/>
      <c r="BJW712" s="16"/>
      <c r="BJX712" s="16"/>
      <c r="BJY712" s="16"/>
      <c r="BJZ712" s="16"/>
      <c r="BKA712" s="16"/>
      <c r="BKB712" s="16"/>
      <c r="BKC712" s="16"/>
      <c r="BKD712" s="16"/>
      <c r="BKE712" s="16"/>
      <c r="BKF712" s="16"/>
      <c r="BKG712" s="16"/>
      <c r="BKH712" s="16"/>
      <c r="BKI712" s="16"/>
      <c r="BKJ712" s="16"/>
      <c r="BKK712" s="16"/>
      <c r="BKL712" s="16"/>
      <c r="BKM712" s="16"/>
      <c r="BKN712" s="16"/>
      <c r="BKO712" s="16"/>
      <c r="BKP712" s="16"/>
      <c r="BKQ712" s="16"/>
      <c r="BKR712" s="16"/>
      <c r="BKS712" s="16"/>
      <c r="BKT712" s="16"/>
      <c r="BKU712" s="16"/>
      <c r="BKV712" s="16"/>
      <c r="BKW712" s="16"/>
      <c r="BKX712" s="16"/>
      <c r="BKY712" s="16"/>
      <c r="BKZ712" s="16"/>
      <c r="BLA712" s="16"/>
      <c r="BLB712" s="16"/>
      <c r="BLC712" s="16"/>
      <c r="BLD712" s="16"/>
      <c r="BLE712" s="16"/>
      <c r="BLF712" s="16"/>
      <c r="BLG712" s="16"/>
      <c r="BLH712" s="16"/>
      <c r="BLI712" s="16"/>
      <c r="BLJ712" s="16"/>
      <c r="BLK712" s="16"/>
      <c r="BLL712" s="16"/>
      <c r="BLM712" s="16"/>
      <c r="BLN712" s="16"/>
      <c r="BLO712" s="16"/>
      <c r="BLP712" s="16"/>
      <c r="BLQ712" s="16"/>
      <c r="BLR712" s="16"/>
      <c r="BLS712" s="16"/>
      <c r="BLT712" s="16"/>
      <c r="BLU712" s="16"/>
      <c r="BLV712" s="16"/>
      <c r="BLW712" s="16"/>
      <c r="BLX712" s="16"/>
      <c r="BLY712" s="16"/>
      <c r="BLZ712" s="16"/>
      <c r="BMA712" s="16"/>
      <c r="BMB712" s="16"/>
      <c r="BMC712" s="16"/>
      <c r="BMD712" s="16"/>
      <c r="BME712" s="16"/>
      <c r="BMF712" s="16"/>
      <c r="BMG712" s="16"/>
      <c r="BMH712" s="16"/>
      <c r="BMI712" s="16"/>
      <c r="BMJ712" s="16"/>
      <c r="BMK712" s="16"/>
      <c r="BML712" s="16"/>
      <c r="BMM712" s="16"/>
      <c r="BMN712" s="16"/>
      <c r="BMO712" s="16"/>
      <c r="BMP712" s="16"/>
      <c r="BMQ712" s="16"/>
      <c r="BMR712" s="16"/>
      <c r="BMS712" s="16"/>
      <c r="BMT712" s="16"/>
      <c r="BMU712" s="16"/>
      <c r="BMV712" s="16"/>
      <c r="BMW712" s="16"/>
      <c r="BMX712" s="16"/>
      <c r="BMY712" s="16"/>
      <c r="BMZ712" s="16"/>
      <c r="BNA712" s="16"/>
      <c r="BNB712" s="16"/>
      <c r="BNC712" s="16"/>
      <c r="BND712" s="16"/>
      <c r="BNE712" s="16"/>
      <c r="BNF712" s="16"/>
      <c r="BNG712" s="16"/>
      <c r="BNH712" s="16"/>
      <c r="BNI712" s="16"/>
      <c r="BNJ712" s="16"/>
      <c r="BNK712" s="16"/>
      <c r="BNL712" s="16"/>
      <c r="BNM712" s="16"/>
      <c r="BNN712" s="16"/>
      <c r="BNO712" s="16"/>
      <c r="BNP712" s="16"/>
      <c r="BNQ712" s="16"/>
      <c r="BNR712" s="16"/>
      <c r="BNS712" s="16"/>
      <c r="BNT712" s="16"/>
      <c r="BNU712" s="16"/>
      <c r="BNV712" s="16"/>
      <c r="BNW712" s="16"/>
      <c r="BNX712" s="16"/>
      <c r="BNY712" s="16"/>
      <c r="BNZ712" s="16"/>
      <c r="BOA712" s="16"/>
      <c r="BOB712" s="16"/>
      <c r="BOC712" s="16"/>
      <c r="BOD712" s="16"/>
      <c r="BOE712" s="16"/>
      <c r="BOF712" s="16"/>
      <c r="BOG712" s="16"/>
      <c r="BOH712" s="16"/>
      <c r="BOI712" s="16"/>
      <c r="BOJ712" s="16"/>
      <c r="BOK712" s="16"/>
      <c r="BOL712" s="16"/>
      <c r="BOM712" s="16"/>
      <c r="BON712" s="16"/>
      <c r="BOO712" s="16"/>
      <c r="BOP712" s="16"/>
      <c r="BOQ712" s="16"/>
      <c r="BOR712" s="16"/>
      <c r="BOS712" s="16"/>
      <c r="BOT712" s="16"/>
      <c r="BOU712" s="16"/>
      <c r="BOV712" s="16"/>
      <c r="BOW712" s="16"/>
      <c r="BOX712" s="16"/>
      <c r="BOY712" s="16"/>
      <c r="BOZ712" s="16"/>
      <c r="BPA712" s="16"/>
      <c r="BPB712" s="16"/>
      <c r="BPC712" s="16"/>
      <c r="BPD712" s="16"/>
      <c r="BPE712" s="16"/>
      <c r="BPF712" s="16"/>
      <c r="BPG712" s="16"/>
      <c r="BPH712" s="16"/>
      <c r="BPI712" s="16"/>
      <c r="BPJ712" s="16"/>
      <c r="BPK712" s="16"/>
      <c r="BPL712" s="16"/>
      <c r="BPM712" s="16"/>
      <c r="BPN712" s="16"/>
      <c r="BPO712" s="16"/>
      <c r="BPP712" s="16"/>
      <c r="BPQ712" s="16"/>
      <c r="BPR712" s="16"/>
      <c r="BPS712" s="16"/>
      <c r="BPT712" s="16"/>
      <c r="BPU712" s="16"/>
      <c r="BPV712" s="16"/>
      <c r="BPW712" s="16"/>
      <c r="BPX712" s="16"/>
      <c r="BPY712" s="16"/>
      <c r="BPZ712" s="16"/>
      <c r="BQA712" s="16"/>
      <c r="BQB712" s="16"/>
      <c r="BQC712" s="16"/>
      <c r="BQD712" s="16"/>
      <c r="BQE712" s="16"/>
      <c r="BQF712" s="16"/>
      <c r="BQG712" s="16"/>
      <c r="BQH712" s="16"/>
      <c r="BQI712" s="16"/>
      <c r="BQJ712" s="16"/>
      <c r="BQK712" s="16"/>
      <c r="BQL712" s="16"/>
      <c r="BQM712" s="16"/>
      <c r="BQN712" s="16"/>
      <c r="BQO712" s="16"/>
      <c r="BQP712" s="16"/>
      <c r="BQQ712" s="16"/>
      <c r="BQR712" s="16"/>
      <c r="BQS712" s="16"/>
      <c r="BQT712" s="16"/>
      <c r="BQU712" s="16"/>
      <c r="BQV712" s="16"/>
      <c r="BQW712" s="16"/>
      <c r="BQX712" s="16"/>
      <c r="BQY712" s="16"/>
      <c r="BQZ712" s="16"/>
      <c r="BRA712" s="16"/>
      <c r="BRB712" s="16"/>
      <c r="BRC712" s="16"/>
      <c r="BRD712" s="16"/>
      <c r="BRE712" s="16"/>
      <c r="BRF712" s="16"/>
      <c r="BRG712" s="16"/>
      <c r="BRH712" s="16"/>
      <c r="BRI712" s="16"/>
      <c r="BRJ712" s="16"/>
      <c r="BRK712" s="16"/>
      <c r="BRL712" s="16"/>
      <c r="BRM712" s="16"/>
      <c r="BRN712" s="16"/>
      <c r="BRO712" s="16"/>
      <c r="BRP712" s="16"/>
      <c r="BRQ712" s="16"/>
      <c r="BRR712" s="16"/>
      <c r="BRS712" s="16"/>
      <c r="BRT712" s="16"/>
      <c r="BRU712" s="16"/>
      <c r="BRV712" s="16"/>
      <c r="BRW712" s="16"/>
      <c r="BRX712" s="16"/>
      <c r="BRY712" s="16"/>
      <c r="BRZ712" s="16"/>
      <c r="BSA712" s="16"/>
      <c r="BSB712" s="16"/>
      <c r="BSC712" s="16"/>
      <c r="BSD712" s="16"/>
      <c r="BSE712" s="16"/>
      <c r="BSF712" s="16"/>
      <c r="BSG712" s="16"/>
      <c r="BSH712" s="16"/>
      <c r="BSI712" s="16"/>
      <c r="BSJ712" s="16"/>
      <c r="BSK712" s="16"/>
      <c r="BSL712" s="16"/>
      <c r="BSM712" s="16"/>
      <c r="BSN712" s="16"/>
      <c r="BSO712" s="16"/>
      <c r="BSP712" s="16"/>
      <c r="BSQ712" s="16"/>
      <c r="BSR712" s="16"/>
      <c r="BSS712" s="16"/>
      <c r="BST712" s="16"/>
      <c r="BSU712" s="16"/>
      <c r="BSV712" s="16"/>
      <c r="BSW712" s="16"/>
      <c r="BSX712" s="16"/>
      <c r="BSY712" s="16"/>
      <c r="BSZ712" s="16"/>
      <c r="BTA712" s="16"/>
      <c r="BTB712" s="16"/>
      <c r="BTC712" s="16"/>
      <c r="BTD712" s="16"/>
      <c r="BTE712" s="16"/>
      <c r="BTF712" s="16"/>
      <c r="BTG712" s="16"/>
      <c r="BTH712" s="16"/>
      <c r="BTI712" s="16"/>
      <c r="BTJ712" s="16"/>
      <c r="BTK712" s="16"/>
      <c r="BTL712" s="16"/>
      <c r="BTM712" s="16"/>
      <c r="BTN712" s="16"/>
      <c r="BTO712" s="16"/>
      <c r="BTP712" s="16"/>
      <c r="BTQ712" s="16"/>
      <c r="BTR712" s="16"/>
      <c r="BTS712" s="16"/>
      <c r="BTT712" s="16"/>
      <c r="BTU712" s="16"/>
      <c r="BTV712" s="16"/>
      <c r="BTW712" s="16"/>
      <c r="BTX712" s="16"/>
      <c r="BTY712" s="16"/>
      <c r="BTZ712" s="16"/>
      <c r="BUA712" s="16"/>
      <c r="BUB712" s="16"/>
      <c r="BUC712" s="16"/>
      <c r="BUD712" s="16"/>
      <c r="BUE712" s="16"/>
      <c r="BUF712" s="16"/>
      <c r="BUG712" s="16"/>
      <c r="BUH712" s="16"/>
      <c r="BUI712" s="16"/>
      <c r="BUJ712" s="16"/>
      <c r="BUK712" s="16"/>
      <c r="BUL712" s="16"/>
      <c r="BUM712" s="16"/>
      <c r="BUN712" s="16"/>
      <c r="BUO712" s="16"/>
      <c r="BUP712" s="16"/>
      <c r="BUQ712" s="16"/>
      <c r="BUR712" s="16"/>
      <c r="BUS712" s="16"/>
      <c r="BUT712" s="16"/>
      <c r="BUU712" s="16"/>
      <c r="BUV712" s="16"/>
      <c r="BUW712" s="16"/>
      <c r="BUX712" s="16"/>
      <c r="BUY712" s="16"/>
      <c r="BUZ712" s="16"/>
      <c r="BVA712" s="16"/>
      <c r="BVB712" s="16"/>
      <c r="BVC712" s="16"/>
      <c r="BVD712" s="16"/>
      <c r="BVE712" s="16"/>
      <c r="BVF712" s="16"/>
      <c r="BVG712" s="16"/>
      <c r="BVH712" s="16"/>
      <c r="BVI712" s="16"/>
      <c r="BVJ712" s="16"/>
      <c r="BVK712" s="16"/>
      <c r="BVL712" s="16"/>
      <c r="BVM712" s="16"/>
      <c r="BVN712" s="16"/>
      <c r="BVO712" s="16"/>
      <c r="BVP712" s="16"/>
      <c r="BVQ712" s="16"/>
      <c r="BVR712" s="16"/>
      <c r="BVS712" s="16"/>
      <c r="BVT712" s="16"/>
      <c r="BVU712" s="16"/>
      <c r="BVV712" s="16"/>
      <c r="BVW712" s="16"/>
      <c r="BVX712" s="16"/>
      <c r="BVY712" s="16"/>
      <c r="BVZ712" s="16"/>
      <c r="BWA712" s="16"/>
      <c r="BWB712" s="16"/>
      <c r="BWC712" s="16"/>
      <c r="BWD712" s="16"/>
      <c r="BWE712" s="16"/>
      <c r="BWF712" s="16"/>
      <c r="BWG712" s="16"/>
      <c r="BWH712" s="16"/>
      <c r="BWI712" s="16"/>
      <c r="BWJ712" s="16"/>
      <c r="BWK712" s="16"/>
      <c r="BWL712" s="16"/>
      <c r="BWM712" s="16"/>
      <c r="BWN712" s="16"/>
      <c r="BWO712" s="16"/>
      <c r="BWP712" s="16"/>
      <c r="BWQ712" s="16"/>
      <c r="BWR712" s="16"/>
      <c r="BWS712" s="16"/>
      <c r="BWT712" s="16"/>
      <c r="BWU712" s="16"/>
      <c r="BWV712" s="16"/>
      <c r="BWW712" s="16"/>
      <c r="BWX712" s="16"/>
      <c r="BWY712" s="16"/>
      <c r="BWZ712" s="16"/>
      <c r="BXA712" s="16"/>
      <c r="BXB712" s="16"/>
      <c r="BXC712" s="16"/>
      <c r="BXD712" s="16"/>
      <c r="BXE712" s="16"/>
      <c r="BXF712" s="16"/>
      <c r="BXG712" s="16"/>
      <c r="BXH712" s="16"/>
      <c r="BXI712" s="16"/>
      <c r="BXJ712" s="16"/>
      <c r="BXK712" s="16"/>
      <c r="BXL712" s="16"/>
      <c r="BXM712" s="16"/>
      <c r="BXN712" s="16"/>
      <c r="BXO712" s="16"/>
      <c r="BXP712" s="16"/>
      <c r="BXQ712" s="16"/>
      <c r="BXR712" s="16"/>
      <c r="BXS712" s="16"/>
      <c r="BXT712" s="16"/>
      <c r="BXU712" s="16"/>
      <c r="BXV712" s="16"/>
      <c r="BXW712" s="16"/>
      <c r="BXX712" s="16"/>
      <c r="BXY712" s="16"/>
      <c r="BXZ712" s="16"/>
      <c r="BYA712" s="16"/>
      <c r="BYB712" s="16"/>
      <c r="BYC712" s="16"/>
      <c r="BYD712" s="16"/>
      <c r="BYE712" s="16"/>
      <c r="BYF712" s="16"/>
      <c r="BYG712" s="16"/>
      <c r="BYH712" s="16"/>
      <c r="BYI712" s="16"/>
      <c r="BYJ712" s="16"/>
      <c r="BYK712" s="16"/>
      <c r="BYL712" s="16"/>
      <c r="BYM712" s="16"/>
      <c r="BYN712" s="16"/>
      <c r="BYO712" s="16"/>
      <c r="BYP712" s="16"/>
      <c r="BYQ712" s="16"/>
      <c r="BYR712" s="16"/>
      <c r="BYS712" s="16"/>
      <c r="BYT712" s="16"/>
      <c r="BYU712" s="16"/>
      <c r="BYV712" s="16"/>
      <c r="BYW712" s="16"/>
      <c r="BYX712" s="16"/>
      <c r="BYY712" s="16"/>
      <c r="BYZ712" s="16"/>
      <c r="BZA712" s="16"/>
      <c r="BZB712" s="16"/>
      <c r="BZC712" s="16"/>
      <c r="BZD712" s="16"/>
      <c r="BZE712" s="16"/>
      <c r="BZF712" s="16"/>
      <c r="BZG712" s="16"/>
      <c r="BZH712" s="16"/>
      <c r="BZI712" s="16"/>
      <c r="BZJ712" s="16"/>
      <c r="BZK712" s="16"/>
      <c r="BZL712" s="16"/>
      <c r="BZM712" s="16"/>
      <c r="BZN712" s="16"/>
      <c r="BZO712" s="16"/>
      <c r="BZP712" s="16"/>
      <c r="BZQ712" s="16"/>
      <c r="BZR712" s="16"/>
      <c r="BZS712" s="16"/>
      <c r="BZT712" s="16"/>
      <c r="BZU712" s="16"/>
      <c r="BZV712" s="16"/>
      <c r="BZW712" s="16"/>
      <c r="BZX712" s="16"/>
      <c r="BZY712" s="16"/>
      <c r="BZZ712" s="16"/>
      <c r="CAA712" s="16"/>
      <c r="CAB712" s="16"/>
      <c r="CAC712" s="16"/>
      <c r="CAD712" s="16"/>
      <c r="CAE712" s="16"/>
      <c r="CAF712" s="16"/>
      <c r="CAG712" s="16"/>
      <c r="CAH712" s="16"/>
      <c r="CAI712" s="16"/>
      <c r="CAJ712" s="16"/>
      <c r="CAK712" s="16"/>
      <c r="CAL712" s="16"/>
      <c r="CAM712" s="16"/>
      <c r="CAN712" s="16"/>
      <c r="CAO712" s="16"/>
      <c r="CAP712" s="16"/>
      <c r="CAQ712" s="16"/>
      <c r="CAR712" s="16"/>
      <c r="CAS712" s="16"/>
      <c r="CAT712" s="16"/>
      <c r="CAU712" s="16"/>
      <c r="CAV712" s="16"/>
      <c r="CAW712" s="16"/>
      <c r="CAX712" s="16"/>
      <c r="CAY712" s="16"/>
      <c r="CAZ712" s="16"/>
      <c r="CBA712" s="16"/>
      <c r="CBB712" s="16"/>
      <c r="CBC712" s="16"/>
      <c r="CBD712" s="16"/>
      <c r="CBE712" s="16"/>
      <c r="CBF712" s="16"/>
      <c r="CBG712" s="16"/>
      <c r="CBH712" s="16"/>
      <c r="CBI712" s="16"/>
      <c r="CBJ712" s="16"/>
      <c r="CBK712" s="16"/>
      <c r="CBL712" s="16"/>
      <c r="CBM712" s="16"/>
      <c r="CBN712" s="16"/>
      <c r="CBO712" s="16"/>
      <c r="CBP712" s="16"/>
      <c r="CBQ712" s="16"/>
      <c r="CBR712" s="16"/>
      <c r="CBS712" s="16"/>
      <c r="CBT712" s="16"/>
      <c r="CBU712" s="16"/>
      <c r="CBV712" s="16"/>
      <c r="CBW712" s="16"/>
      <c r="CBX712" s="16"/>
      <c r="CBY712" s="16"/>
      <c r="CBZ712" s="16"/>
      <c r="CCA712" s="16"/>
      <c r="CCB712" s="16"/>
      <c r="CCC712" s="16"/>
      <c r="CCD712" s="16"/>
      <c r="CCE712" s="16"/>
      <c r="CCF712" s="16"/>
      <c r="CCG712" s="16"/>
      <c r="CCH712" s="16"/>
      <c r="CCI712" s="16"/>
      <c r="CCJ712" s="16"/>
      <c r="CCK712" s="16"/>
      <c r="CCL712" s="16"/>
      <c r="CCM712" s="16"/>
      <c r="CCN712" s="16"/>
      <c r="CCO712" s="16"/>
      <c r="CCP712" s="16"/>
      <c r="CCQ712" s="16"/>
      <c r="CCR712" s="16"/>
      <c r="CCS712" s="16"/>
      <c r="CCT712" s="16"/>
      <c r="CCU712" s="16"/>
      <c r="CCV712" s="16"/>
      <c r="CCW712" s="16"/>
      <c r="CCX712" s="16"/>
      <c r="CCY712" s="16"/>
      <c r="CCZ712" s="16"/>
      <c r="CDA712" s="16"/>
      <c r="CDB712" s="16"/>
      <c r="CDC712" s="16"/>
      <c r="CDD712" s="16"/>
      <c r="CDE712" s="16"/>
      <c r="CDF712" s="16"/>
      <c r="CDG712" s="16"/>
      <c r="CDH712" s="16"/>
      <c r="CDI712" s="16"/>
      <c r="CDJ712" s="16"/>
      <c r="CDK712" s="16"/>
      <c r="CDL712" s="16"/>
      <c r="CDM712" s="16"/>
      <c r="CDN712" s="16"/>
      <c r="CDO712" s="16"/>
      <c r="CDP712" s="16"/>
      <c r="CDQ712" s="16"/>
      <c r="CDR712" s="16"/>
      <c r="CDS712" s="16"/>
      <c r="CDT712" s="16"/>
      <c r="CDU712" s="16"/>
      <c r="CDV712" s="16"/>
      <c r="CDW712" s="16"/>
      <c r="CDX712" s="16"/>
      <c r="CDY712" s="16"/>
      <c r="CDZ712" s="16"/>
      <c r="CEA712" s="16"/>
      <c r="CEB712" s="16"/>
      <c r="CEC712" s="16"/>
      <c r="CED712" s="16"/>
      <c r="CEE712" s="16"/>
      <c r="CEF712" s="16"/>
      <c r="CEG712" s="16"/>
      <c r="CEH712" s="16"/>
      <c r="CEI712" s="16"/>
      <c r="CEJ712" s="16"/>
      <c r="CEK712" s="16"/>
      <c r="CEL712" s="16"/>
      <c r="CEM712" s="16"/>
      <c r="CEN712" s="16"/>
      <c r="CEO712" s="16"/>
      <c r="CEP712" s="16"/>
      <c r="CEQ712" s="16"/>
      <c r="CER712" s="16"/>
      <c r="CES712" s="16"/>
      <c r="CET712" s="16"/>
      <c r="CEU712" s="16"/>
      <c r="CEV712" s="16"/>
      <c r="CEW712" s="16"/>
      <c r="CEX712" s="16"/>
      <c r="CEY712" s="16"/>
      <c r="CEZ712" s="16"/>
      <c r="CFA712" s="16"/>
      <c r="CFB712" s="16"/>
      <c r="CFC712" s="16"/>
      <c r="CFD712" s="16"/>
      <c r="CFE712" s="16"/>
      <c r="CFF712" s="16"/>
      <c r="CFG712" s="16"/>
      <c r="CFH712" s="16"/>
      <c r="CFI712" s="16"/>
      <c r="CFJ712" s="16"/>
      <c r="CFK712" s="16"/>
      <c r="CFL712" s="16"/>
      <c r="CFM712" s="16"/>
      <c r="CFN712" s="16"/>
      <c r="CFO712" s="16"/>
      <c r="CFP712" s="16"/>
      <c r="CFQ712" s="16"/>
      <c r="CFR712" s="16"/>
      <c r="CFS712" s="16"/>
      <c r="CFT712" s="16"/>
      <c r="CFU712" s="16"/>
      <c r="CFV712" s="16"/>
      <c r="CFW712" s="16"/>
      <c r="CFX712" s="16"/>
      <c r="CFY712" s="16"/>
      <c r="CFZ712" s="16"/>
      <c r="CGA712" s="16"/>
      <c r="CGB712" s="16"/>
      <c r="CGC712" s="16"/>
      <c r="CGD712" s="16"/>
      <c r="CGE712" s="16"/>
      <c r="CGF712" s="16"/>
      <c r="CGG712" s="16"/>
      <c r="CGH712" s="16"/>
      <c r="CGI712" s="16"/>
      <c r="CGJ712" s="16"/>
      <c r="CGK712" s="16"/>
      <c r="CGL712" s="16"/>
      <c r="CGM712" s="16"/>
      <c r="CGN712" s="16"/>
      <c r="CGO712" s="16"/>
      <c r="CGP712" s="16"/>
      <c r="CGQ712" s="16"/>
      <c r="CGR712" s="16"/>
      <c r="CGS712" s="16"/>
      <c r="CGT712" s="16"/>
      <c r="CGU712" s="16"/>
      <c r="CGV712" s="16"/>
      <c r="CGW712" s="16"/>
      <c r="CGX712" s="16"/>
      <c r="CGY712" s="16"/>
      <c r="CGZ712" s="16"/>
      <c r="CHA712" s="16"/>
      <c r="CHB712" s="16"/>
      <c r="CHC712" s="16"/>
      <c r="CHD712" s="16"/>
      <c r="CHE712" s="16"/>
      <c r="CHF712" s="16"/>
      <c r="CHG712" s="16"/>
      <c r="CHH712" s="16"/>
      <c r="CHI712" s="16"/>
      <c r="CHJ712" s="16"/>
      <c r="CHK712" s="16"/>
      <c r="CHL712" s="16"/>
      <c r="CHM712" s="16"/>
      <c r="CHN712" s="16"/>
      <c r="CHO712" s="16"/>
      <c r="CHP712" s="16"/>
      <c r="CHQ712" s="16"/>
      <c r="CHR712" s="16"/>
      <c r="CHS712" s="16"/>
      <c r="CHT712" s="16"/>
      <c r="CHU712" s="16"/>
      <c r="CHV712" s="16"/>
      <c r="CHW712" s="16"/>
      <c r="CHX712" s="16"/>
      <c r="CHY712" s="16"/>
      <c r="CHZ712" s="16"/>
      <c r="CIA712" s="16"/>
      <c r="CIB712" s="16"/>
      <c r="CIC712" s="16"/>
      <c r="CID712" s="16"/>
      <c r="CIE712" s="16"/>
      <c r="CIF712" s="16"/>
      <c r="CIG712" s="16"/>
      <c r="CIH712" s="16"/>
      <c r="CII712" s="16"/>
      <c r="CIJ712" s="16"/>
      <c r="CIK712" s="16"/>
      <c r="CIL712" s="16"/>
      <c r="CIM712" s="16"/>
      <c r="CIN712" s="16"/>
      <c r="CIO712" s="16"/>
      <c r="CIP712" s="16"/>
      <c r="CIQ712" s="16"/>
      <c r="CIR712" s="16"/>
      <c r="CIS712" s="16"/>
      <c r="CIT712" s="16"/>
      <c r="CIU712" s="16"/>
      <c r="CIV712" s="16"/>
      <c r="CIW712" s="16"/>
      <c r="CIX712" s="16"/>
      <c r="CIY712" s="16"/>
      <c r="CIZ712" s="16"/>
      <c r="CJA712" s="16"/>
      <c r="CJB712" s="16"/>
      <c r="CJC712" s="16"/>
      <c r="CJD712" s="16"/>
      <c r="CJE712" s="16"/>
      <c r="CJF712" s="16"/>
      <c r="CJG712" s="16"/>
      <c r="CJH712" s="16"/>
      <c r="CJI712" s="16"/>
      <c r="CJJ712" s="16"/>
      <c r="CJK712" s="16"/>
      <c r="CJL712" s="16"/>
      <c r="CJM712" s="16"/>
      <c r="CJN712" s="16"/>
      <c r="CJO712" s="16"/>
      <c r="CJP712" s="16"/>
      <c r="CJQ712" s="16"/>
      <c r="CJR712" s="16"/>
      <c r="CJS712" s="16"/>
      <c r="CJT712" s="16"/>
      <c r="CJU712" s="16"/>
      <c r="CJV712" s="16"/>
      <c r="CJW712" s="16"/>
      <c r="CJX712" s="16"/>
      <c r="CJY712" s="16"/>
      <c r="CJZ712" s="16"/>
      <c r="CKA712" s="16"/>
      <c r="CKB712" s="16"/>
      <c r="CKC712" s="16"/>
      <c r="CKD712" s="16"/>
      <c r="CKE712" s="16"/>
      <c r="CKF712" s="16"/>
      <c r="CKG712" s="16"/>
      <c r="CKH712" s="16"/>
      <c r="CKI712" s="16"/>
      <c r="CKJ712" s="16"/>
      <c r="CKK712" s="16"/>
      <c r="CKL712" s="16"/>
      <c r="CKM712" s="16"/>
      <c r="CKN712" s="16"/>
      <c r="CKO712" s="16"/>
      <c r="CKP712" s="16"/>
      <c r="CKQ712" s="16"/>
      <c r="CKR712" s="16"/>
      <c r="CKS712" s="16"/>
      <c r="CKT712" s="16"/>
      <c r="CKU712" s="16"/>
      <c r="CKV712" s="16"/>
      <c r="CKW712" s="16"/>
      <c r="CKX712" s="16"/>
      <c r="CKY712" s="16"/>
      <c r="CKZ712" s="16"/>
      <c r="CLA712" s="16"/>
      <c r="CLB712" s="16"/>
      <c r="CLC712" s="16"/>
      <c r="CLD712" s="16"/>
      <c r="CLE712" s="16"/>
      <c r="CLF712" s="16"/>
      <c r="CLG712" s="16"/>
      <c r="CLH712" s="16"/>
      <c r="CLI712" s="16"/>
      <c r="CLJ712" s="16"/>
      <c r="CLK712" s="16"/>
      <c r="CLL712" s="16"/>
      <c r="CLM712" s="16"/>
      <c r="CLN712" s="16"/>
      <c r="CLO712" s="16"/>
      <c r="CLP712" s="16"/>
      <c r="CLQ712" s="16"/>
      <c r="CLR712" s="16"/>
      <c r="CLS712" s="16"/>
      <c r="CLT712" s="16"/>
      <c r="CLU712" s="16"/>
      <c r="CLV712" s="16"/>
      <c r="CLW712" s="16"/>
      <c r="CLX712" s="16"/>
      <c r="CLY712" s="16"/>
      <c r="CLZ712" s="16"/>
      <c r="CMA712" s="16"/>
      <c r="CMB712" s="16"/>
      <c r="CMC712" s="16"/>
      <c r="CMD712" s="16"/>
      <c r="CME712" s="16"/>
      <c r="CMF712" s="16"/>
      <c r="CMG712" s="16"/>
      <c r="CMH712" s="16"/>
      <c r="CMI712" s="16"/>
      <c r="CMJ712" s="16"/>
      <c r="CMK712" s="16"/>
      <c r="CML712" s="16"/>
      <c r="CMM712" s="16"/>
      <c r="CMN712" s="16"/>
      <c r="CMO712" s="16"/>
      <c r="CMP712" s="16"/>
      <c r="CMQ712" s="16"/>
      <c r="CMR712" s="16"/>
      <c r="CMS712" s="16"/>
      <c r="CMT712" s="16"/>
      <c r="CMU712" s="16"/>
      <c r="CMV712" s="16"/>
      <c r="CMW712" s="16"/>
      <c r="CMX712" s="16"/>
      <c r="CMY712" s="16"/>
      <c r="CMZ712" s="16"/>
      <c r="CNA712" s="16"/>
      <c r="CNB712" s="16"/>
      <c r="CNC712" s="16"/>
      <c r="CND712" s="16"/>
      <c r="CNE712" s="16"/>
      <c r="CNF712" s="16"/>
      <c r="CNG712" s="16"/>
      <c r="CNH712" s="16"/>
      <c r="CNI712" s="16"/>
      <c r="CNJ712" s="16"/>
      <c r="CNK712" s="16"/>
      <c r="CNL712" s="16"/>
      <c r="CNM712" s="16"/>
      <c r="CNN712" s="16"/>
      <c r="CNO712" s="16"/>
      <c r="CNP712" s="16"/>
      <c r="CNQ712" s="16"/>
      <c r="CNR712" s="16"/>
      <c r="CNS712" s="16"/>
      <c r="CNT712" s="16"/>
      <c r="CNU712" s="16"/>
      <c r="CNV712" s="16"/>
      <c r="CNW712" s="16"/>
      <c r="CNX712" s="16"/>
      <c r="CNY712" s="16"/>
      <c r="CNZ712" s="16"/>
      <c r="COA712" s="16"/>
      <c r="COB712" s="16"/>
      <c r="COC712" s="16"/>
      <c r="COD712" s="16"/>
      <c r="COE712" s="16"/>
      <c r="COF712" s="16"/>
      <c r="COG712" s="16"/>
      <c r="COH712" s="16"/>
      <c r="COI712" s="16"/>
      <c r="COJ712" s="16"/>
      <c r="COK712" s="16"/>
      <c r="COL712" s="16"/>
      <c r="COM712" s="16"/>
      <c r="CON712" s="16"/>
      <c r="COO712" s="16"/>
      <c r="COP712" s="16"/>
      <c r="COQ712" s="16"/>
      <c r="COR712" s="16"/>
      <c r="COS712" s="16"/>
      <c r="COT712" s="16"/>
      <c r="COU712" s="16"/>
      <c r="COV712" s="16"/>
      <c r="COW712" s="16"/>
      <c r="COX712" s="16"/>
      <c r="COY712" s="16"/>
      <c r="COZ712" s="16"/>
      <c r="CPA712" s="16"/>
      <c r="CPB712" s="16"/>
      <c r="CPC712" s="16"/>
      <c r="CPD712" s="16"/>
      <c r="CPE712" s="16"/>
      <c r="CPF712" s="16"/>
      <c r="CPG712" s="16"/>
      <c r="CPH712" s="16"/>
      <c r="CPI712" s="16"/>
      <c r="CPJ712" s="16"/>
      <c r="CPK712" s="16"/>
      <c r="CPL712" s="16"/>
      <c r="CPM712" s="16"/>
      <c r="CPN712" s="16"/>
      <c r="CPO712" s="16"/>
      <c r="CPP712" s="16"/>
      <c r="CPQ712" s="16"/>
      <c r="CPR712" s="16"/>
      <c r="CPS712" s="16"/>
      <c r="CPT712" s="16"/>
      <c r="CPU712" s="16"/>
      <c r="CPV712" s="16"/>
      <c r="CPW712" s="16"/>
      <c r="CPX712" s="16"/>
      <c r="CPY712" s="16"/>
      <c r="CPZ712" s="16"/>
      <c r="CQA712" s="16"/>
      <c r="CQB712" s="16"/>
      <c r="CQC712" s="16"/>
      <c r="CQD712" s="16"/>
      <c r="CQE712" s="16"/>
      <c r="CQF712" s="16"/>
      <c r="CQG712" s="16"/>
      <c r="CQH712" s="16"/>
      <c r="CQI712" s="16"/>
      <c r="CQJ712" s="16"/>
      <c r="CQK712" s="16"/>
      <c r="CQL712" s="16"/>
      <c r="CQM712" s="16"/>
      <c r="CQN712" s="16"/>
      <c r="CQO712" s="16"/>
      <c r="CQP712" s="16"/>
      <c r="CQQ712" s="16"/>
      <c r="CQR712" s="16"/>
      <c r="CQS712" s="16"/>
      <c r="CQT712" s="16"/>
      <c r="CQU712" s="16"/>
      <c r="CQV712" s="16"/>
      <c r="CQW712" s="16"/>
      <c r="CQX712" s="16"/>
      <c r="CQY712" s="16"/>
      <c r="CQZ712" s="16"/>
      <c r="CRA712" s="16"/>
      <c r="CRB712" s="16"/>
      <c r="CRC712" s="16"/>
      <c r="CRD712" s="16"/>
      <c r="CRE712" s="16"/>
      <c r="CRF712" s="16"/>
      <c r="CRG712" s="16"/>
      <c r="CRH712" s="16"/>
      <c r="CRI712" s="16"/>
      <c r="CRJ712" s="16"/>
      <c r="CRK712" s="16"/>
      <c r="CRL712" s="16"/>
      <c r="CRM712" s="16"/>
      <c r="CRN712" s="16"/>
      <c r="CRO712" s="16"/>
      <c r="CRP712" s="16"/>
      <c r="CRQ712" s="16"/>
      <c r="CRR712" s="16"/>
      <c r="CRS712" s="16"/>
      <c r="CRT712" s="16"/>
      <c r="CRU712" s="16"/>
      <c r="CRV712" s="16"/>
      <c r="CRW712" s="16"/>
      <c r="CRX712" s="16"/>
      <c r="CRY712" s="16"/>
      <c r="CRZ712" s="16"/>
      <c r="CSA712" s="16"/>
      <c r="CSB712" s="16"/>
      <c r="CSC712" s="16"/>
      <c r="CSD712" s="16"/>
      <c r="CSE712" s="16"/>
      <c r="CSF712" s="16"/>
      <c r="CSG712" s="16"/>
      <c r="CSH712" s="16"/>
      <c r="CSI712" s="16"/>
      <c r="CSJ712" s="16"/>
      <c r="CSK712" s="16"/>
      <c r="CSL712" s="16"/>
      <c r="CSM712" s="16"/>
      <c r="CSN712" s="16"/>
      <c r="CSO712" s="16"/>
      <c r="CSP712" s="16"/>
      <c r="CSQ712" s="16"/>
      <c r="CSR712" s="16"/>
      <c r="CSS712" s="16"/>
      <c r="CST712" s="16"/>
      <c r="CSU712" s="16"/>
      <c r="CSV712" s="16"/>
      <c r="CSW712" s="16"/>
      <c r="CSX712" s="16"/>
      <c r="CSY712" s="16"/>
      <c r="CSZ712" s="16"/>
      <c r="CTA712" s="16"/>
      <c r="CTB712" s="16"/>
      <c r="CTC712" s="16"/>
      <c r="CTD712" s="16"/>
      <c r="CTE712" s="16"/>
      <c r="CTF712" s="16"/>
      <c r="CTG712" s="16"/>
      <c r="CTH712" s="16"/>
      <c r="CTI712" s="16"/>
      <c r="CTJ712" s="16"/>
      <c r="CTK712" s="16"/>
      <c r="CTL712" s="16"/>
      <c r="CTM712" s="16"/>
      <c r="CTN712" s="16"/>
      <c r="CTO712" s="16"/>
      <c r="CTP712" s="16"/>
      <c r="CTQ712" s="16"/>
      <c r="CTR712" s="16"/>
      <c r="CTS712" s="16"/>
      <c r="CTT712" s="16"/>
      <c r="CTU712" s="16"/>
      <c r="CTV712" s="16"/>
      <c r="CTW712" s="16"/>
      <c r="CTX712" s="16"/>
      <c r="CTY712" s="16"/>
      <c r="CTZ712" s="16"/>
      <c r="CUA712" s="16"/>
      <c r="CUB712" s="16"/>
      <c r="CUC712" s="16"/>
      <c r="CUD712" s="16"/>
      <c r="CUE712" s="16"/>
      <c r="CUF712" s="16"/>
      <c r="CUG712" s="16"/>
      <c r="CUH712" s="16"/>
      <c r="CUI712" s="16"/>
      <c r="CUJ712" s="16"/>
      <c r="CUK712" s="16"/>
      <c r="CUL712" s="16"/>
      <c r="CUM712" s="16"/>
      <c r="CUN712" s="16"/>
      <c r="CUO712" s="16"/>
      <c r="CUP712" s="16"/>
      <c r="CUQ712" s="16"/>
      <c r="CUR712" s="16"/>
      <c r="CUS712" s="16"/>
      <c r="CUT712" s="16"/>
      <c r="CUU712" s="16"/>
      <c r="CUV712" s="16"/>
      <c r="CUW712" s="16"/>
      <c r="CUX712" s="16"/>
      <c r="CUY712" s="16"/>
      <c r="CUZ712" s="16"/>
      <c r="CVA712" s="16"/>
      <c r="CVB712" s="16"/>
      <c r="CVC712" s="16"/>
      <c r="CVD712" s="16"/>
      <c r="CVE712" s="16"/>
      <c r="CVF712" s="16"/>
      <c r="CVG712" s="16"/>
      <c r="CVH712" s="16"/>
      <c r="CVI712" s="16"/>
      <c r="CVJ712" s="16"/>
      <c r="CVK712" s="16"/>
      <c r="CVL712" s="16"/>
      <c r="CVM712" s="16"/>
      <c r="CVN712" s="16"/>
      <c r="CVO712" s="16"/>
      <c r="CVP712" s="16"/>
      <c r="CVQ712" s="16"/>
      <c r="CVR712" s="16"/>
      <c r="CVS712" s="16"/>
      <c r="CVT712" s="16"/>
      <c r="CVU712" s="16"/>
      <c r="CVV712" s="16"/>
      <c r="CVW712" s="16"/>
      <c r="CVX712" s="16"/>
      <c r="CVY712" s="16"/>
      <c r="CVZ712" s="16"/>
      <c r="CWA712" s="16"/>
      <c r="CWB712" s="16"/>
      <c r="CWC712" s="16"/>
      <c r="CWD712" s="16"/>
      <c r="CWE712" s="16"/>
      <c r="CWF712" s="16"/>
      <c r="CWG712" s="16"/>
      <c r="CWH712" s="16"/>
      <c r="CWI712" s="16"/>
      <c r="CWJ712" s="16"/>
      <c r="CWK712" s="16"/>
      <c r="CWL712" s="16"/>
      <c r="CWM712" s="16"/>
      <c r="CWN712" s="16"/>
      <c r="CWO712" s="16"/>
      <c r="CWP712" s="16"/>
      <c r="CWQ712" s="16"/>
      <c r="CWR712" s="16"/>
      <c r="CWS712" s="16"/>
      <c r="CWT712" s="16"/>
      <c r="CWU712" s="16"/>
      <c r="CWV712" s="16"/>
      <c r="CWW712" s="16"/>
      <c r="CWX712" s="16"/>
      <c r="CWY712" s="16"/>
      <c r="CWZ712" s="16"/>
      <c r="CXA712" s="16"/>
      <c r="CXB712" s="16"/>
      <c r="CXC712" s="16"/>
      <c r="CXD712" s="16"/>
      <c r="CXE712" s="16"/>
      <c r="CXF712" s="16"/>
      <c r="CXG712" s="16"/>
      <c r="CXH712" s="16"/>
      <c r="CXI712" s="16"/>
      <c r="CXJ712" s="16"/>
      <c r="CXK712" s="16"/>
      <c r="CXL712" s="16"/>
      <c r="CXM712" s="16"/>
      <c r="CXN712" s="16"/>
      <c r="CXO712" s="16"/>
      <c r="CXP712" s="16"/>
      <c r="CXQ712" s="16"/>
      <c r="CXR712" s="16"/>
      <c r="CXS712" s="16"/>
      <c r="CXT712" s="16"/>
      <c r="CXU712" s="16"/>
      <c r="CXV712" s="16"/>
      <c r="CXW712" s="16"/>
      <c r="CXX712" s="16"/>
      <c r="CXY712" s="16"/>
      <c r="CXZ712" s="16"/>
      <c r="CYA712" s="16"/>
      <c r="CYB712" s="16"/>
      <c r="CYC712" s="16"/>
      <c r="CYD712" s="16"/>
      <c r="CYE712" s="16"/>
      <c r="CYF712" s="16"/>
      <c r="CYG712" s="16"/>
      <c r="CYH712" s="16"/>
      <c r="CYI712" s="16"/>
      <c r="CYJ712" s="16"/>
      <c r="CYK712" s="16"/>
      <c r="CYL712" s="16"/>
      <c r="CYM712" s="16"/>
      <c r="CYN712" s="16"/>
      <c r="CYO712" s="16"/>
      <c r="CYP712" s="16"/>
      <c r="CYQ712" s="16"/>
      <c r="CYR712" s="16"/>
      <c r="CYS712" s="16"/>
      <c r="CYT712" s="16"/>
      <c r="CYU712" s="16"/>
      <c r="CYV712" s="16"/>
      <c r="CYW712" s="16"/>
      <c r="CYX712" s="16"/>
      <c r="CYY712" s="16"/>
      <c r="CYZ712" s="16"/>
      <c r="CZA712" s="16"/>
      <c r="CZB712" s="16"/>
      <c r="CZC712" s="16"/>
      <c r="CZD712" s="16"/>
      <c r="CZE712" s="16"/>
      <c r="CZF712" s="16"/>
      <c r="CZG712" s="16"/>
      <c r="CZH712" s="16"/>
      <c r="CZI712" s="16"/>
      <c r="CZJ712" s="16"/>
      <c r="CZK712" s="16"/>
      <c r="CZL712" s="16"/>
      <c r="CZM712" s="16"/>
      <c r="CZN712" s="16"/>
      <c r="CZO712" s="16"/>
      <c r="CZP712" s="16"/>
      <c r="CZQ712" s="16"/>
      <c r="CZR712" s="16"/>
      <c r="CZS712" s="16"/>
      <c r="CZT712" s="16"/>
      <c r="CZU712" s="16"/>
      <c r="CZV712" s="16"/>
      <c r="CZW712" s="16"/>
      <c r="CZX712" s="16"/>
      <c r="CZY712" s="16"/>
      <c r="CZZ712" s="16"/>
      <c r="DAA712" s="16"/>
      <c r="DAB712" s="16"/>
      <c r="DAC712" s="16"/>
      <c r="DAD712" s="16"/>
      <c r="DAE712" s="16"/>
      <c r="DAF712" s="16"/>
      <c r="DAG712" s="16"/>
      <c r="DAH712" s="16"/>
      <c r="DAI712" s="16"/>
      <c r="DAJ712" s="16"/>
      <c r="DAK712" s="16"/>
      <c r="DAL712" s="16"/>
      <c r="DAM712" s="16"/>
      <c r="DAN712" s="16"/>
      <c r="DAO712" s="16"/>
      <c r="DAP712" s="16"/>
      <c r="DAQ712" s="16"/>
      <c r="DAR712" s="16"/>
      <c r="DAS712" s="16"/>
      <c r="DAT712" s="16"/>
      <c r="DAU712" s="16"/>
      <c r="DAV712" s="16"/>
      <c r="DAW712" s="16"/>
      <c r="DAX712" s="16"/>
      <c r="DAY712" s="16"/>
      <c r="DAZ712" s="16"/>
      <c r="DBA712" s="16"/>
      <c r="DBB712" s="16"/>
      <c r="DBC712" s="16"/>
      <c r="DBD712" s="16"/>
      <c r="DBE712" s="16"/>
      <c r="DBF712" s="16"/>
      <c r="DBG712" s="16"/>
      <c r="DBH712" s="16"/>
      <c r="DBI712" s="16"/>
      <c r="DBJ712" s="16"/>
      <c r="DBK712" s="16"/>
      <c r="DBL712" s="16"/>
      <c r="DBM712" s="16"/>
      <c r="DBN712" s="16"/>
      <c r="DBO712" s="16"/>
      <c r="DBP712" s="16"/>
      <c r="DBQ712" s="16"/>
      <c r="DBR712" s="16"/>
      <c r="DBS712" s="16"/>
      <c r="DBT712" s="16"/>
      <c r="DBU712" s="16"/>
      <c r="DBV712" s="16"/>
      <c r="DBW712" s="16"/>
      <c r="DBX712" s="16"/>
      <c r="DBY712" s="16"/>
      <c r="DBZ712" s="16"/>
      <c r="DCA712" s="16"/>
      <c r="DCB712" s="16"/>
      <c r="DCC712" s="16"/>
      <c r="DCD712" s="16"/>
      <c r="DCE712" s="16"/>
      <c r="DCF712" s="16"/>
      <c r="DCG712" s="16"/>
      <c r="DCH712" s="16"/>
      <c r="DCI712" s="16"/>
      <c r="DCJ712" s="16"/>
      <c r="DCK712" s="16"/>
      <c r="DCL712" s="16"/>
      <c r="DCM712" s="16"/>
      <c r="DCN712" s="16"/>
      <c r="DCO712" s="16"/>
      <c r="DCP712" s="16"/>
      <c r="DCQ712" s="16"/>
      <c r="DCR712" s="16"/>
      <c r="DCS712" s="16"/>
      <c r="DCT712" s="16"/>
      <c r="DCU712" s="16"/>
      <c r="DCV712" s="16"/>
      <c r="DCW712" s="16"/>
      <c r="DCX712" s="16"/>
      <c r="DCY712" s="16"/>
      <c r="DCZ712" s="16"/>
      <c r="DDA712" s="16"/>
      <c r="DDB712" s="16"/>
      <c r="DDC712" s="16"/>
      <c r="DDD712" s="16"/>
      <c r="DDE712" s="16"/>
      <c r="DDF712" s="16"/>
      <c r="DDG712" s="16"/>
      <c r="DDH712" s="16"/>
      <c r="DDI712" s="16"/>
      <c r="DDJ712" s="16"/>
      <c r="DDK712" s="16"/>
      <c r="DDL712" s="16"/>
      <c r="DDM712" s="16"/>
      <c r="DDN712" s="16"/>
      <c r="DDO712" s="16"/>
      <c r="DDP712" s="16"/>
      <c r="DDQ712" s="16"/>
      <c r="DDR712" s="16"/>
      <c r="DDS712" s="16"/>
      <c r="DDT712" s="16"/>
      <c r="DDU712" s="16"/>
      <c r="DDV712" s="16"/>
      <c r="DDW712" s="16"/>
      <c r="DDX712" s="16"/>
      <c r="DDY712" s="16"/>
      <c r="DDZ712" s="16"/>
      <c r="DEA712" s="16"/>
      <c r="DEB712" s="16"/>
      <c r="DEC712" s="16"/>
      <c r="DED712" s="16"/>
      <c r="DEE712" s="16"/>
      <c r="DEF712" s="16"/>
      <c r="DEG712" s="16"/>
      <c r="DEH712" s="16"/>
      <c r="DEI712" s="16"/>
      <c r="DEJ712" s="16"/>
      <c r="DEK712" s="16"/>
      <c r="DEL712" s="16"/>
      <c r="DEM712" s="16"/>
      <c r="DEN712" s="16"/>
      <c r="DEO712" s="16"/>
      <c r="DEP712" s="16"/>
      <c r="DEQ712" s="16"/>
      <c r="DER712" s="16"/>
      <c r="DES712" s="16"/>
      <c r="DET712" s="16"/>
      <c r="DEU712" s="16"/>
      <c r="DEV712" s="16"/>
      <c r="DEW712" s="16"/>
      <c r="DEX712" s="16"/>
      <c r="DEY712" s="16"/>
      <c r="DEZ712" s="16"/>
      <c r="DFA712" s="16"/>
      <c r="DFB712" s="16"/>
      <c r="DFC712" s="16"/>
      <c r="DFD712" s="16"/>
      <c r="DFE712" s="16"/>
      <c r="DFF712" s="16"/>
      <c r="DFG712" s="16"/>
      <c r="DFH712" s="16"/>
      <c r="DFI712" s="16"/>
      <c r="DFJ712" s="16"/>
      <c r="DFK712" s="16"/>
      <c r="DFL712" s="16"/>
      <c r="DFM712" s="16"/>
      <c r="DFN712" s="16"/>
      <c r="DFO712" s="16"/>
      <c r="DFP712" s="16"/>
      <c r="DFQ712" s="16"/>
      <c r="DFR712" s="16"/>
      <c r="DFS712" s="16"/>
      <c r="DFT712" s="16"/>
      <c r="DFU712" s="16"/>
      <c r="DFV712" s="16"/>
      <c r="DFW712" s="16"/>
      <c r="DFX712" s="16"/>
      <c r="DFY712" s="16"/>
      <c r="DFZ712" s="16"/>
      <c r="DGA712" s="16"/>
      <c r="DGB712" s="16"/>
      <c r="DGC712" s="16"/>
      <c r="DGD712" s="16"/>
      <c r="DGE712" s="16"/>
      <c r="DGF712" s="16"/>
      <c r="DGG712" s="16"/>
      <c r="DGH712" s="16"/>
      <c r="DGI712" s="16"/>
      <c r="DGJ712" s="16"/>
      <c r="DGK712" s="16"/>
      <c r="DGL712" s="16"/>
      <c r="DGM712" s="16"/>
      <c r="DGN712" s="16"/>
      <c r="DGO712" s="16"/>
      <c r="DGP712" s="16"/>
      <c r="DGQ712" s="16"/>
      <c r="DGR712" s="16"/>
      <c r="DGS712" s="16"/>
      <c r="DGT712" s="16"/>
      <c r="DGU712" s="16"/>
      <c r="DGV712" s="16"/>
      <c r="DGW712" s="16"/>
      <c r="DGX712" s="16"/>
      <c r="DGY712" s="16"/>
      <c r="DGZ712" s="16"/>
      <c r="DHA712" s="16"/>
      <c r="DHB712" s="16"/>
      <c r="DHC712" s="16"/>
      <c r="DHD712" s="16"/>
      <c r="DHE712" s="16"/>
      <c r="DHF712" s="16"/>
      <c r="DHG712" s="16"/>
      <c r="DHH712" s="16"/>
      <c r="DHI712" s="16"/>
      <c r="DHJ712" s="16"/>
      <c r="DHK712" s="16"/>
      <c r="DHL712" s="16"/>
      <c r="DHM712" s="16"/>
      <c r="DHN712" s="16"/>
      <c r="DHO712" s="16"/>
      <c r="DHP712" s="16"/>
      <c r="DHQ712" s="16"/>
      <c r="DHR712" s="16"/>
      <c r="DHS712" s="16"/>
      <c r="DHT712" s="16"/>
      <c r="DHU712" s="16"/>
      <c r="DHV712" s="16"/>
      <c r="DHW712" s="16"/>
      <c r="DHX712" s="16"/>
      <c r="DHY712" s="16"/>
      <c r="DHZ712" s="16"/>
      <c r="DIA712" s="16"/>
      <c r="DIB712" s="16"/>
      <c r="DIC712" s="16"/>
      <c r="DID712" s="16"/>
      <c r="DIE712" s="16"/>
      <c r="DIF712" s="16"/>
      <c r="DIG712" s="16"/>
      <c r="DIH712" s="16"/>
      <c r="DII712" s="16"/>
      <c r="DIJ712" s="16"/>
      <c r="DIK712" s="16"/>
      <c r="DIL712" s="16"/>
      <c r="DIM712" s="16"/>
      <c r="DIN712" s="16"/>
      <c r="DIO712" s="16"/>
      <c r="DIP712" s="16"/>
      <c r="DIQ712" s="16"/>
      <c r="DIR712" s="16"/>
      <c r="DIS712" s="16"/>
      <c r="DIT712" s="16"/>
      <c r="DIU712" s="16"/>
      <c r="DIV712" s="16"/>
      <c r="DIW712" s="16"/>
      <c r="DIX712" s="16"/>
      <c r="DIY712" s="16"/>
      <c r="DIZ712" s="16"/>
      <c r="DJA712" s="16"/>
      <c r="DJB712" s="16"/>
      <c r="DJC712" s="16"/>
      <c r="DJD712" s="16"/>
      <c r="DJE712" s="16"/>
      <c r="DJF712" s="16"/>
      <c r="DJG712" s="16"/>
      <c r="DJH712" s="16"/>
      <c r="DJI712" s="16"/>
      <c r="DJJ712" s="16"/>
      <c r="DJK712" s="16"/>
      <c r="DJL712" s="16"/>
      <c r="DJM712" s="16"/>
      <c r="DJN712" s="16"/>
      <c r="DJO712" s="16"/>
      <c r="DJP712" s="16"/>
      <c r="DJQ712" s="16"/>
      <c r="DJR712" s="16"/>
      <c r="DJS712" s="16"/>
      <c r="DJT712" s="16"/>
      <c r="DJU712" s="16"/>
      <c r="DJV712" s="16"/>
      <c r="DJW712" s="16"/>
      <c r="DJX712" s="16"/>
      <c r="DJY712" s="16"/>
      <c r="DJZ712" s="16"/>
      <c r="DKA712" s="16"/>
      <c r="DKB712" s="16"/>
      <c r="DKC712" s="16"/>
      <c r="DKD712" s="16"/>
      <c r="DKE712" s="16"/>
      <c r="DKF712" s="16"/>
      <c r="DKG712" s="16"/>
      <c r="DKH712" s="16"/>
      <c r="DKI712" s="16"/>
      <c r="DKJ712" s="16"/>
      <c r="DKK712" s="16"/>
      <c r="DKL712" s="16"/>
      <c r="DKM712" s="16"/>
      <c r="DKN712" s="16"/>
      <c r="DKO712" s="16"/>
      <c r="DKP712" s="16"/>
      <c r="DKQ712" s="16"/>
      <c r="DKR712" s="16"/>
      <c r="DKS712" s="16"/>
      <c r="DKT712" s="16"/>
      <c r="DKU712" s="16"/>
      <c r="DKV712" s="16"/>
      <c r="DKW712" s="16"/>
      <c r="DKX712" s="16"/>
      <c r="DKY712" s="16"/>
      <c r="DKZ712" s="16"/>
      <c r="DLA712" s="16"/>
      <c r="DLB712" s="16"/>
      <c r="DLC712" s="16"/>
      <c r="DLD712" s="16"/>
      <c r="DLE712" s="16"/>
      <c r="DLF712" s="16"/>
      <c r="DLG712" s="16"/>
      <c r="DLH712" s="16"/>
      <c r="DLI712" s="16"/>
      <c r="DLJ712" s="16"/>
      <c r="DLK712" s="16"/>
      <c r="DLL712" s="16"/>
      <c r="DLM712" s="16"/>
      <c r="DLN712" s="16"/>
      <c r="DLO712" s="16"/>
      <c r="DLP712" s="16"/>
      <c r="DLQ712" s="16"/>
      <c r="DLR712" s="16"/>
      <c r="DLS712" s="16"/>
      <c r="DLT712" s="16"/>
      <c r="DLU712" s="16"/>
      <c r="DLV712" s="16"/>
      <c r="DLW712" s="16"/>
      <c r="DLX712" s="16"/>
      <c r="DLY712" s="16"/>
      <c r="DLZ712" s="16"/>
      <c r="DMA712" s="16"/>
      <c r="DMB712" s="16"/>
      <c r="DMC712" s="16"/>
      <c r="DMD712" s="16"/>
      <c r="DME712" s="16"/>
      <c r="DMF712" s="16"/>
      <c r="DMG712" s="16"/>
      <c r="DMH712" s="16"/>
      <c r="DMI712" s="16"/>
      <c r="DMJ712" s="16"/>
      <c r="DMK712" s="16"/>
      <c r="DML712" s="16"/>
      <c r="DMM712" s="16"/>
      <c r="DMN712" s="16"/>
      <c r="DMO712" s="16"/>
      <c r="DMP712" s="16"/>
      <c r="DMQ712" s="16"/>
      <c r="DMR712" s="16"/>
      <c r="DMS712" s="16"/>
      <c r="DMT712" s="16"/>
      <c r="DMU712" s="16"/>
      <c r="DMV712" s="16"/>
      <c r="DMW712" s="16"/>
      <c r="DMX712" s="16"/>
      <c r="DMY712" s="16"/>
      <c r="DMZ712" s="16"/>
      <c r="DNA712" s="16"/>
      <c r="DNB712" s="16"/>
      <c r="DNC712" s="16"/>
      <c r="DND712" s="16"/>
      <c r="DNE712" s="16"/>
      <c r="DNF712" s="16"/>
      <c r="DNG712" s="16"/>
      <c r="DNH712" s="16"/>
      <c r="DNI712" s="16"/>
      <c r="DNJ712" s="16"/>
      <c r="DNK712" s="16"/>
      <c r="DNL712" s="16"/>
      <c r="DNM712" s="16"/>
      <c r="DNN712" s="16"/>
      <c r="DNO712" s="16"/>
      <c r="DNP712" s="16"/>
      <c r="DNQ712" s="16"/>
      <c r="DNR712" s="16"/>
      <c r="DNS712" s="16"/>
      <c r="DNT712" s="16"/>
      <c r="DNU712" s="16"/>
      <c r="DNV712" s="16"/>
      <c r="DNW712" s="16"/>
      <c r="DNX712" s="16"/>
      <c r="DNY712" s="16"/>
      <c r="DNZ712" s="16"/>
      <c r="DOA712" s="16"/>
      <c r="DOB712" s="16"/>
      <c r="DOC712" s="16"/>
      <c r="DOD712" s="16"/>
      <c r="DOE712" s="16"/>
      <c r="DOF712" s="16"/>
      <c r="DOG712" s="16"/>
      <c r="DOH712" s="16"/>
      <c r="DOI712" s="16"/>
      <c r="DOJ712" s="16"/>
      <c r="DOK712" s="16"/>
      <c r="DOL712" s="16"/>
      <c r="DOM712" s="16"/>
      <c r="DON712" s="16"/>
      <c r="DOO712" s="16"/>
      <c r="DOP712" s="16"/>
      <c r="DOQ712" s="16"/>
      <c r="DOR712" s="16"/>
      <c r="DOS712" s="16"/>
      <c r="DOT712" s="16"/>
      <c r="DOU712" s="16"/>
      <c r="DOV712" s="16"/>
      <c r="DOW712" s="16"/>
      <c r="DOX712" s="16"/>
      <c r="DOY712" s="16"/>
      <c r="DOZ712" s="16"/>
      <c r="DPA712" s="16"/>
      <c r="DPB712" s="16"/>
      <c r="DPC712" s="16"/>
      <c r="DPD712" s="16"/>
      <c r="DPE712" s="16"/>
      <c r="DPF712" s="16"/>
      <c r="DPG712" s="16"/>
      <c r="DPH712" s="16"/>
      <c r="DPI712" s="16"/>
      <c r="DPJ712" s="16"/>
      <c r="DPK712" s="16"/>
      <c r="DPL712" s="16"/>
      <c r="DPM712" s="16"/>
      <c r="DPN712" s="16"/>
      <c r="DPO712" s="16"/>
      <c r="DPP712" s="16"/>
      <c r="DPQ712" s="16"/>
      <c r="DPR712" s="16"/>
      <c r="DPS712" s="16"/>
      <c r="DPT712" s="16"/>
      <c r="DPU712" s="16"/>
      <c r="DPV712" s="16"/>
      <c r="DPW712" s="16"/>
      <c r="DPX712" s="16"/>
      <c r="DPY712" s="16"/>
      <c r="DPZ712" s="16"/>
      <c r="DQA712" s="16"/>
      <c r="DQB712" s="16"/>
      <c r="DQC712" s="16"/>
      <c r="DQD712" s="16"/>
      <c r="DQE712" s="16"/>
      <c r="DQF712" s="16"/>
      <c r="DQG712" s="16"/>
      <c r="DQH712" s="16"/>
      <c r="DQI712" s="16"/>
      <c r="DQJ712" s="16"/>
      <c r="DQK712" s="16"/>
      <c r="DQL712" s="16"/>
      <c r="DQM712" s="16"/>
      <c r="DQN712" s="16"/>
      <c r="DQO712" s="16"/>
      <c r="DQP712" s="16"/>
      <c r="DQQ712" s="16"/>
      <c r="DQR712" s="16"/>
      <c r="DQS712" s="16"/>
      <c r="DQT712" s="16"/>
      <c r="DQU712" s="16"/>
      <c r="DQV712" s="16"/>
      <c r="DQW712" s="16"/>
      <c r="DQX712" s="16"/>
      <c r="DQY712" s="16"/>
      <c r="DQZ712" s="16"/>
      <c r="DRA712" s="16"/>
      <c r="DRB712" s="16"/>
      <c r="DRC712" s="16"/>
      <c r="DRD712" s="16"/>
      <c r="DRE712" s="16"/>
      <c r="DRF712" s="16"/>
      <c r="DRG712" s="16"/>
      <c r="DRH712" s="16"/>
      <c r="DRI712" s="16"/>
      <c r="DRJ712" s="16"/>
      <c r="DRK712" s="16"/>
      <c r="DRL712" s="16"/>
      <c r="DRM712" s="16"/>
      <c r="DRN712" s="16"/>
      <c r="DRO712" s="16"/>
      <c r="DRP712" s="16"/>
      <c r="DRQ712" s="16"/>
      <c r="DRR712" s="16"/>
      <c r="DRS712" s="16"/>
      <c r="DRT712" s="16"/>
      <c r="DRU712" s="16"/>
      <c r="DRV712" s="16"/>
      <c r="DRW712" s="16"/>
      <c r="DRX712" s="16"/>
      <c r="DRY712" s="16"/>
      <c r="DRZ712" s="16"/>
      <c r="DSA712" s="16"/>
      <c r="DSB712" s="16"/>
      <c r="DSC712" s="16"/>
      <c r="DSD712" s="16"/>
      <c r="DSE712" s="16"/>
      <c r="DSF712" s="16"/>
      <c r="DSG712" s="16"/>
      <c r="DSH712" s="16"/>
      <c r="DSI712" s="16"/>
      <c r="DSJ712" s="16"/>
      <c r="DSK712" s="16"/>
      <c r="DSL712" s="16"/>
      <c r="DSM712" s="16"/>
      <c r="DSN712" s="16"/>
      <c r="DSO712" s="16"/>
      <c r="DSP712" s="16"/>
      <c r="DSQ712" s="16"/>
      <c r="DSR712" s="16"/>
      <c r="DSS712" s="16"/>
      <c r="DST712" s="16"/>
      <c r="DSU712" s="16"/>
      <c r="DSV712" s="16"/>
      <c r="DSW712" s="16"/>
      <c r="DSX712" s="16"/>
      <c r="DSY712" s="16"/>
      <c r="DSZ712" s="16"/>
      <c r="DTA712" s="16"/>
      <c r="DTB712" s="16"/>
      <c r="DTC712" s="16"/>
      <c r="DTD712" s="16"/>
      <c r="DTE712" s="16"/>
      <c r="DTF712" s="16"/>
      <c r="DTG712" s="16"/>
      <c r="DTH712" s="16"/>
      <c r="DTI712" s="16"/>
      <c r="DTJ712" s="16"/>
      <c r="DTK712" s="16"/>
      <c r="DTL712" s="16"/>
      <c r="DTM712" s="16"/>
      <c r="DTN712" s="16"/>
      <c r="DTO712" s="16"/>
      <c r="DTP712" s="16"/>
      <c r="DTQ712" s="16"/>
      <c r="DTR712" s="16"/>
      <c r="DTS712" s="16"/>
      <c r="DTT712" s="16"/>
      <c r="DTU712" s="16"/>
      <c r="DTV712" s="16"/>
      <c r="DTW712" s="16"/>
      <c r="DTX712" s="16"/>
      <c r="DTY712" s="16"/>
      <c r="DTZ712" s="16"/>
      <c r="DUA712" s="16"/>
      <c r="DUB712" s="16"/>
      <c r="DUC712" s="16"/>
      <c r="DUD712" s="16"/>
      <c r="DUE712" s="16"/>
      <c r="DUF712" s="16"/>
      <c r="DUG712" s="16"/>
      <c r="DUH712" s="16"/>
      <c r="DUI712" s="16"/>
      <c r="DUJ712" s="16"/>
      <c r="DUK712" s="16"/>
      <c r="DUL712" s="16"/>
      <c r="DUM712" s="16"/>
      <c r="DUN712" s="16"/>
      <c r="DUO712" s="16"/>
      <c r="DUP712" s="16"/>
      <c r="DUQ712" s="16"/>
      <c r="DUR712" s="16"/>
      <c r="DUS712" s="16"/>
      <c r="DUT712" s="16"/>
      <c r="DUU712" s="16"/>
      <c r="DUV712" s="16"/>
      <c r="DUW712" s="16"/>
      <c r="DUX712" s="16"/>
      <c r="DUY712" s="16"/>
      <c r="DUZ712" s="16"/>
      <c r="DVA712" s="16"/>
      <c r="DVB712" s="16"/>
      <c r="DVC712" s="16"/>
      <c r="DVD712" s="16"/>
      <c r="DVE712" s="16"/>
      <c r="DVF712" s="16"/>
      <c r="DVG712" s="16"/>
      <c r="DVH712" s="16"/>
      <c r="DVI712" s="16"/>
      <c r="DVJ712" s="16"/>
      <c r="DVK712" s="16"/>
      <c r="DVL712" s="16"/>
      <c r="DVM712" s="16"/>
      <c r="DVN712" s="16"/>
      <c r="DVO712" s="16"/>
      <c r="DVP712" s="16"/>
      <c r="DVQ712" s="16"/>
      <c r="DVR712" s="16"/>
      <c r="DVS712" s="16"/>
      <c r="DVT712" s="16"/>
      <c r="DVU712" s="16"/>
      <c r="DVV712" s="16"/>
      <c r="DVW712" s="16"/>
      <c r="DVX712" s="16"/>
      <c r="DVY712" s="16"/>
      <c r="DVZ712" s="16"/>
      <c r="DWA712" s="16"/>
      <c r="DWB712" s="16"/>
      <c r="DWC712" s="16"/>
      <c r="DWD712" s="16"/>
      <c r="DWE712" s="16"/>
      <c r="DWF712" s="16"/>
      <c r="DWG712" s="16"/>
      <c r="DWH712" s="16"/>
      <c r="DWI712" s="16"/>
      <c r="DWJ712" s="16"/>
      <c r="DWK712" s="16"/>
      <c r="DWL712" s="16"/>
      <c r="DWM712" s="16"/>
      <c r="DWN712" s="16"/>
      <c r="DWO712" s="16"/>
      <c r="DWP712" s="16"/>
      <c r="DWQ712" s="16"/>
      <c r="DWR712" s="16"/>
      <c r="DWS712" s="16"/>
      <c r="DWT712" s="16"/>
      <c r="DWU712" s="16"/>
      <c r="DWV712" s="16"/>
      <c r="DWW712" s="16"/>
      <c r="DWX712" s="16"/>
      <c r="DWY712" s="16"/>
      <c r="DWZ712" s="16"/>
      <c r="DXA712" s="16"/>
      <c r="DXB712" s="16"/>
      <c r="DXC712" s="16"/>
      <c r="DXD712" s="16"/>
      <c r="DXE712" s="16"/>
      <c r="DXF712" s="16"/>
      <c r="DXG712" s="16"/>
      <c r="DXH712" s="16"/>
      <c r="DXI712" s="16"/>
      <c r="DXJ712" s="16"/>
      <c r="DXK712" s="16"/>
      <c r="DXL712" s="16"/>
      <c r="DXM712" s="16"/>
      <c r="DXN712" s="16"/>
      <c r="DXO712" s="16"/>
      <c r="DXP712" s="16"/>
      <c r="DXQ712" s="16"/>
      <c r="DXR712" s="16"/>
      <c r="DXS712" s="16"/>
      <c r="DXT712" s="16"/>
      <c r="DXU712" s="16"/>
      <c r="DXV712" s="16"/>
      <c r="DXW712" s="16"/>
      <c r="DXX712" s="16"/>
      <c r="DXY712" s="16"/>
      <c r="DXZ712" s="16"/>
      <c r="DYA712" s="16"/>
      <c r="DYB712" s="16"/>
      <c r="DYC712" s="16"/>
      <c r="DYD712" s="16"/>
      <c r="DYE712" s="16"/>
      <c r="DYF712" s="16"/>
      <c r="DYG712" s="16"/>
      <c r="DYH712" s="16"/>
      <c r="DYI712" s="16"/>
      <c r="DYJ712" s="16"/>
      <c r="DYK712" s="16"/>
      <c r="DYL712" s="16"/>
      <c r="DYM712" s="16"/>
      <c r="DYN712" s="16"/>
      <c r="DYO712" s="16"/>
      <c r="DYP712" s="16"/>
      <c r="DYQ712" s="16"/>
      <c r="DYR712" s="16"/>
      <c r="DYS712" s="16"/>
      <c r="DYT712" s="16"/>
      <c r="DYU712" s="16"/>
      <c r="DYV712" s="16"/>
      <c r="DYW712" s="16"/>
      <c r="DYX712" s="16"/>
      <c r="DYY712" s="16"/>
      <c r="DYZ712" s="16"/>
      <c r="DZA712" s="16"/>
      <c r="DZB712" s="16"/>
      <c r="DZC712" s="16"/>
      <c r="DZD712" s="16"/>
      <c r="DZE712" s="16"/>
      <c r="DZF712" s="16"/>
      <c r="DZG712" s="16"/>
      <c r="DZH712" s="16"/>
      <c r="DZI712" s="16"/>
      <c r="DZJ712" s="16"/>
      <c r="DZK712" s="16"/>
      <c r="DZL712" s="16"/>
      <c r="DZM712" s="16"/>
      <c r="DZN712" s="16"/>
      <c r="DZO712" s="16"/>
      <c r="DZP712" s="16"/>
      <c r="DZQ712" s="16"/>
      <c r="DZR712" s="16"/>
      <c r="DZS712" s="16"/>
      <c r="DZT712" s="16"/>
      <c r="DZU712" s="16"/>
      <c r="DZV712" s="16"/>
      <c r="DZW712" s="16"/>
      <c r="DZX712" s="16"/>
      <c r="DZY712" s="16"/>
      <c r="DZZ712" s="16"/>
      <c r="EAA712" s="16"/>
      <c r="EAB712" s="16"/>
      <c r="EAC712" s="16"/>
      <c r="EAD712" s="16"/>
      <c r="EAE712" s="16"/>
      <c r="EAF712" s="16"/>
      <c r="EAG712" s="16"/>
      <c r="EAH712" s="16"/>
      <c r="EAI712" s="16"/>
      <c r="EAJ712" s="16"/>
      <c r="EAK712" s="16"/>
      <c r="EAL712" s="16"/>
      <c r="EAM712" s="16"/>
      <c r="EAN712" s="16"/>
      <c r="EAO712" s="16"/>
      <c r="EAP712" s="16"/>
      <c r="EAQ712" s="16"/>
      <c r="EAR712" s="16"/>
      <c r="EAS712" s="16"/>
      <c r="EAT712" s="16"/>
      <c r="EAU712" s="16"/>
      <c r="EAV712" s="16"/>
      <c r="EAW712" s="16"/>
      <c r="EAX712" s="16"/>
      <c r="EAY712" s="16"/>
      <c r="EAZ712" s="16"/>
      <c r="EBA712" s="16"/>
      <c r="EBB712" s="16"/>
      <c r="EBC712" s="16"/>
      <c r="EBD712" s="16"/>
      <c r="EBE712" s="16"/>
      <c r="EBF712" s="16"/>
      <c r="EBG712" s="16"/>
      <c r="EBH712" s="16"/>
      <c r="EBI712" s="16"/>
      <c r="EBJ712" s="16"/>
      <c r="EBK712" s="16"/>
      <c r="EBL712" s="16"/>
      <c r="EBM712" s="16"/>
      <c r="EBN712" s="16"/>
      <c r="EBO712" s="16"/>
      <c r="EBP712" s="16"/>
      <c r="EBQ712" s="16"/>
      <c r="EBR712" s="16"/>
      <c r="EBS712" s="16"/>
      <c r="EBT712" s="16"/>
      <c r="EBU712" s="16"/>
      <c r="EBV712" s="16"/>
      <c r="EBW712" s="16"/>
      <c r="EBX712" s="16"/>
      <c r="EBY712" s="16"/>
      <c r="EBZ712" s="16"/>
      <c r="ECA712" s="16"/>
      <c r="ECB712" s="16"/>
      <c r="ECC712" s="16"/>
      <c r="ECD712" s="16"/>
      <c r="ECE712" s="16"/>
      <c r="ECF712" s="16"/>
      <c r="ECG712" s="16"/>
      <c r="ECH712" s="16"/>
      <c r="ECI712" s="16"/>
      <c r="ECJ712" s="16"/>
      <c r="ECK712" s="16"/>
      <c r="ECL712" s="16"/>
      <c r="ECM712" s="16"/>
      <c r="ECN712" s="16"/>
      <c r="ECO712" s="16"/>
      <c r="ECP712" s="16"/>
      <c r="ECQ712" s="16"/>
      <c r="ECR712" s="16"/>
      <c r="ECS712" s="16"/>
      <c r="ECT712" s="16"/>
      <c r="ECU712" s="16"/>
      <c r="ECV712" s="16"/>
      <c r="ECW712" s="16"/>
      <c r="ECX712" s="16"/>
      <c r="ECY712" s="16"/>
      <c r="ECZ712" s="16"/>
      <c r="EDA712" s="16"/>
      <c r="EDB712" s="16"/>
      <c r="EDC712" s="16"/>
      <c r="EDD712" s="16"/>
      <c r="EDE712" s="16"/>
      <c r="EDF712" s="16"/>
      <c r="EDG712" s="16"/>
      <c r="EDH712" s="16"/>
      <c r="EDI712" s="16"/>
      <c r="EDJ712" s="16"/>
      <c r="EDK712" s="16"/>
      <c r="EDL712" s="16"/>
      <c r="EDM712" s="16"/>
      <c r="EDN712" s="16"/>
      <c r="EDO712" s="16"/>
      <c r="EDP712" s="16"/>
      <c r="EDQ712" s="16"/>
      <c r="EDR712" s="16"/>
      <c r="EDS712" s="16"/>
      <c r="EDT712" s="16"/>
      <c r="EDU712" s="16"/>
      <c r="EDV712" s="16"/>
      <c r="EDW712" s="16"/>
      <c r="EDX712" s="16"/>
      <c r="EDY712" s="16"/>
      <c r="EDZ712" s="16"/>
      <c r="EEA712" s="16"/>
      <c r="EEB712" s="16"/>
      <c r="EEC712" s="16"/>
      <c r="EED712" s="16"/>
      <c r="EEE712" s="16"/>
      <c r="EEF712" s="16"/>
      <c r="EEG712" s="16"/>
      <c r="EEH712" s="16"/>
      <c r="EEI712" s="16"/>
      <c r="EEJ712" s="16"/>
      <c r="EEK712" s="16"/>
      <c r="EEL712" s="16"/>
      <c r="EEM712" s="16"/>
      <c r="EEN712" s="16"/>
      <c r="EEO712" s="16"/>
      <c r="EEP712" s="16"/>
      <c r="EEQ712" s="16"/>
      <c r="EER712" s="16"/>
      <c r="EES712" s="16"/>
      <c r="EET712" s="16"/>
      <c r="EEU712" s="16"/>
      <c r="EEV712" s="16"/>
      <c r="EEW712" s="16"/>
      <c r="EEX712" s="16"/>
      <c r="EEY712" s="16"/>
      <c r="EEZ712" s="16"/>
      <c r="EFA712" s="16"/>
      <c r="EFB712" s="16"/>
      <c r="EFC712" s="16"/>
      <c r="EFD712" s="16"/>
      <c r="EFE712" s="16"/>
      <c r="EFF712" s="16"/>
      <c r="EFG712" s="16"/>
      <c r="EFH712" s="16"/>
      <c r="EFI712" s="16"/>
      <c r="EFJ712" s="16"/>
      <c r="EFK712" s="16"/>
      <c r="EFL712" s="16"/>
      <c r="EFM712" s="16"/>
      <c r="EFN712" s="16"/>
      <c r="EFO712" s="16"/>
      <c r="EFP712" s="16"/>
      <c r="EFQ712" s="16"/>
      <c r="EFR712" s="16"/>
      <c r="EFS712" s="16"/>
      <c r="EFT712" s="16"/>
      <c r="EFU712" s="16"/>
      <c r="EFV712" s="16"/>
      <c r="EFW712" s="16"/>
      <c r="EFX712" s="16"/>
      <c r="EFY712" s="16"/>
      <c r="EFZ712" s="16"/>
      <c r="EGA712" s="16"/>
      <c r="EGB712" s="16"/>
      <c r="EGC712" s="16"/>
      <c r="EGD712" s="16"/>
      <c r="EGE712" s="16"/>
      <c r="EGF712" s="16"/>
      <c r="EGG712" s="16"/>
      <c r="EGH712" s="16"/>
      <c r="EGI712" s="16"/>
      <c r="EGJ712" s="16"/>
      <c r="EGK712" s="16"/>
      <c r="EGL712" s="16"/>
      <c r="EGM712" s="16"/>
      <c r="EGN712" s="16"/>
      <c r="EGO712" s="16"/>
      <c r="EGP712" s="16"/>
      <c r="EGQ712" s="16"/>
      <c r="EGR712" s="16"/>
      <c r="EGS712" s="16"/>
      <c r="EGT712" s="16"/>
      <c r="EGU712" s="16"/>
      <c r="EGV712" s="16"/>
      <c r="EGW712" s="16"/>
      <c r="EGX712" s="16"/>
      <c r="EGY712" s="16"/>
      <c r="EGZ712" s="16"/>
      <c r="EHA712" s="16"/>
      <c r="EHB712" s="16"/>
      <c r="EHC712" s="16"/>
      <c r="EHD712" s="16"/>
      <c r="EHE712" s="16"/>
      <c r="EHF712" s="16"/>
      <c r="EHG712" s="16"/>
      <c r="EHH712" s="16"/>
      <c r="EHI712" s="16"/>
      <c r="EHJ712" s="16"/>
      <c r="EHK712" s="16"/>
      <c r="EHL712" s="16"/>
      <c r="EHM712" s="16"/>
      <c r="EHN712" s="16"/>
      <c r="EHO712" s="16"/>
      <c r="EHP712" s="16"/>
      <c r="EHQ712" s="16"/>
      <c r="EHR712" s="16"/>
      <c r="EHS712" s="16"/>
      <c r="EHT712" s="16"/>
      <c r="EHU712" s="16"/>
      <c r="EHV712" s="16"/>
      <c r="EHW712" s="16"/>
      <c r="EHX712" s="16"/>
      <c r="EHY712" s="16"/>
      <c r="EHZ712" s="16"/>
      <c r="EIA712" s="16"/>
      <c r="EIB712" s="16"/>
      <c r="EIC712" s="16"/>
      <c r="EID712" s="16"/>
      <c r="EIE712" s="16"/>
      <c r="EIF712" s="16"/>
      <c r="EIG712" s="16"/>
      <c r="EIH712" s="16"/>
      <c r="EII712" s="16"/>
      <c r="EIJ712" s="16"/>
      <c r="EIK712" s="16"/>
      <c r="EIL712" s="16"/>
      <c r="EIM712" s="16"/>
      <c r="EIN712" s="16"/>
      <c r="EIO712" s="16"/>
      <c r="EIP712" s="16"/>
      <c r="EIQ712" s="16"/>
      <c r="EIR712" s="16"/>
      <c r="EIS712" s="16"/>
      <c r="EIT712" s="16"/>
      <c r="EIU712" s="16"/>
      <c r="EIV712" s="16"/>
      <c r="EIW712" s="16"/>
      <c r="EIX712" s="16"/>
      <c r="EIY712" s="16"/>
      <c r="EIZ712" s="16"/>
      <c r="EJA712" s="16"/>
      <c r="EJB712" s="16"/>
      <c r="EJC712" s="16"/>
      <c r="EJD712" s="16"/>
      <c r="EJE712" s="16"/>
      <c r="EJF712" s="16"/>
      <c r="EJG712" s="16"/>
      <c r="EJH712" s="16"/>
      <c r="EJI712" s="16"/>
      <c r="EJJ712" s="16"/>
      <c r="EJK712" s="16"/>
      <c r="EJL712" s="16"/>
      <c r="EJM712" s="16"/>
      <c r="EJN712" s="16"/>
      <c r="EJO712" s="16"/>
      <c r="EJP712" s="16"/>
      <c r="EJQ712" s="16"/>
      <c r="EJR712" s="16"/>
      <c r="EJS712" s="16"/>
      <c r="EJT712" s="16"/>
      <c r="EJU712" s="16"/>
      <c r="EJV712" s="16"/>
      <c r="EJW712" s="16"/>
      <c r="EJX712" s="16"/>
      <c r="EJY712" s="16"/>
      <c r="EJZ712" s="16"/>
      <c r="EKA712" s="16"/>
      <c r="EKB712" s="16"/>
      <c r="EKC712" s="16"/>
      <c r="EKD712" s="16"/>
      <c r="EKE712" s="16"/>
      <c r="EKF712" s="16"/>
      <c r="EKG712" s="16"/>
      <c r="EKH712" s="16"/>
      <c r="EKI712" s="16"/>
      <c r="EKJ712" s="16"/>
      <c r="EKK712" s="16"/>
      <c r="EKL712" s="16"/>
      <c r="EKM712" s="16"/>
      <c r="EKN712" s="16"/>
      <c r="EKO712" s="16"/>
      <c r="EKP712" s="16"/>
      <c r="EKQ712" s="16"/>
      <c r="EKR712" s="16"/>
      <c r="EKS712" s="16"/>
      <c r="EKT712" s="16"/>
      <c r="EKU712" s="16"/>
      <c r="EKV712" s="16"/>
      <c r="EKW712" s="16"/>
      <c r="EKX712" s="16"/>
      <c r="EKY712" s="16"/>
      <c r="EKZ712" s="16"/>
      <c r="ELA712" s="16"/>
      <c r="ELB712" s="16"/>
      <c r="ELC712" s="16"/>
      <c r="ELD712" s="16"/>
      <c r="ELE712" s="16"/>
      <c r="ELF712" s="16"/>
      <c r="ELG712" s="16"/>
      <c r="ELH712" s="16"/>
      <c r="ELI712" s="16"/>
      <c r="ELJ712" s="16"/>
      <c r="ELK712" s="16"/>
      <c r="ELL712" s="16"/>
      <c r="ELM712" s="16"/>
      <c r="ELN712" s="16"/>
      <c r="ELO712" s="16"/>
      <c r="ELP712" s="16"/>
      <c r="ELQ712" s="16"/>
      <c r="ELR712" s="16"/>
      <c r="ELS712" s="16"/>
      <c r="ELT712" s="16"/>
      <c r="ELU712" s="16"/>
      <c r="ELV712" s="16"/>
      <c r="ELW712" s="16"/>
      <c r="ELX712" s="16"/>
      <c r="ELY712" s="16"/>
      <c r="ELZ712" s="16"/>
      <c r="EMA712" s="16"/>
      <c r="EMB712" s="16"/>
      <c r="EMC712" s="16"/>
      <c r="EMD712" s="16"/>
      <c r="EME712" s="16"/>
      <c r="EMF712" s="16"/>
      <c r="EMG712" s="16"/>
      <c r="EMH712" s="16"/>
      <c r="EMI712" s="16"/>
      <c r="EMJ712" s="16"/>
      <c r="EMK712" s="16"/>
      <c r="EML712" s="16"/>
      <c r="EMM712" s="16"/>
      <c r="EMN712" s="16"/>
      <c r="EMO712" s="16"/>
      <c r="EMP712" s="16"/>
      <c r="EMQ712" s="16"/>
      <c r="EMR712" s="16"/>
      <c r="EMS712" s="16"/>
      <c r="EMT712" s="16"/>
      <c r="EMU712" s="16"/>
      <c r="EMV712" s="16"/>
      <c r="EMW712" s="16"/>
      <c r="EMX712" s="16"/>
      <c r="EMY712" s="16"/>
      <c r="EMZ712" s="16"/>
      <c r="ENA712" s="16"/>
      <c r="ENB712" s="16"/>
      <c r="ENC712" s="16"/>
      <c r="END712" s="16"/>
      <c r="ENE712" s="16"/>
      <c r="ENF712" s="16"/>
      <c r="ENG712" s="16"/>
      <c r="ENH712" s="16"/>
      <c r="ENI712" s="16"/>
      <c r="ENJ712" s="16"/>
      <c r="ENK712" s="16"/>
      <c r="ENL712" s="16"/>
      <c r="ENM712" s="16"/>
      <c r="ENN712" s="16"/>
      <c r="ENO712" s="16"/>
      <c r="ENP712" s="16"/>
      <c r="ENQ712" s="16"/>
      <c r="ENR712" s="16"/>
      <c r="ENS712" s="16"/>
      <c r="ENT712" s="16"/>
      <c r="ENU712" s="16"/>
      <c r="ENV712" s="16"/>
      <c r="ENW712" s="16"/>
      <c r="ENX712" s="16"/>
      <c r="ENY712" s="16"/>
      <c r="ENZ712" s="16"/>
      <c r="EOA712" s="16"/>
      <c r="EOB712" s="16"/>
      <c r="EOC712" s="16"/>
      <c r="EOD712" s="16"/>
      <c r="EOE712" s="16"/>
      <c r="EOF712" s="16"/>
      <c r="EOG712" s="16"/>
      <c r="EOH712" s="16"/>
      <c r="EOI712" s="16"/>
      <c r="EOJ712" s="16"/>
      <c r="EOK712" s="16"/>
      <c r="EOL712" s="16"/>
      <c r="EOM712" s="16"/>
      <c r="EON712" s="16"/>
      <c r="EOO712" s="16"/>
      <c r="EOP712" s="16"/>
      <c r="EOQ712" s="16"/>
      <c r="EOR712" s="16"/>
      <c r="EOS712" s="16"/>
      <c r="EOT712" s="16"/>
      <c r="EOU712" s="16"/>
      <c r="EOV712" s="16"/>
      <c r="EOW712" s="16"/>
      <c r="EOX712" s="16"/>
      <c r="EOY712" s="16"/>
      <c r="EOZ712" s="16"/>
      <c r="EPA712" s="16"/>
      <c r="EPB712" s="16"/>
      <c r="EPC712" s="16"/>
      <c r="EPD712" s="16"/>
      <c r="EPE712" s="16"/>
      <c r="EPF712" s="16"/>
      <c r="EPG712" s="16"/>
      <c r="EPH712" s="16"/>
      <c r="EPI712" s="16"/>
      <c r="EPJ712" s="16"/>
      <c r="EPK712" s="16"/>
      <c r="EPL712" s="16"/>
      <c r="EPM712" s="16"/>
      <c r="EPN712" s="16"/>
      <c r="EPO712" s="16"/>
      <c r="EPP712" s="16"/>
      <c r="EPQ712" s="16"/>
      <c r="EPR712" s="16"/>
      <c r="EPS712" s="16"/>
      <c r="EPT712" s="16"/>
      <c r="EPU712" s="16"/>
      <c r="EPV712" s="16"/>
      <c r="EPW712" s="16"/>
      <c r="EPX712" s="16"/>
      <c r="EPY712" s="16"/>
      <c r="EPZ712" s="16"/>
      <c r="EQA712" s="16"/>
      <c r="EQB712" s="16"/>
      <c r="EQC712" s="16"/>
      <c r="EQD712" s="16"/>
      <c r="EQE712" s="16"/>
      <c r="EQF712" s="16"/>
      <c r="EQG712" s="16"/>
      <c r="EQH712" s="16"/>
      <c r="EQI712" s="16"/>
      <c r="EQJ712" s="16"/>
      <c r="EQK712" s="16"/>
      <c r="EQL712" s="16"/>
      <c r="EQM712" s="16"/>
      <c r="EQN712" s="16"/>
      <c r="EQO712" s="16"/>
      <c r="EQP712" s="16"/>
      <c r="EQQ712" s="16"/>
      <c r="EQR712" s="16"/>
      <c r="EQS712" s="16"/>
      <c r="EQT712" s="16"/>
      <c r="EQU712" s="16"/>
      <c r="EQV712" s="16"/>
      <c r="EQW712" s="16"/>
      <c r="EQX712" s="16"/>
      <c r="EQY712" s="16"/>
      <c r="EQZ712" s="16"/>
      <c r="ERA712" s="16"/>
      <c r="ERB712" s="16"/>
      <c r="ERC712" s="16"/>
      <c r="ERD712" s="16"/>
      <c r="ERE712" s="16"/>
      <c r="ERF712" s="16"/>
      <c r="ERG712" s="16"/>
      <c r="ERH712" s="16"/>
      <c r="ERI712" s="16"/>
      <c r="ERJ712" s="16"/>
      <c r="ERK712" s="16"/>
      <c r="ERL712" s="16"/>
      <c r="ERM712" s="16"/>
      <c r="ERN712" s="16"/>
      <c r="ERO712" s="16"/>
      <c r="ERP712" s="16"/>
      <c r="ERQ712" s="16"/>
      <c r="ERR712" s="16"/>
      <c r="ERS712" s="16"/>
      <c r="ERT712" s="16"/>
      <c r="ERU712" s="16"/>
      <c r="ERV712" s="16"/>
      <c r="ERW712" s="16"/>
      <c r="ERX712" s="16"/>
      <c r="ERY712" s="16"/>
      <c r="ERZ712" s="16"/>
      <c r="ESA712" s="16"/>
      <c r="ESB712" s="16"/>
      <c r="ESC712" s="16"/>
      <c r="ESD712" s="16"/>
      <c r="ESE712" s="16"/>
      <c r="ESF712" s="16"/>
      <c r="ESG712" s="16"/>
      <c r="ESH712" s="16"/>
      <c r="ESI712" s="16"/>
      <c r="ESJ712" s="16"/>
      <c r="ESK712" s="16"/>
      <c r="ESL712" s="16"/>
      <c r="ESM712" s="16"/>
      <c r="ESN712" s="16"/>
      <c r="ESO712" s="16"/>
      <c r="ESP712" s="16"/>
      <c r="ESQ712" s="16"/>
      <c r="ESR712" s="16"/>
      <c r="ESS712" s="16"/>
      <c r="EST712" s="16"/>
      <c r="ESU712" s="16"/>
      <c r="ESV712" s="16"/>
      <c r="ESW712" s="16"/>
      <c r="ESX712" s="16"/>
      <c r="ESY712" s="16"/>
      <c r="ESZ712" s="16"/>
      <c r="ETA712" s="16"/>
      <c r="ETB712" s="16"/>
      <c r="ETC712" s="16"/>
      <c r="ETD712" s="16"/>
      <c r="ETE712" s="16"/>
      <c r="ETF712" s="16"/>
      <c r="ETG712" s="16"/>
      <c r="ETH712" s="16"/>
      <c r="ETI712" s="16"/>
      <c r="ETJ712" s="16"/>
      <c r="ETK712" s="16"/>
      <c r="ETL712" s="16"/>
      <c r="ETM712" s="16"/>
      <c r="ETN712" s="16"/>
      <c r="ETO712" s="16"/>
      <c r="ETP712" s="16"/>
      <c r="ETQ712" s="16"/>
      <c r="ETR712" s="16"/>
      <c r="ETS712" s="16"/>
      <c r="ETT712" s="16"/>
      <c r="ETU712" s="16"/>
      <c r="ETV712" s="16"/>
      <c r="ETW712" s="16"/>
      <c r="ETX712" s="16"/>
      <c r="ETY712" s="16"/>
      <c r="ETZ712" s="16"/>
      <c r="EUA712" s="16"/>
      <c r="EUB712" s="16"/>
      <c r="EUC712" s="16"/>
      <c r="EUD712" s="16"/>
      <c r="EUE712" s="16"/>
      <c r="EUF712" s="16"/>
      <c r="EUG712" s="16"/>
      <c r="EUH712" s="16"/>
      <c r="EUI712" s="16"/>
      <c r="EUJ712" s="16"/>
      <c r="EUK712" s="16"/>
      <c r="EUL712" s="16"/>
      <c r="EUM712" s="16"/>
      <c r="EUN712" s="16"/>
      <c r="EUO712" s="16"/>
      <c r="EUP712" s="16"/>
      <c r="EUQ712" s="16"/>
      <c r="EUR712" s="16"/>
      <c r="EUS712" s="16"/>
      <c r="EUT712" s="16"/>
      <c r="EUU712" s="16"/>
      <c r="EUV712" s="16"/>
      <c r="EUW712" s="16"/>
      <c r="EUX712" s="16"/>
      <c r="EUY712" s="16"/>
      <c r="EUZ712" s="16"/>
      <c r="EVA712" s="16"/>
      <c r="EVB712" s="16"/>
      <c r="EVC712" s="16"/>
      <c r="EVD712" s="16"/>
      <c r="EVE712" s="16"/>
      <c r="EVF712" s="16"/>
      <c r="EVG712" s="16"/>
      <c r="EVH712" s="16"/>
      <c r="EVI712" s="16"/>
      <c r="EVJ712" s="16"/>
      <c r="EVK712" s="16"/>
      <c r="EVL712" s="16"/>
      <c r="EVM712" s="16"/>
      <c r="EVN712" s="16"/>
      <c r="EVO712" s="16"/>
      <c r="EVP712" s="16"/>
      <c r="EVQ712" s="16"/>
      <c r="EVR712" s="16"/>
      <c r="EVS712" s="16"/>
      <c r="EVT712" s="16"/>
      <c r="EVU712" s="16"/>
      <c r="EVV712" s="16"/>
      <c r="EVW712" s="16"/>
      <c r="EVX712" s="16"/>
      <c r="EVY712" s="16"/>
      <c r="EVZ712" s="16"/>
      <c r="EWA712" s="16"/>
      <c r="EWB712" s="16"/>
      <c r="EWC712" s="16"/>
      <c r="EWD712" s="16"/>
      <c r="EWE712" s="16"/>
      <c r="EWF712" s="16"/>
      <c r="EWG712" s="16"/>
      <c r="EWH712" s="16"/>
      <c r="EWI712" s="16"/>
      <c r="EWJ712" s="16"/>
      <c r="EWK712" s="16"/>
      <c r="EWL712" s="16"/>
      <c r="EWM712" s="16"/>
      <c r="EWN712" s="16"/>
      <c r="EWO712" s="16"/>
      <c r="EWP712" s="16"/>
      <c r="EWQ712" s="16"/>
      <c r="EWR712" s="16"/>
      <c r="EWS712" s="16"/>
      <c r="EWT712" s="16"/>
      <c r="EWU712" s="16"/>
      <c r="EWV712" s="16"/>
      <c r="EWW712" s="16"/>
      <c r="EWX712" s="16"/>
      <c r="EWY712" s="16"/>
      <c r="EWZ712" s="16"/>
      <c r="EXA712" s="16"/>
      <c r="EXB712" s="16"/>
      <c r="EXC712" s="16"/>
      <c r="EXD712" s="16"/>
      <c r="EXE712" s="16"/>
      <c r="EXF712" s="16"/>
      <c r="EXG712" s="16"/>
      <c r="EXH712" s="16"/>
      <c r="EXI712" s="16"/>
      <c r="EXJ712" s="16"/>
      <c r="EXK712" s="16"/>
      <c r="EXL712" s="16"/>
      <c r="EXM712" s="16"/>
      <c r="EXN712" s="16"/>
      <c r="EXO712" s="16"/>
      <c r="EXP712" s="16"/>
      <c r="EXQ712" s="16"/>
      <c r="EXR712" s="16"/>
      <c r="EXS712" s="16"/>
      <c r="EXT712" s="16"/>
      <c r="EXU712" s="16"/>
      <c r="EXV712" s="16"/>
      <c r="EXW712" s="16"/>
      <c r="EXX712" s="16"/>
      <c r="EXY712" s="16"/>
      <c r="EXZ712" s="16"/>
      <c r="EYA712" s="16"/>
      <c r="EYB712" s="16"/>
      <c r="EYC712" s="16"/>
      <c r="EYD712" s="16"/>
      <c r="EYE712" s="16"/>
      <c r="EYF712" s="16"/>
      <c r="EYG712" s="16"/>
      <c r="EYH712" s="16"/>
      <c r="EYI712" s="16"/>
      <c r="EYJ712" s="16"/>
      <c r="EYK712" s="16"/>
      <c r="EYL712" s="16"/>
      <c r="EYM712" s="16"/>
      <c r="EYN712" s="16"/>
      <c r="EYO712" s="16"/>
      <c r="EYP712" s="16"/>
      <c r="EYQ712" s="16"/>
      <c r="EYR712" s="16"/>
      <c r="EYS712" s="16"/>
      <c r="EYT712" s="16"/>
      <c r="EYU712" s="16"/>
      <c r="EYV712" s="16"/>
      <c r="EYW712" s="16"/>
      <c r="EYX712" s="16"/>
      <c r="EYY712" s="16"/>
      <c r="EYZ712" s="16"/>
      <c r="EZA712" s="16"/>
      <c r="EZB712" s="16"/>
      <c r="EZC712" s="16"/>
      <c r="EZD712" s="16"/>
      <c r="EZE712" s="16"/>
      <c r="EZF712" s="16"/>
      <c r="EZG712" s="16"/>
      <c r="EZH712" s="16"/>
      <c r="EZI712" s="16"/>
      <c r="EZJ712" s="16"/>
      <c r="EZK712" s="16"/>
      <c r="EZL712" s="16"/>
      <c r="EZM712" s="16"/>
      <c r="EZN712" s="16"/>
      <c r="EZO712" s="16"/>
      <c r="EZP712" s="16"/>
      <c r="EZQ712" s="16"/>
      <c r="EZR712" s="16"/>
      <c r="EZS712" s="16"/>
      <c r="EZT712" s="16"/>
      <c r="EZU712" s="16"/>
      <c r="EZV712" s="16"/>
      <c r="EZW712" s="16"/>
      <c r="EZX712" s="16"/>
      <c r="EZY712" s="16"/>
      <c r="EZZ712" s="16"/>
      <c r="FAA712" s="16"/>
      <c r="FAB712" s="16"/>
      <c r="FAC712" s="16"/>
      <c r="FAD712" s="16"/>
      <c r="FAE712" s="16"/>
      <c r="FAF712" s="16"/>
      <c r="FAG712" s="16"/>
      <c r="FAH712" s="16"/>
      <c r="FAI712" s="16"/>
      <c r="FAJ712" s="16"/>
      <c r="FAK712" s="16"/>
      <c r="FAL712" s="16"/>
      <c r="FAM712" s="16"/>
      <c r="FAN712" s="16"/>
      <c r="FAO712" s="16"/>
      <c r="FAP712" s="16"/>
      <c r="FAQ712" s="16"/>
      <c r="FAR712" s="16"/>
      <c r="FAS712" s="16"/>
      <c r="FAT712" s="16"/>
      <c r="FAU712" s="16"/>
      <c r="FAV712" s="16"/>
      <c r="FAW712" s="16"/>
      <c r="FAX712" s="16"/>
      <c r="FAY712" s="16"/>
      <c r="FAZ712" s="16"/>
      <c r="FBA712" s="16"/>
      <c r="FBB712" s="16"/>
      <c r="FBC712" s="16"/>
      <c r="FBD712" s="16"/>
      <c r="FBE712" s="16"/>
      <c r="FBF712" s="16"/>
      <c r="FBG712" s="16"/>
      <c r="FBH712" s="16"/>
      <c r="FBI712" s="16"/>
      <c r="FBJ712" s="16"/>
      <c r="FBK712" s="16"/>
      <c r="FBL712" s="16"/>
      <c r="FBM712" s="16"/>
      <c r="FBN712" s="16"/>
      <c r="FBO712" s="16"/>
      <c r="FBP712" s="16"/>
      <c r="FBQ712" s="16"/>
      <c r="FBR712" s="16"/>
      <c r="FBS712" s="16"/>
      <c r="FBT712" s="16"/>
      <c r="FBU712" s="16"/>
      <c r="FBV712" s="16"/>
      <c r="FBW712" s="16"/>
      <c r="FBX712" s="16"/>
      <c r="FBY712" s="16"/>
      <c r="FBZ712" s="16"/>
      <c r="FCA712" s="16"/>
      <c r="FCB712" s="16"/>
      <c r="FCC712" s="16"/>
      <c r="FCD712" s="16"/>
      <c r="FCE712" s="16"/>
      <c r="FCF712" s="16"/>
      <c r="FCG712" s="16"/>
      <c r="FCH712" s="16"/>
      <c r="FCI712" s="16"/>
      <c r="FCJ712" s="16"/>
      <c r="FCK712" s="16"/>
      <c r="FCL712" s="16"/>
      <c r="FCM712" s="16"/>
      <c r="FCN712" s="16"/>
      <c r="FCO712" s="16"/>
      <c r="FCP712" s="16"/>
      <c r="FCQ712" s="16"/>
      <c r="FCR712" s="16"/>
      <c r="FCS712" s="16"/>
      <c r="FCT712" s="16"/>
      <c r="FCU712" s="16"/>
      <c r="FCV712" s="16"/>
      <c r="FCW712" s="16"/>
      <c r="FCX712" s="16"/>
      <c r="FCY712" s="16"/>
      <c r="FCZ712" s="16"/>
      <c r="FDA712" s="16"/>
      <c r="FDB712" s="16"/>
      <c r="FDC712" s="16"/>
      <c r="FDD712" s="16"/>
      <c r="FDE712" s="16"/>
      <c r="FDF712" s="16"/>
      <c r="FDG712" s="16"/>
      <c r="FDH712" s="16"/>
      <c r="FDI712" s="16"/>
      <c r="FDJ712" s="16"/>
      <c r="FDK712" s="16"/>
      <c r="FDL712" s="16"/>
      <c r="FDM712" s="16"/>
      <c r="FDN712" s="16"/>
      <c r="FDO712" s="16"/>
      <c r="FDP712" s="16"/>
      <c r="FDQ712" s="16"/>
      <c r="FDR712" s="16"/>
      <c r="FDS712" s="16"/>
      <c r="FDT712" s="16"/>
      <c r="FDU712" s="16"/>
      <c r="FDV712" s="16"/>
      <c r="FDW712" s="16"/>
      <c r="FDX712" s="16"/>
      <c r="FDY712" s="16"/>
      <c r="FDZ712" s="16"/>
      <c r="FEA712" s="16"/>
      <c r="FEB712" s="16"/>
      <c r="FEC712" s="16"/>
      <c r="FED712" s="16"/>
      <c r="FEE712" s="16"/>
      <c r="FEF712" s="16"/>
      <c r="FEG712" s="16"/>
      <c r="FEH712" s="16"/>
      <c r="FEI712" s="16"/>
      <c r="FEJ712" s="16"/>
      <c r="FEK712" s="16"/>
      <c r="FEL712" s="16"/>
      <c r="FEM712" s="16"/>
      <c r="FEN712" s="16"/>
      <c r="FEO712" s="16"/>
      <c r="FEP712" s="16"/>
      <c r="FEQ712" s="16"/>
      <c r="FER712" s="16"/>
      <c r="FES712" s="16"/>
      <c r="FET712" s="16"/>
      <c r="FEU712" s="16"/>
      <c r="FEV712" s="16"/>
      <c r="FEW712" s="16"/>
      <c r="FEX712" s="16"/>
      <c r="FEY712" s="16"/>
      <c r="FEZ712" s="16"/>
      <c r="FFA712" s="16"/>
      <c r="FFB712" s="16"/>
      <c r="FFC712" s="16"/>
      <c r="FFD712" s="16"/>
      <c r="FFE712" s="16"/>
      <c r="FFF712" s="16"/>
      <c r="FFG712" s="16"/>
      <c r="FFH712" s="16"/>
      <c r="FFI712" s="16"/>
      <c r="FFJ712" s="16"/>
      <c r="FFK712" s="16"/>
      <c r="FFL712" s="16"/>
      <c r="FFM712" s="16"/>
      <c r="FFN712" s="16"/>
      <c r="FFO712" s="16"/>
      <c r="FFP712" s="16"/>
      <c r="FFQ712" s="16"/>
      <c r="FFR712" s="16"/>
      <c r="FFS712" s="16"/>
      <c r="FFT712" s="16"/>
      <c r="FFU712" s="16"/>
      <c r="FFV712" s="16"/>
      <c r="FFW712" s="16"/>
      <c r="FFX712" s="16"/>
      <c r="FFY712" s="16"/>
      <c r="FFZ712" s="16"/>
      <c r="FGA712" s="16"/>
      <c r="FGB712" s="16"/>
      <c r="FGC712" s="16"/>
      <c r="FGD712" s="16"/>
      <c r="FGE712" s="16"/>
      <c r="FGF712" s="16"/>
      <c r="FGG712" s="16"/>
      <c r="FGH712" s="16"/>
      <c r="FGI712" s="16"/>
      <c r="FGJ712" s="16"/>
      <c r="FGK712" s="16"/>
      <c r="FGL712" s="16"/>
      <c r="FGM712" s="16"/>
      <c r="FGN712" s="16"/>
      <c r="FGO712" s="16"/>
      <c r="FGP712" s="16"/>
      <c r="FGQ712" s="16"/>
      <c r="FGR712" s="16"/>
      <c r="FGS712" s="16"/>
      <c r="FGT712" s="16"/>
      <c r="FGU712" s="16"/>
      <c r="FGV712" s="16"/>
      <c r="FGW712" s="16"/>
      <c r="FGX712" s="16"/>
      <c r="FGY712" s="16"/>
      <c r="FGZ712" s="16"/>
      <c r="FHA712" s="16"/>
      <c r="FHB712" s="16"/>
      <c r="FHC712" s="16"/>
      <c r="FHD712" s="16"/>
      <c r="FHE712" s="16"/>
      <c r="FHF712" s="16"/>
      <c r="FHG712" s="16"/>
      <c r="FHH712" s="16"/>
      <c r="FHI712" s="16"/>
      <c r="FHJ712" s="16"/>
      <c r="FHK712" s="16"/>
      <c r="FHL712" s="16"/>
      <c r="FHM712" s="16"/>
      <c r="FHN712" s="16"/>
      <c r="FHO712" s="16"/>
      <c r="FHP712" s="16"/>
      <c r="FHQ712" s="16"/>
      <c r="FHR712" s="16"/>
      <c r="FHS712" s="16"/>
      <c r="FHT712" s="16"/>
      <c r="FHU712" s="16"/>
      <c r="FHV712" s="16"/>
      <c r="FHW712" s="16"/>
      <c r="FHX712" s="16"/>
      <c r="FHY712" s="16"/>
      <c r="FHZ712" s="16"/>
      <c r="FIA712" s="16"/>
      <c r="FIB712" s="16"/>
      <c r="FIC712" s="16"/>
      <c r="FID712" s="16"/>
      <c r="FIE712" s="16"/>
      <c r="FIF712" s="16"/>
      <c r="FIG712" s="16"/>
      <c r="FIH712" s="16"/>
      <c r="FII712" s="16"/>
      <c r="FIJ712" s="16"/>
      <c r="FIK712" s="16"/>
      <c r="FIL712" s="16"/>
      <c r="FIM712" s="16"/>
      <c r="FIN712" s="16"/>
      <c r="FIO712" s="16"/>
      <c r="FIP712" s="16"/>
      <c r="FIQ712" s="16"/>
      <c r="FIR712" s="16"/>
      <c r="FIS712" s="16"/>
      <c r="FIT712" s="16"/>
      <c r="FIU712" s="16"/>
      <c r="FIV712" s="16"/>
      <c r="FIW712" s="16"/>
      <c r="FIX712" s="16"/>
      <c r="FIY712" s="16"/>
      <c r="FIZ712" s="16"/>
      <c r="FJA712" s="16"/>
      <c r="FJB712" s="16"/>
      <c r="FJC712" s="16"/>
      <c r="FJD712" s="16"/>
      <c r="FJE712" s="16"/>
      <c r="FJF712" s="16"/>
      <c r="FJG712" s="16"/>
      <c r="FJH712" s="16"/>
      <c r="FJI712" s="16"/>
      <c r="FJJ712" s="16"/>
      <c r="FJK712" s="16"/>
      <c r="FJL712" s="16"/>
      <c r="FJM712" s="16"/>
      <c r="FJN712" s="16"/>
      <c r="FJO712" s="16"/>
      <c r="FJP712" s="16"/>
      <c r="FJQ712" s="16"/>
      <c r="FJR712" s="16"/>
      <c r="FJS712" s="16"/>
      <c r="FJT712" s="16"/>
      <c r="FJU712" s="16"/>
      <c r="FJV712" s="16"/>
      <c r="FJW712" s="16"/>
      <c r="FJX712" s="16"/>
      <c r="FJY712" s="16"/>
      <c r="FJZ712" s="16"/>
      <c r="FKA712" s="16"/>
      <c r="FKB712" s="16"/>
      <c r="FKC712" s="16"/>
      <c r="FKD712" s="16"/>
      <c r="FKE712" s="16"/>
      <c r="FKF712" s="16"/>
      <c r="FKG712" s="16"/>
      <c r="FKH712" s="16"/>
      <c r="FKI712" s="16"/>
      <c r="FKJ712" s="16"/>
      <c r="FKK712" s="16"/>
      <c r="FKL712" s="16"/>
      <c r="FKM712" s="16"/>
      <c r="FKN712" s="16"/>
      <c r="FKO712" s="16"/>
      <c r="FKP712" s="16"/>
      <c r="FKQ712" s="16"/>
      <c r="FKR712" s="16"/>
      <c r="FKS712" s="16"/>
      <c r="FKT712" s="16"/>
      <c r="FKU712" s="16"/>
      <c r="FKV712" s="16"/>
      <c r="FKW712" s="16"/>
      <c r="FKX712" s="16"/>
      <c r="FKY712" s="16"/>
      <c r="FKZ712" s="16"/>
      <c r="FLA712" s="16"/>
      <c r="FLB712" s="16"/>
      <c r="FLC712" s="16"/>
      <c r="FLD712" s="16"/>
      <c r="FLE712" s="16"/>
      <c r="FLF712" s="16"/>
      <c r="FLG712" s="16"/>
      <c r="FLH712" s="16"/>
      <c r="FLI712" s="16"/>
      <c r="FLJ712" s="16"/>
      <c r="FLK712" s="16"/>
      <c r="FLL712" s="16"/>
      <c r="FLM712" s="16"/>
      <c r="FLN712" s="16"/>
      <c r="FLO712" s="16"/>
      <c r="FLP712" s="16"/>
      <c r="FLQ712" s="16"/>
      <c r="FLR712" s="16"/>
      <c r="FLS712" s="16"/>
      <c r="FLT712" s="16"/>
      <c r="FLU712" s="16"/>
      <c r="FLV712" s="16"/>
      <c r="FLW712" s="16"/>
      <c r="FLX712" s="16"/>
      <c r="FLY712" s="16"/>
      <c r="FLZ712" s="16"/>
      <c r="FMA712" s="16"/>
      <c r="FMB712" s="16"/>
      <c r="FMC712" s="16"/>
      <c r="FMD712" s="16"/>
      <c r="FME712" s="16"/>
      <c r="FMF712" s="16"/>
      <c r="FMG712" s="16"/>
      <c r="FMH712" s="16"/>
      <c r="FMI712" s="16"/>
      <c r="FMJ712" s="16"/>
      <c r="FMK712" s="16"/>
      <c r="FML712" s="16"/>
      <c r="FMM712" s="16"/>
      <c r="FMN712" s="16"/>
      <c r="FMO712" s="16"/>
      <c r="FMP712" s="16"/>
      <c r="FMQ712" s="16"/>
      <c r="FMR712" s="16"/>
      <c r="FMS712" s="16"/>
      <c r="FMT712" s="16"/>
      <c r="FMU712" s="16"/>
      <c r="FMV712" s="16"/>
      <c r="FMW712" s="16"/>
      <c r="FMX712" s="16"/>
      <c r="FMY712" s="16"/>
      <c r="FMZ712" s="16"/>
      <c r="FNA712" s="16"/>
      <c r="FNB712" s="16"/>
      <c r="FNC712" s="16"/>
      <c r="FND712" s="16"/>
      <c r="FNE712" s="16"/>
      <c r="FNF712" s="16"/>
      <c r="FNG712" s="16"/>
      <c r="FNH712" s="16"/>
      <c r="FNI712" s="16"/>
      <c r="FNJ712" s="16"/>
      <c r="FNK712" s="16"/>
      <c r="FNL712" s="16"/>
      <c r="FNM712" s="16"/>
      <c r="FNN712" s="16"/>
      <c r="FNO712" s="16"/>
      <c r="FNP712" s="16"/>
      <c r="FNQ712" s="16"/>
      <c r="FNR712" s="16"/>
      <c r="FNS712" s="16"/>
      <c r="FNT712" s="16"/>
      <c r="FNU712" s="16"/>
      <c r="FNV712" s="16"/>
      <c r="FNW712" s="16"/>
      <c r="FNX712" s="16"/>
      <c r="FNY712" s="16"/>
      <c r="FNZ712" s="16"/>
      <c r="FOA712" s="16"/>
      <c r="FOB712" s="16"/>
      <c r="FOC712" s="16"/>
      <c r="FOD712" s="16"/>
      <c r="FOE712" s="16"/>
      <c r="FOF712" s="16"/>
      <c r="FOG712" s="16"/>
      <c r="FOH712" s="16"/>
      <c r="FOI712" s="16"/>
      <c r="FOJ712" s="16"/>
      <c r="FOK712" s="16"/>
      <c r="FOL712" s="16"/>
      <c r="FOM712" s="16"/>
      <c r="FON712" s="16"/>
      <c r="FOO712" s="16"/>
      <c r="FOP712" s="16"/>
      <c r="FOQ712" s="16"/>
      <c r="FOR712" s="16"/>
      <c r="FOS712" s="16"/>
      <c r="FOT712" s="16"/>
      <c r="FOU712" s="16"/>
      <c r="FOV712" s="16"/>
      <c r="FOW712" s="16"/>
      <c r="FOX712" s="16"/>
      <c r="FOY712" s="16"/>
      <c r="FOZ712" s="16"/>
      <c r="FPA712" s="16"/>
      <c r="FPB712" s="16"/>
      <c r="FPC712" s="16"/>
      <c r="FPD712" s="16"/>
      <c r="FPE712" s="16"/>
      <c r="FPF712" s="16"/>
      <c r="FPG712" s="16"/>
      <c r="FPH712" s="16"/>
      <c r="FPI712" s="16"/>
      <c r="FPJ712" s="16"/>
      <c r="FPK712" s="16"/>
      <c r="FPL712" s="16"/>
      <c r="FPM712" s="16"/>
      <c r="FPN712" s="16"/>
      <c r="FPO712" s="16"/>
      <c r="FPP712" s="16"/>
      <c r="FPQ712" s="16"/>
      <c r="FPR712" s="16"/>
      <c r="FPS712" s="16"/>
      <c r="FPT712" s="16"/>
      <c r="FPU712" s="16"/>
      <c r="FPV712" s="16"/>
      <c r="FPW712" s="16"/>
      <c r="FPX712" s="16"/>
      <c r="FPY712" s="16"/>
      <c r="FPZ712" s="16"/>
      <c r="FQA712" s="16"/>
      <c r="FQB712" s="16"/>
      <c r="FQC712" s="16"/>
      <c r="FQD712" s="16"/>
      <c r="FQE712" s="16"/>
      <c r="FQF712" s="16"/>
      <c r="FQG712" s="16"/>
      <c r="FQH712" s="16"/>
      <c r="FQI712" s="16"/>
      <c r="FQJ712" s="16"/>
      <c r="FQK712" s="16"/>
      <c r="FQL712" s="16"/>
      <c r="FQM712" s="16"/>
      <c r="FQN712" s="16"/>
      <c r="FQO712" s="16"/>
      <c r="FQP712" s="16"/>
      <c r="FQQ712" s="16"/>
      <c r="FQR712" s="16"/>
      <c r="FQS712" s="16"/>
      <c r="FQT712" s="16"/>
      <c r="FQU712" s="16"/>
      <c r="FQV712" s="16"/>
      <c r="FQW712" s="16"/>
      <c r="FQX712" s="16"/>
      <c r="FQY712" s="16"/>
      <c r="FQZ712" s="16"/>
      <c r="FRA712" s="16"/>
      <c r="FRB712" s="16"/>
      <c r="FRC712" s="16"/>
      <c r="FRD712" s="16"/>
      <c r="FRE712" s="16"/>
      <c r="FRF712" s="16"/>
      <c r="FRG712" s="16"/>
      <c r="FRH712" s="16"/>
      <c r="FRI712" s="16"/>
      <c r="FRJ712" s="16"/>
      <c r="FRK712" s="16"/>
      <c r="FRL712" s="16"/>
      <c r="FRM712" s="16"/>
      <c r="FRN712" s="16"/>
      <c r="FRO712" s="16"/>
      <c r="FRP712" s="16"/>
      <c r="FRQ712" s="16"/>
      <c r="FRR712" s="16"/>
      <c r="FRS712" s="16"/>
      <c r="FRT712" s="16"/>
      <c r="FRU712" s="16"/>
      <c r="FRV712" s="16"/>
      <c r="FRW712" s="16"/>
      <c r="FRX712" s="16"/>
      <c r="FRY712" s="16"/>
      <c r="FRZ712" s="16"/>
      <c r="FSA712" s="16"/>
      <c r="FSB712" s="16"/>
      <c r="FSC712" s="16"/>
      <c r="FSD712" s="16"/>
      <c r="FSE712" s="16"/>
      <c r="FSF712" s="16"/>
      <c r="FSG712" s="16"/>
      <c r="FSH712" s="16"/>
      <c r="FSI712" s="16"/>
      <c r="FSJ712" s="16"/>
      <c r="FSK712" s="16"/>
      <c r="FSL712" s="16"/>
      <c r="FSM712" s="16"/>
      <c r="FSN712" s="16"/>
      <c r="FSO712" s="16"/>
      <c r="FSP712" s="16"/>
      <c r="FSQ712" s="16"/>
      <c r="FSR712" s="16"/>
      <c r="FSS712" s="16"/>
      <c r="FST712" s="16"/>
      <c r="FSU712" s="16"/>
      <c r="FSV712" s="16"/>
      <c r="FSW712" s="16"/>
      <c r="FSX712" s="16"/>
      <c r="FSY712" s="16"/>
      <c r="FSZ712" s="16"/>
      <c r="FTA712" s="16"/>
      <c r="FTB712" s="16"/>
      <c r="FTC712" s="16"/>
      <c r="FTD712" s="16"/>
      <c r="FTE712" s="16"/>
      <c r="FTF712" s="16"/>
      <c r="FTG712" s="16"/>
      <c r="FTH712" s="16"/>
      <c r="FTI712" s="16"/>
      <c r="FTJ712" s="16"/>
      <c r="FTK712" s="16"/>
      <c r="FTL712" s="16"/>
      <c r="FTM712" s="16"/>
      <c r="FTN712" s="16"/>
      <c r="FTO712" s="16"/>
      <c r="FTP712" s="16"/>
      <c r="FTQ712" s="16"/>
      <c r="FTR712" s="16"/>
      <c r="FTS712" s="16"/>
      <c r="FTT712" s="16"/>
      <c r="FTU712" s="16"/>
      <c r="FTV712" s="16"/>
      <c r="FTW712" s="16"/>
      <c r="FTX712" s="16"/>
      <c r="FTY712" s="16"/>
      <c r="FTZ712" s="16"/>
      <c r="FUA712" s="16"/>
      <c r="FUB712" s="16"/>
      <c r="FUC712" s="16"/>
      <c r="FUD712" s="16"/>
      <c r="FUE712" s="16"/>
      <c r="FUF712" s="16"/>
      <c r="FUG712" s="16"/>
      <c r="FUH712" s="16"/>
      <c r="FUI712" s="16"/>
      <c r="FUJ712" s="16"/>
      <c r="FUK712" s="16"/>
      <c r="FUL712" s="16"/>
      <c r="FUM712" s="16"/>
      <c r="FUN712" s="16"/>
      <c r="FUO712" s="16"/>
      <c r="FUP712" s="16"/>
      <c r="FUQ712" s="16"/>
      <c r="FUR712" s="16"/>
      <c r="FUS712" s="16"/>
      <c r="FUT712" s="16"/>
      <c r="FUU712" s="16"/>
      <c r="FUV712" s="16"/>
      <c r="FUW712" s="16"/>
      <c r="FUX712" s="16"/>
      <c r="FUY712" s="16"/>
      <c r="FUZ712" s="16"/>
      <c r="FVA712" s="16"/>
      <c r="FVB712" s="16"/>
      <c r="FVC712" s="16"/>
      <c r="FVD712" s="16"/>
      <c r="FVE712" s="16"/>
      <c r="FVF712" s="16"/>
      <c r="FVG712" s="16"/>
      <c r="FVH712" s="16"/>
      <c r="FVI712" s="16"/>
      <c r="FVJ712" s="16"/>
      <c r="FVK712" s="16"/>
      <c r="FVL712" s="16"/>
      <c r="FVM712" s="16"/>
      <c r="FVN712" s="16"/>
      <c r="FVO712" s="16"/>
      <c r="FVP712" s="16"/>
      <c r="FVQ712" s="16"/>
      <c r="FVR712" s="16"/>
      <c r="FVS712" s="16"/>
      <c r="FVT712" s="16"/>
      <c r="FVU712" s="16"/>
      <c r="FVV712" s="16"/>
      <c r="FVW712" s="16"/>
      <c r="FVX712" s="16"/>
      <c r="FVY712" s="16"/>
      <c r="FVZ712" s="16"/>
      <c r="FWA712" s="16"/>
      <c r="FWB712" s="16"/>
      <c r="FWC712" s="16"/>
      <c r="FWD712" s="16"/>
      <c r="FWE712" s="16"/>
      <c r="FWF712" s="16"/>
      <c r="FWG712" s="16"/>
      <c r="FWH712" s="16"/>
      <c r="FWI712" s="16"/>
      <c r="FWJ712" s="16"/>
      <c r="FWK712" s="16"/>
      <c r="FWL712" s="16"/>
      <c r="FWM712" s="16"/>
      <c r="FWN712" s="16"/>
      <c r="FWO712" s="16"/>
      <c r="FWP712" s="16"/>
      <c r="FWQ712" s="16"/>
      <c r="FWR712" s="16"/>
      <c r="FWS712" s="16"/>
      <c r="FWT712" s="16"/>
      <c r="FWU712" s="16"/>
      <c r="FWV712" s="16"/>
      <c r="FWW712" s="16"/>
      <c r="FWX712" s="16"/>
      <c r="FWY712" s="16"/>
      <c r="FWZ712" s="16"/>
      <c r="FXA712" s="16"/>
      <c r="FXB712" s="16"/>
      <c r="FXC712" s="16"/>
      <c r="FXD712" s="16"/>
      <c r="FXE712" s="16"/>
      <c r="FXF712" s="16"/>
      <c r="FXG712" s="16"/>
      <c r="FXH712" s="16"/>
      <c r="FXI712" s="16"/>
      <c r="FXJ712" s="16"/>
      <c r="FXK712" s="16"/>
      <c r="FXL712" s="16"/>
      <c r="FXM712" s="16"/>
      <c r="FXN712" s="16"/>
      <c r="FXO712" s="16"/>
      <c r="FXP712" s="16"/>
      <c r="FXQ712" s="16"/>
      <c r="FXR712" s="16"/>
      <c r="FXS712" s="16"/>
      <c r="FXT712" s="16"/>
      <c r="FXU712" s="16"/>
      <c r="FXV712" s="16"/>
      <c r="FXW712" s="16"/>
      <c r="FXX712" s="16"/>
      <c r="FXY712" s="16"/>
      <c r="FXZ712" s="16"/>
      <c r="FYA712" s="16"/>
      <c r="FYB712" s="16"/>
      <c r="FYC712" s="16"/>
      <c r="FYD712" s="16"/>
      <c r="FYE712" s="16"/>
      <c r="FYF712" s="16"/>
      <c r="FYG712" s="16"/>
      <c r="FYH712" s="16"/>
      <c r="FYI712" s="16"/>
      <c r="FYJ712" s="16"/>
      <c r="FYK712" s="16"/>
      <c r="FYL712" s="16"/>
      <c r="FYM712" s="16"/>
      <c r="FYN712" s="16"/>
      <c r="FYO712" s="16"/>
      <c r="FYP712" s="16"/>
      <c r="FYQ712" s="16"/>
      <c r="FYR712" s="16"/>
      <c r="FYS712" s="16"/>
      <c r="FYT712" s="16"/>
      <c r="FYU712" s="16"/>
      <c r="FYV712" s="16"/>
      <c r="FYW712" s="16"/>
      <c r="FYX712" s="16"/>
      <c r="FYY712" s="16"/>
      <c r="FYZ712" s="16"/>
      <c r="FZA712" s="16"/>
      <c r="FZB712" s="16"/>
      <c r="FZC712" s="16"/>
      <c r="FZD712" s="16"/>
      <c r="FZE712" s="16"/>
      <c r="FZF712" s="16"/>
      <c r="FZG712" s="16"/>
      <c r="FZH712" s="16"/>
      <c r="FZI712" s="16"/>
      <c r="FZJ712" s="16"/>
      <c r="FZK712" s="16"/>
      <c r="FZL712" s="16"/>
      <c r="FZM712" s="16"/>
      <c r="FZN712" s="16"/>
      <c r="FZO712" s="16"/>
      <c r="FZP712" s="16"/>
      <c r="FZQ712" s="16"/>
      <c r="FZR712" s="16"/>
      <c r="FZS712" s="16"/>
      <c r="FZT712" s="16"/>
      <c r="FZU712" s="16"/>
      <c r="FZV712" s="16"/>
      <c r="FZW712" s="16"/>
      <c r="FZX712" s="16"/>
      <c r="FZY712" s="16"/>
      <c r="FZZ712" s="16"/>
      <c r="GAA712" s="16"/>
      <c r="GAB712" s="16"/>
      <c r="GAC712" s="16"/>
      <c r="GAD712" s="16"/>
      <c r="GAE712" s="16"/>
      <c r="GAF712" s="16"/>
      <c r="GAG712" s="16"/>
      <c r="GAH712" s="16"/>
      <c r="GAI712" s="16"/>
      <c r="GAJ712" s="16"/>
      <c r="GAK712" s="16"/>
      <c r="GAL712" s="16"/>
      <c r="GAM712" s="16"/>
      <c r="GAN712" s="16"/>
      <c r="GAO712" s="16"/>
      <c r="GAP712" s="16"/>
      <c r="GAQ712" s="16"/>
      <c r="GAR712" s="16"/>
      <c r="GAS712" s="16"/>
      <c r="GAT712" s="16"/>
      <c r="GAU712" s="16"/>
      <c r="GAV712" s="16"/>
      <c r="GAW712" s="16"/>
      <c r="GAX712" s="16"/>
      <c r="GAY712" s="16"/>
      <c r="GAZ712" s="16"/>
      <c r="GBA712" s="16"/>
      <c r="GBB712" s="16"/>
      <c r="GBC712" s="16"/>
      <c r="GBD712" s="16"/>
      <c r="GBE712" s="16"/>
      <c r="GBF712" s="16"/>
      <c r="GBG712" s="16"/>
      <c r="GBH712" s="16"/>
      <c r="GBI712" s="16"/>
      <c r="GBJ712" s="16"/>
      <c r="GBK712" s="16"/>
      <c r="GBL712" s="16"/>
      <c r="GBM712" s="16"/>
      <c r="GBN712" s="16"/>
      <c r="GBO712" s="16"/>
      <c r="GBP712" s="16"/>
      <c r="GBQ712" s="16"/>
      <c r="GBR712" s="16"/>
      <c r="GBS712" s="16"/>
      <c r="GBT712" s="16"/>
      <c r="GBU712" s="16"/>
      <c r="GBV712" s="16"/>
      <c r="GBW712" s="16"/>
      <c r="GBX712" s="16"/>
      <c r="GBY712" s="16"/>
      <c r="GBZ712" s="16"/>
      <c r="GCA712" s="16"/>
      <c r="GCB712" s="16"/>
      <c r="GCC712" s="16"/>
      <c r="GCD712" s="16"/>
      <c r="GCE712" s="16"/>
      <c r="GCF712" s="16"/>
      <c r="GCG712" s="16"/>
      <c r="GCH712" s="16"/>
      <c r="GCI712" s="16"/>
      <c r="GCJ712" s="16"/>
      <c r="GCK712" s="16"/>
      <c r="GCL712" s="16"/>
      <c r="GCM712" s="16"/>
      <c r="GCN712" s="16"/>
      <c r="GCO712" s="16"/>
      <c r="GCP712" s="16"/>
      <c r="GCQ712" s="16"/>
      <c r="GCR712" s="16"/>
      <c r="GCS712" s="16"/>
      <c r="GCT712" s="16"/>
      <c r="GCU712" s="16"/>
      <c r="GCV712" s="16"/>
      <c r="GCW712" s="16"/>
      <c r="GCX712" s="16"/>
      <c r="GCY712" s="16"/>
      <c r="GCZ712" s="16"/>
      <c r="GDA712" s="16"/>
      <c r="GDB712" s="16"/>
      <c r="GDC712" s="16"/>
      <c r="GDD712" s="16"/>
      <c r="GDE712" s="16"/>
      <c r="GDF712" s="16"/>
      <c r="GDG712" s="16"/>
      <c r="GDH712" s="16"/>
      <c r="GDI712" s="16"/>
      <c r="GDJ712" s="16"/>
      <c r="GDK712" s="16"/>
      <c r="GDL712" s="16"/>
      <c r="GDM712" s="16"/>
      <c r="GDN712" s="16"/>
      <c r="GDO712" s="16"/>
      <c r="GDP712" s="16"/>
      <c r="GDQ712" s="16"/>
      <c r="GDR712" s="16"/>
      <c r="GDS712" s="16"/>
      <c r="GDT712" s="16"/>
      <c r="GDU712" s="16"/>
      <c r="GDV712" s="16"/>
      <c r="GDW712" s="16"/>
      <c r="GDX712" s="16"/>
      <c r="GDY712" s="16"/>
      <c r="GDZ712" s="16"/>
      <c r="GEA712" s="16"/>
      <c r="GEB712" s="16"/>
      <c r="GEC712" s="16"/>
      <c r="GED712" s="16"/>
      <c r="GEE712" s="16"/>
      <c r="GEF712" s="16"/>
      <c r="GEG712" s="16"/>
      <c r="GEH712" s="16"/>
      <c r="GEI712" s="16"/>
      <c r="GEJ712" s="16"/>
      <c r="GEK712" s="16"/>
      <c r="GEL712" s="16"/>
      <c r="GEM712" s="16"/>
      <c r="GEN712" s="16"/>
      <c r="GEO712" s="16"/>
      <c r="GEP712" s="16"/>
      <c r="GEQ712" s="16"/>
      <c r="GER712" s="16"/>
      <c r="GES712" s="16"/>
      <c r="GET712" s="16"/>
      <c r="GEU712" s="16"/>
      <c r="GEV712" s="16"/>
      <c r="GEW712" s="16"/>
      <c r="GEX712" s="16"/>
      <c r="GEY712" s="16"/>
      <c r="GEZ712" s="16"/>
      <c r="GFA712" s="16"/>
      <c r="GFB712" s="16"/>
      <c r="GFC712" s="16"/>
      <c r="GFD712" s="16"/>
      <c r="GFE712" s="16"/>
      <c r="GFF712" s="16"/>
      <c r="GFG712" s="16"/>
      <c r="GFH712" s="16"/>
      <c r="GFI712" s="16"/>
      <c r="GFJ712" s="16"/>
      <c r="GFK712" s="16"/>
      <c r="GFL712" s="16"/>
      <c r="GFM712" s="16"/>
      <c r="GFN712" s="16"/>
      <c r="GFO712" s="16"/>
      <c r="GFP712" s="16"/>
      <c r="GFQ712" s="16"/>
      <c r="GFR712" s="16"/>
      <c r="GFS712" s="16"/>
      <c r="GFT712" s="16"/>
      <c r="GFU712" s="16"/>
      <c r="GFV712" s="16"/>
      <c r="GFW712" s="16"/>
      <c r="GFX712" s="16"/>
      <c r="GFY712" s="16"/>
      <c r="GFZ712" s="16"/>
      <c r="GGA712" s="16"/>
      <c r="GGB712" s="16"/>
      <c r="GGC712" s="16"/>
      <c r="GGD712" s="16"/>
      <c r="GGE712" s="16"/>
      <c r="GGF712" s="16"/>
      <c r="GGG712" s="16"/>
      <c r="GGH712" s="16"/>
      <c r="GGI712" s="16"/>
      <c r="GGJ712" s="16"/>
      <c r="GGK712" s="16"/>
      <c r="GGL712" s="16"/>
      <c r="GGM712" s="16"/>
      <c r="GGN712" s="16"/>
      <c r="GGO712" s="16"/>
      <c r="GGP712" s="16"/>
      <c r="GGQ712" s="16"/>
      <c r="GGR712" s="16"/>
      <c r="GGS712" s="16"/>
      <c r="GGT712" s="16"/>
      <c r="GGU712" s="16"/>
      <c r="GGV712" s="16"/>
      <c r="GGW712" s="16"/>
      <c r="GGX712" s="16"/>
      <c r="GGY712" s="16"/>
      <c r="GGZ712" s="16"/>
      <c r="GHA712" s="16"/>
      <c r="GHB712" s="16"/>
      <c r="GHC712" s="16"/>
      <c r="GHD712" s="16"/>
      <c r="GHE712" s="16"/>
      <c r="GHF712" s="16"/>
      <c r="GHG712" s="16"/>
      <c r="GHH712" s="16"/>
      <c r="GHI712" s="16"/>
      <c r="GHJ712" s="16"/>
      <c r="GHK712" s="16"/>
      <c r="GHL712" s="16"/>
      <c r="GHM712" s="16"/>
      <c r="GHN712" s="16"/>
      <c r="GHO712" s="16"/>
      <c r="GHP712" s="16"/>
      <c r="GHQ712" s="16"/>
      <c r="GHR712" s="16"/>
      <c r="GHS712" s="16"/>
      <c r="GHT712" s="16"/>
      <c r="GHU712" s="16"/>
      <c r="GHV712" s="16"/>
      <c r="GHW712" s="16"/>
      <c r="GHX712" s="16"/>
      <c r="GHY712" s="16"/>
      <c r="GHZ712" s="16"/>
      <c r="GIA712" s="16"/>
      <c r="GIB712" s="16"/>
      <c r="GIC712" s="16"/>
      <c r="GID712" s="16"/>
      <c r="GIE712" s="16"/>
      <c r="GIF712" s="16"/>
      <c r="GIG712" s="16"/>
      <c r="GIH712" s="16"/>
      <c r="GII712" s="16"/>
      <c r="GIJ712" s="16"/>
      <c r="GIK712" s="16"/>
      <c r="GIL712" s="16"/>
      <c r="GIM712" s="16"/>
      <c r="GIN712" s="16"/>
      <c r="GIO712" s="16"/>
      <c r="GIP712" s="16"/>
      <c r="GIQ712" s="16"/>
      <c r="GIR712" s="16"/>
      <c r="GIS712" s="16"/>
      <c r="GIT712" s="16"/>
      <c r="GIU712" s="16"/>
      <c r="GIV712" s="16"/>
      <c r="GIW712" s="16"/>
      <c r="GIX712" s="16"/>
      <c r="GIY712" s="16"/>
      <c r="GIZ712" s="16"/>
      <c r="GJA712" s="16"/>
      <c r="GJB712" s="16"/>
      <c r="GJC712" s="16"/>
      <c r="GJD712" s="16"/>
      <c r="GJE712" s="16"/>
      <c r="GJF712" s="16"/>
      <c r="GJG712" s="16"/>
      <c r="GJH712" s="16"/>
      <c r="GJI712" s="16"/>
      <c r="GJJ712" s="16"/>
      <c r="GJK712" s="16"/>
      <c r="GJL712" s="16"/>
      <c r="GJM712" s="16"/>
      <c r="GJN712" s="16"/>
      <c r="GJO712" s="16"/>
      <c r="GJP712" s="16"/>
      <c r="GJQ712" s="16"/>
      <c r="GJR712" s="16"/>
      <c r="GJS712" s="16"/>
      <c r="GJT712" s="16"/>
      <c r="GJU712" s="16"/>
      <c r="GJV712" s="16"/>
      <c r="GJW712" s="16"/>
      <c r="GJX712" s="16"/>
      <c r="GJY712" s="16"/>
      <c r="GJZ712" s="16"/>
      <c r="GKA712" s="16"/>
      <c r="GKB712" s="16"/>
      <c r="GKC712" s="16"/>
      <c r="GKD712" s="16"/>
      <c r="GKE712" s="16"/>
      <c r="GKF712" s="16"/>
      <c r="GKG712" s="16"/>
      <c r="GKH712" s="16"/>
      <c r="GKI712" s="16"/>
      <c r="GKJ712" s="16"/>
      <c r="GKK712" s="16"/>
      <c r="GKL712" s="16"/>
      <c r="GKM712" s="16"/>
      <c r="GKN712" s="16"/>
      <c r="GKO712" s="16"/>
      <c r="GKP712" s="16"/>
      <c r="GKQ712" s="16"/>
      <c r="GKR712" s="16"/>
      <c r="GKS712" s="16"/>
      <c r="GKT712" s="16"/>
      <c r="GKU712" s="16"/>
      <c r="GKV712" s="16"/>
      <c r="GKW712" s="16"/>
      <c r="GKX712" s="16"/>
      <c r="GKY712" s="16"/>
      <c r="GKZ712" s="16"/>
      <c r="GLA712" s="16"/>
      <c r="GLB712" s="16"/>
      <c r="GLC712" s="16"/>
      <c r="GLD712" s="16"/>
      <c r="GLE712" s="16"/>
      <c r="GLF712" s="16"/>
      <c r="GLG712" s="16"/>
      <c r="GLH712" s="16"/>
      <c r="GLI712" s="16"/>
      <c r="GLJ712" s="16"/>
      <c r="GLK712" s="16"/>
      <c r="GLL712" s="16"/>
      <c r="GLM712" s="16"/>
      <c r="GLN712" s="16"/>
      <c r="GLO712" s="16"/>
      <c r="GLP712" s="16"/>
      <c r="GLQ712" s="16"/>
      <c r="GLR712" s="16"/>
      <c r="GLS712" s="16"/>
      <c r="GLT712" s="16"/>
      <c r="GLU712" s="16"/>
      <c r="GLV712" s="16"/>
      <c r="GLW712" s="16"/>
      <c r="GLX712" s="16"/>
      <c r="GLY712" s="16"/>
      <c r="GLZ712" s="16"/>
      <c r="GMA712" s="16"/>
      <c r="GMB712" s="16"/>
      <c r="GMC712" s="16"/>
      <c r="GMD712" s="16"/>
      <c r="GME712" s="16"/>
      <c r="GMF712" s="16"/>
      <c r="GMG712" s="16"/>
      <c r="GMH712" s="16"/>
      <c r="GMI712" s="16"/>
      <c r="GMJ712" s="16"/>
      <c r="GMK712" s="16"/>
      <c r="GML712" s="16"/>
      <c r="GMM712" s="16"/>
      <c r="GMN712" s="16"/>
      <c r="GMO712" s="16"/>
      <c r="GMP712" s="16"/>
      <c r="GMQ712" s="16"/>
      <c r="GMR712" s="16"/>
      <c r="GMS712" s="16"/>
      <c r="GMT712" s="16"/>
      <c r="GMU712" s="16"/>
      <c r="GMV712" s="16"/>
      <c r="GMW712" s="16"/>
      <c r="GMX712" s="16"/>
      <c r="GMY712" s="16"/>
      <c r="GMZ712" s="16"/>
      <c r="GNA712" s="16"/>
      <c r="GNB712" s="16"/>
      <c r="GNC712" s="16"/>
      <c r="GND712" s="16"/>
      <c r="GNE712" s="16"/>
      <c r="GNF712" s="16"/>
      <c r="GNG712" s="16"/>
      <c r="GNH712" s="16"/>
      <c r="GNI712" s="16"/>
      <c r="GNJ712" s="16"/>
      <c r="GNK712" s="16"/>
      <c r="GNL712" s="16"/>
      <c r="GNM712" s="16"/>
      <c r="GNN712" s="16"/>
      <c r="GNO712" s="16"/>
      <c r="GNP712" s="16"/>
      <c r="GNQ712" s="16"/>
      <c r="GNR712" s="16"/>
      <c r="GNS712" s="16"/>
      <c r="GNT712" s="16"/>
      <c r="GNU712" s="16"/>
      <c r="GNV712" s="16"/>
      <c r="GNW712" s="16"/>
      <c r="GNX712" s="16"/>
      <c r="GNY712" s="16"/>
      <c r="GNZ712" s="16"/>
      <c r="GOA712" s="16"/>
      <c r="GOB712" s="16"/>
      <c r="GOC712" s="16"/>
      <c r="GOD712" s="16"/>
      <c r="GOE712" s="16"/>
      <c r="GOF712" s="16"/>
      <c r="GOG712" s="16"/>
      <c r="GOH712" s="16"/>
      <c r="GOI712" s="16"/>
      <c r="GOJ712" s="16"/>
      <c r="GOK712" s="16"/>
      <c r="GOL712" s="16"/>
      <c r="GOM712" s="16"/>
      <c r="GON712" s="16"/>
      <c r="GOO712" s="16"/>
      <c r="GOP712" s="16"/>
      <c r="GOQ712" s="16"/>
      <c r="GOR712" s="16"/>
      <c r="GOS712" s="16"/>
      <c r="GOT712" s="16"/>
      <c r="GOU712" s="16"/>
      <c r="GOV712" s="16"/>
      <c r="GOW712" s="16"/>
      <c r="GOX712" s="16"/>
      <c r="GOY712" s="16"/>
      <c r="GOZ712" s="16"/>
      <c r="GPA712" s="16"/>
      <c r="GPB712" s="16"/>
      <c r="GPC712" s="16"/>
      <c r="GPD712" s="16"/>
      <c r="GPE712" s="16"/>
      <c r="GPF712" s="16"/>
      <c r="GPG712" s="16"/>
      <c r="GPH712" s="16"/>
      <c r="GPI712" s="16"/>
      <c r="GPJ712" s="16"/>
      <c r="GPK712" s="16"/>
      <c r="GPL712" s="16"/>
      <c r="GPM712" s="16"/>
      <c r="GPN712" s="16"/>
      <c r="GPO712" s="16"/>
      <c r="GPP712" s="16"/>
      <c r="GPQ712" s="16"/>
      <c r="GPR712" s="16"/>
      <c r="GPS712" s="16"/>
      <c r="GPT712" s="16"/>
      <c r="GPU712" s="16"/>
      <c r="GPV712" s="16"/>
      <c r="GPW712" s="16"/>
      <c r="GPX712" s="16"/>
      <c r="GPY712" s="16"/>
      <c r="GPZ712" s="16"/>
      <c r="GQA712" s="16"/>
      <c r="GQB712" s="16"/>
      <c r="GQC712" s="16"/>
      <c r="GQD712" s="16"/>
      <c r="GQE712" s="16"/>
      <c r="GQF712" s="16"/>
      <c r="GQG712" s="16"/>
      <c r="GQH712" s="16"/>
      <c r="GQI712" s="16"/>
      <c r="GQJ712" s="16"/>
      <c r="GQK712" s="16"/>
      <c r="GQL712" s="16"/>
      <c r="GQM712" s="16"/>
      <c r="GQN712" s="16"/>
      <c r="GQO712" s="16"/>
      <c r="GQP712" s="16"/>
      <c r="GQQ712" s="16"/>
      <c r="GQR712" s="16"/>
      <c r="GQS712" s="16"/>
      <c r="GQT712" s="16"/>
      <c r="GQU712" s="16"/>
      <c r="GQV712" s="16"/>
      <c r="GQW712" s="16"/>
      <c r="GQX712" s="16"/>
      <c r="GQY712" s="16"/>
      <c r="GQZ712" s="16"/>
      <c r="GRA712" s="16"/>
      <c r="GRB712" s="16"/>
      <c r="GRC712" s="16"/>
      <c r="GRD712" s="16"/>
      <c r="GRE712" s="16"/>
      <c r="GRF712" s="16"/>
      <c r="GRG712" s="16"/>
      <c r="GRH712" s="16"/>
      <c r="GRI712" s="16"/>
      <c r="GRJ712" s="16"/>
      <c r="GRK712" s="16"/>
      <c r="GRL712" s="16"/>
      <c r="GRM712" s="16"/>
      <c r="GRN712" s="16"/>
      <c r="GRO712" s="16"/>
      <c r="GRP712" s="16"/>
      <c r="GRQ712" s="16"/>
      <c r="GRR712" s="16"/>
      <c r="GRS712" s="16"/>
      <c r="GRT712" s="16"/>
      <c r="GRU712" s="16"/>
      <c r="GRV712" s="16"/>
      <c r="GRW712" s="16"/>
      <c r="GRX712" s="16"/>
      <c r="GRY712" s="16"/>
      <c r="GRZ712" s="16"/>
      <c r="GSA712" s="16"/>
      <c r="GSB712" s="16"/>
      <c r="GSC712" s="16"/>
      <c r="GSD712" s="16"/>
      <c r="GSE712" s="16"/>
      <c r="GSF712" s="16"/>
      <c r="GSG712" s="16"/>
      <c r="GSH712" s="16"/>
      <c r="GSI712" s="16"/>
      <c r="GSJ712" s="16"/>
      <c r="GSK712" s="16"/>
      <c r="GSL712" s="16"/>
      <c r="GSM712" s="16"/>
      <c r="GSN712" s="16"/>
      <c r="GSO712" s="16"/>
      <c r="GSP712" s="16"/>
      <c r="GSQ712" s="16"/>
      <c r="GSR712" s="16"/>
      <c r="GSS712" s="16"/>
      <c r="GST712" s="16"/>
      <c r="GSU712" s="16"/>
      <c r="GSV712" s="16"/>
      <c r="GSW712" s="16"/>
      <c r="GSX712" s="16"/>
      <c r="GSY712" s="16"/>
      <c r="GSZ712" s="16"/>
      <c r="GTA712" s="16"/>
      <c r="GTB712" s="16"/>
      <c r="GTC712" s="16"/>
      <c r="GTD712" s="16"/>
      <c r="GTE712" s="16"/>
      <c r="GTF712" s="16"/>
      <c r="GTG712" s="16"/>
      <c r="GTH712" s="16"/>
      <c r="GTI712" s="16"/>
      <c r="GTJ712" s="16"/>
      <c r="GTK712" s="16"/>
      <c r="GTL712" s="16"/>
      <c r="GTM712" s="16"/>
      <c r="GTN712" s="16"/>
      <c r="GTO712" s="16"/>
      <c r="GTP712" s="16"/>
      <c r="GTQ712" s="16"/>
      <c r="GTR712" s="16"/>
      <c r="GTS712" s="16"/>
      <c r="GTT712" s="16"/>
      <c r="GTU712" s="16"/>
      <c r="GTV712" s="16"/>
      <c r="GTW712" s="16"/>
      <c r="GTX712" s="16"/>
      <c r="GTY712" s="16"/>
      <c r="GTZ712" s="16"/>
      <c r="GUA712" s="16"/>
      <c r="GUB712" s="16"/>
      <c r="GUC712" s="16"/>
      <c r="GUD712" s="16"/>
      <c r="GUE712" s="16"/>
      <c r="GUF712" s="16"/>
      <c r="GUG712" s="16"/>
      <c r="GUH712" s="16"/>
      <c r="GUI712" s="16"/>
      <c r="GUJ712" s="16"/>
      <c r="GUK712" s="16"/>
      <c r="GUL712" s="16"/>
      <c r="GUM712" s="16"/>
      <c r="GUN712" s="16"/>
      <c r="GUO712" s="16"/>
      <c r="GUP712" s="16"/>
      <c r="GUQ712" s="16"/>
      <c r="GUR712" s="16"/>
      <c r="GUS712" s="16"/>
      <c r="GUT712" s="16"/>
      <c r="GUU712" s="16"/>
      <c r="GUV712" s="16"/>
      <c r="GUW712" s="16"/>
      <c r="GUX712" s="16"/>
      <c r="GUY712" s="16"/>
      <c r="GUZ712" s="16"/>
      <c r="GVA712" s="16"/>
      <c r="GVB712" s="16"/>
      <c r="GVC712" s="16"/>
      <c r="GVD712" s="16"/>
      <c r="GVE712" s="16"/>
      <c r="GVF712" s="16"/>
      <c r="GVG712" s="16"/>
      <c r="GVH712" s="16"/>
      <c r="GVI712" s="16"/>
      <c r="GVJ712" s="16"/>
      <c r="GVK712" s="16"/>
      <c r="GVL712" s="16"/>
      <c r="GVM712" s="16"/>
      <c r="GVN712" s="16"/>
      <c r="GVO712" s="16"/>
      <c r="GVP712" s="16"/>
      <c r="GVQ712" s="16"/>
      <c r="GVR712" s="16"/>
      <c r="GVS712" s="16"/>
      <c r="GVT712" s="16"/>
      <c r="GVU712" s="16"/>
      <c r="GVV712" s="16"/>
      <c r="GVW712" s="16"/>
      <c r="GVX712" s="16"/>
      <c r="GVY712" s="16"/>
      <c r="GVZ712" s="16"/>
      <c r="GWA712" s="16"/>
      <c r="GWB712" s="16"/>
      <c r="GWC712" s="16"/>
      <c r="GWD712" s="16"/>
      <c r="GWE712" s="16"/>
      <c r="GWF712" s="16"/>
      <c r="GWG712" s="16"/>
      <c r="GWH712" s="16"/>
      <c r="GWI712" s="16"/>
      <c r="GWJ712" s="16"/>
      <c r="GWK712" s="16"/>
      <c r="GWL712" s="16"/>
      <c r="GWM712" s="16"/>
      <c r="GWN712" s="16"/>
      <c r="GWO712" s="16"/>
      <c r="GWP712" s="16"/>
      <c r="GWQ712" s="16"/>
      <c r="GWR712" s="16"/>
      <c r="GWS712" s="16"/>
      <c r="GWT712" s="16"/>
      <c r="GWU712" s="16"/>
      <c r="GWV712" s="16"/>
      <c r="GWW712" s="16"/>
      <c r="GWX712" s="16"/>
      <c r="GWY712" s="16"/>
      <c r="GWZ712" s="16"/>
      <c r="GXA712" s="16"/>
      <c r="GXB712" s="16"/>
      <c r="GXC712" s="16"/>
      <c r="GXD712" s="16"/>
      <c r="GXE712" s="16"/>
      <c r="GXF712" s="16"/>
      <c r="GXG712" s="16"/>
      <c r="GXH712" s="16"/>
      <c r="GXI712" s="16"/>
      <c r="GXJ712" s="16"/>
      <c r="GXK712" s="16"/>
      <c r="GXL712" s="16"/>
      <c r="GXM712" s="16"/>
      <c r="GXN712" s="16"/>
      <c r="GXO712" s="16"/>
      <c r="GXP712" s="16"/>
      <c r="GXQ712" s="16"/>
      <c r="GXR712" s="16"/>
      <c r="GXS712" s="16"/>
      <c r="GXT712" s="16"/>
      <c r="GXU712" s="16"/>
      <c r="GXV712" s="16"/>
      <c r="GXW712" s="16"/>
      <c r="GXX712" s="16"/>
      <c r="GXY712" s="16"/>
      <c r="GXZ712" s="16"/>
      <c r="GYA712" s="16"/>
      <c r="GYB712" s="16"/>
      <c r="GYC712" s="16"/>
      <c r="GYD712" s="16"/>
      <c r="GYE712" s="16"/>
      <c r="GYF712" s="16"/>
      <c r="GYG712" s="16"/>
      <c r="GYH712" s="16"/>
      <c r="GYI712" s="16"/>
      <c r="GYJ712" s="16"/>
      <c r="GYK712" s="16"/>
      <c r="GYL712" s="16"/>
      <c r="GYM712" s="16"/>
      <c r="GYN712" s="16"/>
      <c r="GYO712" s="16"/>
      <c r="GYP712" s="16"/>
      <c r="GYQ712" s="16"/>
      <c r="GYR712" s="16"/>
      <c r="GYS712" s="16"/>
      <c r="GYT712" s="16"/>
      <c r="GYU712" s="16"/>
      <c r="GYV712" s="16"/>
      <c r="GYW712" s="16"/>
      <c r="GYX712" s="16"/>
      <c r="GYY712" s="16"/>
      <c r="GYZ712" s="16"/>
      <c r="GZA712" s="16"/>
      <c r="GZB712" s="16"/>
      <c r="GZC712" s="16"/>
      <c r="GZD712" s="16"/>
      <c r="GZE712" s="16"/>
      <c r="GZF712" s="16"/>
      <c r="GZG712" s="16"/>
      <c r="GZH712" s="16"/>
      <c r="GZI712" s="16"/>
      <c r="GZJ712" s="16"/>
      <c r="GZK712" s="16"/>
      <c r="GZL712" s="16"/>
      <c r="GZM712" s="16"/>
      <c r="GZN712" s="16"/>
      <c r="GZO712" s="16"/>
      <c r="GZP712" s="16"/>
      <c r="GZQ712" s="16"/>
      <c r="GZR712" s="16"/>
      <c r="GZS712" s="16"/>
      <c r="GZT712" s="16"/>
      <c r="GZU712" s="16"/>
      <c r="GZV712" s="16"/>
      <c r="GZW712" s="16"/>
      <c r="GZX712" s="16"/>
      <c r="GZY712" s="16"/>
      <c r="GZZ712" s="16"/>
      <c r="HAA712" s="16"/>
      <c r="HAB712" s="16"/>
      <c r="HAC712" s="16"/>
      <c r="HAD712" s="16"/>
      <c r="HAE712" s="16"/>
      <c r="HAF712" s="16"/>
      <c r="HAG712" s="16"/>
      <c r="HAH712" s="16"/>
      <c r="HAI712" s="16"/>
      <c r="HAJ712" s="16"/>
      <c r="HAK712" s="16"/>
      <c r="HAL712" s="16"/>
      <c r="HAM712" s="16"/>
      <c r="HAN712" s="16"/>
      <c r="HAO712" s="16"/>
      <c r="HAP712" s="16"/>
      <c r="HAQ712" s="16"/>
      <c r="HAR712" s="16"/>
      <c r="HAS712" s="16"/>
      <c r="HAT712" s="16"/>
      <c r="HAU712" s="16"/>
      <c r="HAV712" s="16"/>
      <c r="HAW712" s="16"/>
      <c r="HAX712" s="16"/>
      <c r="HAY712" s="16"/>
      <c r="HAZ712" s="16"/>
      <c r="HBA712" s="16"/>
      <c r="HBB712" s="16"/>
      <c r="HBC712" s="16"/>
      <c r="HBD712" s="16"/>
      <c r="HBE712" s="16"/>
      <c r="HBF712" s="16"/>
      <c r="HBG712" s="16"/>
      <c r="HBH712" s="16"/>
      <c r="HBI712" s="16"/>
      <c r="HBJ712" s="16"/>
      <c r="HBK712" s="16"/>
      <c r="HBL712" s="16"/>
      <c r="HBM712" s="16"/>
      <c r="HBN712" s="16"/>
      <c r="HBO712" s="16"/>
      <c r="HBP712" s="16"/>
      <c r="HBQ712" s="16"/>
      <c r="HBR712" s="16"/>
      <c r="HBS712" s="16"/>
      <c r="HBT712" s="16"/>
      <c r="HBU712" s="16"/>
      <c r="HBV712" s="16"/>
      <c r="HBW712" s="16"/>
      <c r="HBX712" s="16"/>
      <c r="HBY712" s="16"/>
      <c r="HBZ712" s="16"/>
      <c r="HCA712" s="16"/>
      <c r="HCB712" s="16"/>
      <c r="HCC712" s="16"/>
      <c r="HCD712" s="16"/>
      <c r="HCE712" s="16"/>
      <c r="HCF712" s="16"/>
      <c r="HCG712" s="16"/>
      <c r="HCH712" s="16"/>
      <c r="HCI712" s="16"/>
      <c r="HCJ712" s="16"/>
      <c r="HCK712" s="16"/>
      <c r="HCL712" s="16"/>
      <c r="HCM712" s="16"/>
      <c r="HCN712" s="16"/>
      <c r="HCO712" s="16"/>
      <c r="HCP712" s="16"/>
      <c r="HCQ712" s="16"/>
      <c r="HCR712" s="16"/>
      <c r="HCS712" s="16"/>
      <c r="HCT712" s="16"/>
      <c r="HCU712" s="16"/>
      <c r="HCV712" s="16"/>
      <c r="HCW712" s="16"/>
      <c r="HCX712" s="16"/>
      <c r="HCY712" s="16"/>
      <c r="HCZ712" s="16"/>
      <c r="HDA712" s="16"/>
      <c r="HDB712" s="16"/>
      <c r="HDC712" s="16"/>
      <c r="HDD712" s="16"/>
      <c r="HDE712" s="16"/>
      <c r="HDF712" s="16"/>
      <c r="HDG712" s="16"/>
      <c r="HDH712" s="16"/>
      <c r="HDI712" s="16"/>
      <c r="HDJ712" s="16"/>
      <c r="HDK712" s="16"/>
      <c r="HDL712" s="16"/>
      <c r="HDM712" s="16"/>
      <c r="HDN712" s="16"/>
      <c r="HDO712" s="16"/>
      <c r="HDP712" s="16"/>
      <c r="HDQ712" s="16"/>
      <c r="HDR712" s="16"/>
      <c r="HDS712" s="16"/>
      <c r="HDT712" s="16"/>
      <c r="HDU712" s="16"/>
      <c r="HDV712" s="16"/>
      <c r="HDW712" s="16"/>
      <c r="HDX712" s="16"/>
      <c r="HDY712" s="16"/>
      <c r="HDZ712" s="16"/>
      <c r="HEA712" s="16"/>
      <c r="HEB712" s="16"/>
      <c r="HEC712" s="16"/>
      <c r="HED712" s="16"/>
      <c r="HEE712" s="16"/>
      <c r="HEF712" s="16"/>
      <c r="HEG712" s="16"/>
      <c r="HEH712" s="16"/>
      <c r="HEI712" s="16"/>
      <c r="HEJ712" s="16"/>
      <c r="HEK712" s="16"/>
      <c r="HEL712" s="16"/>
      <c r="HEM712" s="16"/>
      <c r="HEN712" s="16"/>
      <c r="HEO712" s="16"/>
      <c r="HEP712" s="16"/>
      <c r="HEQ712" s="16"/>
      <c r="HER712" s="16"/>
      <c r="HES712" s="16"/>
      <c r="HET712" s="16"/>
      <c r="HEU712" s="16"/>
      <c r="HEV712" s="16"/>
      <c r="HEW712" s="16"/>
      <c r="HEX712" s="16"/>
      <c r="HEY712" s="16"/>
      <c r="HEZ712" s="16"/>
      <c r="HFA712" s="16"/>
      <c r="HFB712" s="16"/>
      <c r="HFC712" s="16"/>
      <c r="HFD712" s="16"/>
      <c r="HFE712" s="16"/>
      <c r="HFF712" s="16"/>
      <c r="HFG712" s="16"/>
      <c r="HFH712" s="16"/>
      <c r="HFI712" s="16"/>
      <c r="HFJ712" s="16"/>
      <c r="HFK712" s="16"/>
      <c r="HFL712" s="16"/>
      <c r="HFM712" s="16"/>
      <c r="HFN712" s="16"/>
      <c r="HFO712" s="16"/>
      <c r="HFP712" s="16"/>
      <c r="HFQ712" s="16"/>
      <c r="HFR712" s="16"/>
      <c r="HFS712" s="16"/>
      <c r="HFT712" s="16"/>
      <c r="HFU712" s="16"/>
      <c r="HFV712" s="16"/>
      <c r="HFW712" s="16"/>
      <c r="HFX712" s="16"/>
      <c r="HFY712" s="16"/>
      <c r="HFZ712" s="16"/>
      <c r="HGA712" s="16"/>
      <c r="HGB712" s="16"/>
      <c r="HGC712" s="16"/>
      <c r="HGD712" s="16"/>
      <c r="HGE712" s="16"/>
      <c r="HGF712" s="16"/>
      <c r="HGG712" s="16"/>
      <c r="HGH712" s="16"/>
      <c r="HGI712" s="16"/>
      <c r="HGJ712" s="16"/>
      <c r="HGK712" s="16"/>
      <c r="HGL712" s="16"/>
      <c r="HGM712" s="16"/>
      <c r="HGN712" s="16"/>
      <c r="HGO712" s="16"/>
      <c r="HGP712" s="16"/>
      <c r="HGQ712" s="16"/>
      <c r="HGR712" s="16"/>
      <c r="HGS712" s="16"/>
      <c r="HGT712" s="16"/>
      <c r="HGU712" s="16"/>
      <c r="HGV712" s="16"/>
      <c r="HGW712" s="16"/>
      <c r="HGX712" s="16"/>
      <c r="HGY712" s="16"/>
      <c r="HGZ712" s="16"/>
      <c r="HHA712" s="16"/>
      <c r="HHB712" s="16"/>
      <c r="HHC712" s="16"/>
      <c r="HHD712" s="16"/>
      <c r="HHE712" s="16"/>
      <c r="HHF712" s="16"/>
      <c r="HHG712" s="16"/>
      <c r="HHH712" s="16"/>
      <c r="HHI712" s="16"/>
      <c r="HHJ712" s="16"/>
      <c r="HHK712" s="16"/>
      <c r="HHL712" s="16"/>
      <c r="HHM712" s="16"/>
      <c r="HHN712" s="16"/>
      <c r="HHO712" s="16"/>
      <c r="HHP712" s="16"/>
      <c r="HHQ712" s="16"/>
      <c r="HHR712" s="16"/>
      <c r="HHS712" s="16"/>
      <c r="HHT712" s="16"/>
      <c r="HHU712" s="16"/>
      <c r="HHV712" s="16"/>
      <c r="HHW712" s="16"/>
      <c r="HHX712" s="16"/>
      <c r="HHY712" s="16"/>
      <c r="HHZ712" s="16"/>
      <c r="HIA712" s="16"/>
      <c r="HIB712" s="16"/>
      <c r="HIC712" s="16"/>
      <c r="HID712" s="16"/>
      <c r="HIE712" s="16"/>
      <c r="HIF712" s="16"/>
      <c r="HIG712" s="16"/>
      <c r="HIH712" s="16"/>
      <c r="HII712" s="16"/>
      <c r="HIJ712" s="16"/>
      <c r="HIK712" s="16"/>
      <c r="HIL712" s="16"/>
      <c r="HIM712" s="16"/>
      <c r="HIN712" s="16"/>
      <c r="HIO712" s="16"/>
      <c r="HIP712" s="16"/>
      <c r="HIQ712" s="16"/>
      <c r="HIR712" s="16"/>
      <c r="HIS712" s="16"/>
      <c r="HIT712" s="16"/>
      <c r="HIU712" s="16"/>
      <c r="HIV712" s="16"/>
      <c r="HIW712" s="16"/>
      <c r="HIX712" s="16"/>
      <c r="HIY712" s="16"/>
      <c r="HIZ712" s="16"/>
      <c r="HJA712" s="16"/>
      <c r="HJB712" s="16"/>
      <c r="HJC712" s="16"/>
      <c r="HJD712" s="16"/>
      <c r="HJE712" s="16"/>
      <c r="HJF712" s="16"/>
      <c r="HJG712" s="16"/>
      <c r="HJH712" s="16"/>
      <c r="HJI712" s="16"/>
      <c r="HJJ712" s="16"/>
      <c r="HJK712" s="16"/>
      <c r="HJL712" s="16"/>
      <c r="HJM712" s="16"/>
      <c r="HJN712" s="16"/>
      <c r="HJO712" s="16"/>
      <c r="HJP712" s="16"/>
      <c r="HJQ712" s="16"/>
      <c r="HJR712" s="16"/>
      <c r="HJS712" s="16"/>
      <c r="HJT712" s="16"/>
      <c r="HJU712" s="16"/>
      <c r="HJV712" s="16"/>
      <c r="HJW712" s="16"/>
      <c r="HJX712" s="16"/>
      <c r="HJY712" s="16"/>
      <c r="HJZ712" s="16"/>
      <c r="HKA712" s="16"/>
      <c r="HKB712" s="16"/>
      <c r="HKC712" s="16"/>
      <c r="HKD712" s="16"/>
      <c r="HKE712" s="16"/>
      <c r="HKF712" s="16"/>
      <c r="HKG712" s="16"/>
      <c r="HKH712" s="16"/>
      <c r="HKI712" s="16"/>
      <c r="HKJ712" s="16"/>
      <c r="HKK712" s="16"/>
      <c r="HKL712" s="16"/>
      <c r="HKM712" s="16"/>
      <c r="HKN712" s="16"/>
      <c r="HKO712" s="16"/>
      <c r="HKP712" s="16"/>
      <c r="HKQ712" s="16"/>
      <c r="HKR712" s="16"/>
      <c r="HKS712" s="16"/>
      <c r="HKT712" s="16"/>
      <c r="HKU712" s="16"/>
      <c r="HKV712" s="16"/>
      <c r="HKW712" s="16"/>
      <c r="HKX712" s="16"/>
      <c r="HKY712" s="16"/>
      <c r="HKZ712" s="16"/>
      <c r="HLA712" s="16"/>
      <c r="HLB712" s="16"/>
      <c r="HLC712" s="16"/>
      <c r="HLD712" s="16"/>
      <c r="HLE712" s="16"/>
      <c r="HLF712" s="16"/>
      <c r="HLG712" s="16"/>
      <c r="HLH712" s="16"/>
      <c r="HLI712" s="16"/>
      <c r="HLJ712" s="16"/>
      <c r="HLK712" s="16"/>
      <c r="HLL712" s="16"/>
      <c r="HLM712" s="16"/>
      <c r="HLN712" s="16"/>
      <c r="HLO712" s="16"/>
      <c r="HLP712" s="16"/>
      <c r="HLQ712" s="16"/>
      <c r="HLR712" s="16"/>
      <c r="HLS712" s="16"/>
      <c r="HLT712" s="16"/>
      <c r="HLU712" s="16"/>
      <c r="HLV712" s="16"/>
      <c r="HLW712" s="16"/>
      <c r="HLX712" s="16"/>
      <c r="HLY712" s="16"/>
      <c r="HLZ712" s="16"/>
      <c r="HMA712" s="16"/>
      <c r="HMB712" s="16"/>
      <c r="HMC712" s="16"/>
      <c r="HMD712" s="16"/>
      <c r="HME712" s="16"/>
      <c r="HMF712" s="16"/>
      <c r="HMG712" s="16"/>
      <c r="HMH712" s="16"/>
      <c r="HMI712" s="16"/>
      <c r="HMJ712" s="16"/>
      <c r="HMK712" s="16"/>
      <c r="HML712" s="16"/>
      <c r="HMM712" s="16"/>
      <c r="HMN712" s="16"/>
      <c r="HMO712" s="16"/>
      <c r="HMP712" s="16"/>
      <c r="HMQ712" s="16"/>
      <c r="HMR712" s="16"/>
      <c r="HMS712" s="16"/>
      <c r="HMT712" s="16"/>
      <c r="HMU712" s="16"/>
      <c r="HMV712" s="16"/>
      <c r="HMW712" s="16"/>
      <c r="HMX712" s="16"/>
      <c r="HMY712" s="16"/>
      <c r="HMZ712" s="16"/>
      <c r="HNA712" s="16"/>
      <c r="HNB712" s="16"/>
      <c r="HNC712" s="16"/>
      <c r="HND712" s="16"/>
      <c r="HNE712" s="16"/>
      <c r="HNF712" s="16"/>
      <c r="HNG712" s="16"/>
      <c r="HNH712" s="16"/>
      <c r="HNI712" s="16"/>
      <c r="HNJ712" s="16"/>
      <c r="HNK712" s="16"/>
      <c r="HNL712" s="16"/>
      <c r="HNM712" s="16"/>
      <c r="HNN712" s="16"/>
      <c r="HNO712" s="16"/>
      <c r="HNP712" s="16"/>
      <c r="HNQ712" s="16"/>
      <c r="HNR712" s="16"/>
      <c r="HNS712" s="16"/>
      <c r="HNT712" s="16"/>
      <c r="HNU712" s="16"/>
      <c r="HNV712" s="16"/>
      <c r="HNW712" s="16"/>
      <c r="HNX712" s="16"/>
      <c r="HNY712" s="16"/>
      <c r="HNZ712" s="16"/>
      <c r="HOA712" s="16"/>
      <c r="HOB712" s="16"/>
      <c r="HOC712" s="16"/>
      <c r="HOD712" s="16"/>
      <c r="HOE712" s="16"/>
      <c r="HOF712" s="16"/>
      <c r="HOG712" s="16"/>
      <c r="HOH712" s="16"/>
      <c r="HOI712" s="16"/>
      <c r="HOJ712" s="16"/>
      <c r="HOK712" s="16"/>
      <c r="HOL712" s="16"/>
      <c r="HOM712" s="16"/>
      <c r="HON712" s="16"/>
      <c r="HOO712" s="16"/>
      <c r="HOP712" s="16"/>
      <c r="HOQ712" s="16"/>
      <c r="HOR712" s="16"/>
      <c r="HOS712" s="16"/>
      <c r="HOT712" s="16"/>
      <c r="HOU712" s="16"/>
      <c r="HOV712" s="16"/>
      <c r="HOW712" s="16"/>
      <c r="HOX712" s="16"/>
      <c r="HOY712" s="16"/>
      <c r="HOZ712" s="16"/>
      <c r="HPA712" s="16"/>
      <c r="HPB712" s="16"/>
      <c r="HPC712" s="16"/>
      <c r="HPD712" s="16"/>
      <c r="HPE712" s="16"/>
      <c r="HPF712" s="16"/>
      <c r="HPG712" s="16"/>
      <c r="HPH712" s="16"/>
      <c r="HPI712" s="16"/>
      <c r="HPJ712" s="16"/>
      <c r="HPK712" s="16"/>
      <c r="HPL712" s="16"/>
      <c r="HPM712" s="16"/>
      <c r="HPN712" s="16"/>
      <c r="HPO712" s="16"/>
      <c r="HPP712" s="16"/>
      <c r="HPQ712" s="16"/>
      <c r="HPR712" s="16"/>
      <c r="HPS712" s="16"/>
      <c r="HPT712" s="16"/>
      <c r="HPU712" s="16"/>
      <c r="HPV712" s="16"/>
      <c r="HPW712" s="16"/>
      <c r="HPX712" s="16"/>
      <c r="HPY712" s="16"/>
      <c r="HPZ712" s="16"/>
      <c r="HQA712" s="16"/>
      <c r="HQB712" s="16"/>
      <c r="HQC712" s="16"/>
      <c r="HQD712" s="16"/>
      <c r="HQE712" s="16"/>
      <c r="HQF712" s="16"/>
      <c r="HQG712" s="16"/>
      <c r="HQH712" s="16"/>
      <c r="HQI712" s="16"/>
      <c r="HQJ712" s="16"/>
      <c r="HQK712" s="16"/>
      <c r="HQL712" s="16"/>
      <c r="HQM712" s="16"/>
      <c r="HQN712" s="16"/>
      <c r="HQO712" s="16"/>
      <c r="HQP712" s="16"/>
      <c r="HQQ712" s="16"/>
      <c r="HQR712" s="16"/>
      <c r="HQS712" s="16"/>
      <c r="HQT712" s="16"/>
      <c r="HQU712" s="16"/>
      <c r="HQV712" s="16"/>
      <c r="HQW712" s="16"/>
      <c r="HQX712" s="16"/>
      <c r="HQY712" s="16"/>
      <c r="HQZ712" s="16"/>
      <c r="HRA712" s="16"/>
      <c r="HRB712" s="16"/>
      <c r="HRC712" s="16"/>
      <c r="HRD712" s="16"/>
      <c r="HRE712" s="16"/>
      <c r="HRF712" s="16"/>
      <c r="HRG712" s="16"/>
      <c r="HRH712" s="16"/>
      <c r="HRI712" s="16"/>
      <c r="HRJ712" s="16"/>
      <c r="HRK712" s="16"/>
      <c r="HRL712" s="16"/>
      <c r="HRM712" s="16"/>
      <c r="HRN712" s="16"/>
      <c r="HRO712" s="16"/>
      <c r="HRP712" s="16"/>
      <c r="HRQ712" s="16"/>
      <c r="HRR712" s="16"/>
      <c r="HRS712" s="16"/>
      <c r="HRT712" s="16"/>
      <c r="HRU712" s="16"/>
      <c r="HRV712" s="16"/>
      <c r="HRW712" s="16"/>
      <c r="HRX712" s="16"/>
      <c r="HRY712" s="16"/>
      <c r="HRZ712" s="16"/>
      <c r="HSA712" s="16"/>
      <c r="HSB712" s="16"/>
      <c r="HSC712" s="16"/>
      <c r="HSD712" s="16"/>
      <c r="HSE712" s="16"/>
      <c r="HSF712" s="16"/>
      <c r="HSG712" s="16"/>
      <c r="HSH712" s="16"/>
      <c r="HSI712" s="16"/>
      <c r="HSJ712" s="16"/>
      <c r="HSK712" s="16"/>
      <c r="HSL712" s="16"/>
      <c r="HSM712" s="16"/>
      <c r="HSN712" s="16"/>
      <c r="HSO712" s="16"/>
      <c r="HSP712" s="16"/>
      <c r="HSQ712" s="16"/>
      <c r="HSR712" s="16"/>
      <c r="HSS712" s="16"/>
      <c r="HST712" s="16"/>
      <c r="HSU712" s="16"/>
      <c r="HSV712" s="16"/>
      <c r="HSW712" s="16"/>
      <c r="HSX712" s="16"/>
      <c r="HSY712" s="16"/>
      <c r="HSZ712" s="16"/>
      <c r="HTA712" s="16"/>
      <c r="HTB712" s="16"/>
      <c r="HTC712" s="16"/>
      <c r="HTD712" s="16"/>
      <c r="HTE712" s="16"/>
      <c r="HTF712" s="16"/>
      <c r="HTG712" s="16"/>
      <c r="HTH712" s="16"/>
      <c r="HTI712" s="16"/>
      <c r="HTJ712" s="16"/>
      <c r="HTK712" s="16"/>
      <c r="HTL712" s="16"/>
      <c r="HTM712" s="16"/>
      <c r="HTN712" s="16"/>
      <c r="HTO712" s="16"/>
      <c r="HTP712" s="16"/>
      <c r="HTQ712" s="16"/>
      <c r="HTR712" s="16"/>
      <c r="HTS712" s="16"/>
      <c r="HTT712" s="16"/>
      <c r="HTU712" s="16"/>
      <c r="HTV712" s="16"/>
      <c r="HTW712" s="16"/>
      <c r="HTX712" s="16"/>
      <c r="HTY712" s="16"/>
      <c r="HTZ712" s="16"/>
      <c r="HUA712" s="16"/>
      <c r="HUB712" s="16"/>
      <c r="HUC712" s="16"/>
      <c r="HUD712" s="16"/>
      <c r="HUE712" s="16"/>
      <c r="HUF712" s="16"/>
      <c r="HUG712" s="16"/>
      <c r="HUH712" s="16"/>
      <c r="HUI712" s="16"/>
      <c r="HUJ712" s="16"/>
      <c r="HUK712" s="16"/>
      <c r="HUL712" s="16"/>
      <c r="HUM712" s="16"/>
      <c r="HUN712" s="16"/>
      <c r="HUO712" s="16"/>
      <c r="HUP712" s="16"/>
      <c r="HUQ712" s="16"/>
      <c r="HUR712" s="16"/>
      <c r="HUS712" s="16"/>
      <c r="HUT712" s="16"/>
      <c r="HUU712" s="16"/>
      <c r="HUV712" s="16"/>
      <c r="HUW712" s="16"/>
      <c r="HUX712" s="16"/>
      <c r="HUY712" s="16"/>
      <c r="HUZ712" s="16"/>
      <c r="HVA712" s="16"/>
      <c r="HVB712" s="16"/>
      <c r="HVC712" s="16"/>
      <c r="HVD712" s="16"/>
      <c r="HVE712" s="16"/>
      <c r="HVF712" s="16"/>
      <c r="HVG712" s="16"/>
      <c r="HVH712" s="16"/>
      <c r="HVI712" s="16"/>
      <c r="HVJ712" s="16"/>
      <c r="HVK712" s="16"/>
      <c r="HVL712" s="16"/>
      <c r="HVM712" s="16"/>
      <c r="HVN712" s="16"/>
      <c r="HVO712" s="16"/>
      <c r="HVP712" s="16"/>
      <c r="HVQ712" s="16"/>
      <c r="HVR712" s="16"/>
      <c r="HVS712" s="16"/>
      <c r="HVT712" s="16"/>
      <c r="HVU712" s="16"/>
      <c r="HVV712" s="16"/>
      <c r="HVW712" s="16"/>
      <c r="HVX712" s="16"/>
      <c r="HVY712" s="16"/>
      <c r="HVZ712" s="16"/>
      <c r="HWA712" s="16"/>
      <c r="HWB712" s="16"/>
      <c r="HWC712" s="16"/>
      <c r="HWD712" s="16"/>
      <c r="HWE712" s="16"/>
      <c r="HWF712" s="16"/>
      <c r="HWG712" s="16"/>
      <c r="HWH712" s="16"/>
      <c r="HWI712" s="16"/>
      <c r="HWJ712" s="16"/>
      <c r="HWK712" s="16"/>
      <c r="HWL712" s="16"/>
      <c r="HWM712" s="16"/>
      <c r="HWN712" s="16"/>
      <c r="HWO712" s="16"/>
      <c r="HWP712" s="16"/>
      <c r="HWQ712" s="16"/>
      <c r="HWR712" s="16"/>
      <c r="HWS712" s="16"/>
      <c r="HWT712" s="16"/>
      <c r="HWU712" s="16"/>
      <c r="HWV712" s="16"/>
      <c r="HWW712" s="16"/>
      <c r="HWX712" s="16"/>
      <c r="HWY712" s="16"/>
      <c r="HWZ712" s="16"/>
      <c r="HXA712" s="16"/>
      <c r="HXB712" s="16"/>
      <c r="HXC712" s="16"/>
      <c r="HXD712" s="16"/>
      <c r="HXE712" s="16"/>
      <c r="HXF712" s="16"/>
      <c r="HXG712" s="16"/>
      <c r="HXH712" s="16"/>
      <c r="HXI712" s="16"/>
      <c r="HXJ712" s="16"/>
      <c r="HXK712" s="16"/>
      <c r="HXL712" s="16"/>
      <c r="HXM712" s="16"/>
      <c r="HXN712" s="16"/>
      <c r="HXO712" s="16"/>
      <c r="HXP712" s="16"/>
      <c r="HXQ712" s="16"/>
      <c r="HXR712" s="16"/>
      <c r="HXS712" s="16"/>
      <c r="HXT712" s="16"/>
      <c r="HXU712" s="16"/>
      <c r="HXV712" s="16"/>
      <c r="HXW712" s="16"/>
      <c r="HXX712" s="16"/>
      <c r="HXY712" s="16"/>
      <c r="HXZ712" s="16"/>
      <c r="HYA712" s="16"/>
      <c r="HYB712" s="16"/>
      <c r="HYC712" s="16"/>
      <c r="HYD712" s="16"/>
      <c r="HYE712" s="16"/>
      <c r="HYF712" s="16"/>
      <c r="HYG712" s="16"/>
      <c r="HYH712" s="16"/>
      <c r="HYI712" s="16"/>
      <c r="HYJ712" s="16"/>
      <c r="HYK712" s="16"/>
      <c r="HYL712" s="16"/>
      <c r="HYM712" s="16"/>
      <c r="HYN712" s="16"/>
      <c r="HYO712" s="16"/>
      <c r="HYP712" s="16"/>
      <c r="HYQ712" s="16"/>
      <c r="HYR712" s="16"/>
      <c r="HYS712" s="16"/>
      <c r="HYT712" s="16"/>
      <c r="HYU712" s="16"/>
      <c r="HYV712" s="16"/>
      <c r="HYW712" s="16"/>
      <c r="HYX712" s="16"/>
      <c r="HYY712" s="16"/>
      <c r="HYZ712" s="16"/>
      <c r="HZA712" s="16"/>
      <c r="HZB712" s="16"/>
      <c r="HZC712" s="16"/>
      <c r="HZD712" s="16"/>
      <c r="HZE712" s="16"/>
      <c r="HZF712" s="16"/>
      <c r="HZG712" s="16"/>
      <c r="HZH712" s="16"/>
      <c r="HZI712" s="16"/>
      <c r="HZJ712" s="16"/>
      <c r="HZK712" s="16"/>
      <c r="HZL712" s="16"/>
      <c r="HZM712" s="16"/>
      <c r="HZN712" s="16"/>
      <c r="HZO712" s="16"/>
      <c r="HZP712" s="16"/>
      <c r="HZQ712" s="16"/>
      <c r="HZR712" s="16"/>
      <c r="HZS712" s="16"/>
      <c r="HZT712" s="16"/>
      <c r="HZU712" s="16"/>
      <c r="HZV712" s="16"/>
      <c r="HZW712" s="16"/>
      <c r="HZX712" s="16"/>
      <c r="HZY712" s="16"/>
      <c r="HZZ712" s="16"/>
      <c r="IAA712" s="16"/>
      <c r="IAB712" s="16"/>
      <c r="IAC712" s="16"/>
      <c r="IAD712" s="16"/>
      <c r="IAE712" s="16"/>
      <c r="IAF712" s="16"/>
      <c r="IAG712" s="16"/>
      <c r="IAH712" s="16"/>
      <c r="IAI712" s="16"/>
      <c r="IAJ712" s="16"/>
      <c r="IAK712" s="16"/>
      <c r="IAL712" s="16"/>
      <c r="IAM712" s="16"/>
      <c r="IAN712" s="16"/>
      <c r="IAO712" s="16"/>
      <c r="IAP712" s="16"/>
      <c r="IAQ712" s="16"/>
      <c r="IAR712" s="16"/>
      <c r="IAS712" s="16"/>
      <c r="IAT712" s="16"/>
      <c r="IAU712" s="16"/>
      <c r="IAV712" s="16"/>
      <c r="IAW712" s="16"/>
      <c r="IAX712" s="16"/>
      <c r="IAY712" s="16"/>
      <c r="IAZ712" s="16"/>
      <c r="IBA712" s="16"/>
      <c r="IBB712" s="16"/>
      <c r="IBC712" s="16"/>
      <c r="IBD712" s="16"/>
      <c r="IBE712" s="16"/>
      <c r="IBF712" s="16"/>
      <c r="IBG712" s="16"/>
      <c r="IBH712" s="16"/>
      <c r="IBI712" s="16"/>
      <c r="IBJ712" s="16"/>
      <c r="IBK712" s="16"/>
      <c r="IBL712" s="16"/>
      <c r="IBM712" s="16"/>
      <c r="IBN712" s="16"/>
      <c r="IBO712" s="16"/>
      <c r="IBP712" s="16"/>
      <c r="IBQ712" s="16"/>
      <c r="IBR712" s="16"/>
      <c r="IBS712" s="16"/>
      <c r="IBT712" s="16"/>
      <c r="IBU712" s="16"/>
      <c r="IBV712" s="16"/>
      <c r="IBW712" s="16"/>
      <c r="IBX712" s="16"/>
      <c r="IBY712" s="16"/>
      <c r="IBZ712" s="16"/>
      <c r="ICA712" s="16"/>
      <c r="ICB712" s="16"/>
      <c r="ICC712" s="16"/>
      <c r="ICD712" s="16"/>
      <c r="ICE712" s="16"/>
      <c r="ICF712" s="16"/>
      <c r="ICG712" s="16"/>
      <c r="ICH712" s="16"/>
      <c r="ICI712" s="16"/>
      <c r="ICJ712" s="16"/>
      <c r="ICK712" s="16"/>
      <c r="ICL712" s="16"/>
      <c r="ICM712" s="16"/>
      <c r="ICN712" s="16"/>
      <c r="ICO712" s="16"/>
      <c r="ICP712" s="16"/>
      <c r="ICQ712" s="16"/>
      <c r="ICR712" s="16"/>
      <c r="ICS712" s="16"/>
      <c r="ICT712" s="16"/>
      <c r="ICU712" s="16"/>
      <c r="ICV712" s="16"/>
      <c r="ICW712" s="16"/>
      <c r="ICX712" s="16"/>
      <c r="ICY712" s="16"/>
      <c r="ICZ712" s="16"/>
      <c r="IDA712" s="16"/>
      <c r="IDB712" s="16"/>
      <c r="IDC712" s="16"/>
      <c r="IDD712" s="16"/>
      <c r="IDE712" s="16"/>
      <c r="IDF712" s="16"/>
      <c r="IDG712" s="16"/>
      <c r="IDH712" s="16"/>
      <c r="IDI712" s="16"/>
      <c r="IDJ712" s="16"/>
      <c r="IDK712" s="16"/>
      <c r="IDL712" s="16"/>
      <c r="IDM712" s="16"/>
      <c r="IDN712" s="16"/>
      <c r="IDO712" s="16"/>
      <c r="IDP712" s="16"/>
      <c r="IDQ712" s="16"/>
      <c r="IDR712" s="16"/>
      <c r="IDS712" s="16"/>
      <c r="IDT712" s="16"/>
      <c r="IDU712" s="16"/>
      <c r="IDV712" s="16"/>
      <c r="IDW712" s="16"/>
      <c r="IDX712" s="16"/>
      <c r="IDY712" s="16"/>
      <c r="IDZ712" s="16"/>
      <c r="IEA712" s="16"/>
      <c r="IEB712" s="16"/>
      <c r="IEC712" s="16"/>
      <c r="IED712" s="16"/>
      <c r="IEE712" s="16"/>
      <c r="IEF712" s="16"/>
      <c r="IEG712" s="16"/>
      <c r="IEH712" s="16"/>
      <c r="IEI712" s="16"/>
      <c r="IEJ712" s="16"/>
      <c r="IEK712" s="16"/>
      <c r="IEL712" s="16"/>
      <c r="IEM712" s="16"/>
      <c r="IEN712" s="16"/>
      <c r="IEO712" s="16"/>
      <c r="IEP712" s="16"/>
      <c r="IEQ712" s="16"/>
      <c r="IER712" s="16"/>
      <c r="IES712" s="16"/>
      <c r="IET712" s="16"/>
      <c r="IEU712" s="16"/>
      <c r="IEV712" s="16"/>
      <c r="IEW712" s="16"/>
      <c r="IEX712" s="16"/>
      <c r="IEY712" s="16"/>
      <c r="IEZ712" s="16"/>
      <c r="IFA712" s="16"/>
      <c r="IFB712" s="16"/>
      <c r="IFC712" s="16"/>
      <c r="IFD712" s="16"/>
      <c r="IFE712" s="16"/>
      <c r="IFF712" s="16"/>
      <c r="IFG712" s="16"/>
      <c r="IFH712" s="16"/>
      <c r="IFI712" s="16"/>
      <c r="IFJ712" s="16"/>
      <c r="IFK712" s="16"/>
      <c r="IFL712" s="16"/>
      <c r="IFM712" s="16"/>
      <c r="IFN712" s="16"/>
      <c r="IFO712" s="16"/>
      <c r="IFP712" s="16"/>
      <c r="IFQ712" s="16"/>
      <c r="IFR712" s="16"/>
      <c r="IFS712" s="16"/>
      <c r="IFT712" s="16"/>
      <c r="IFU712" s="16"/>
      <c r="IFV712" s="16"/>
      <c r="IFW712" s="16"/>
      <c r="IFX712" s="16"/>
      <c r="IFY712" s="16"/>
      <c r="IFZ712" s="16"/>
      <c r="IGA712" s="16"/>
      <c r="IGB712" s="16"/>
      <c r="IGC712" s="16"/>
      <c r="IGD712" s="16"/>
      <c r="IGE712" s="16"/>
      <c r="IGF712" s="16"/>
      <c r="IGG712" s="16"/>
      <c r="IGH712" s="16"/>
      <c r="IGI712" s="16"/>
      <c r="IGJ712" s="16"/>
      <c r="IGK712" s="16"/>
      <c r="IGL712" s="16"/>
      <c r="IGM712" s="16"/>
      <c r="IGN712" s="16"/>
      <c r="IGO712" s="16"/>
      <c r="IGP712" s="16"/>
      <c r="IGQ712" s="16"/>
      <c r="IGR712" s="16"/>
      <c r="IGS712" s="16"/>
      <c r="IGT712" s="16"/>
      <c r="IGU712" s="16"/>
      <c r="IGV712" s="16"/>
      <c r="IGW712" s="16"/>
      <c r="IGX712" s="16"/>
      <c r="IGY712" s="16"/>
      <c r="IGZ712" s="16"/>
      <c r="IHA712" s="16"/>
      <c r="IHB712" s="16"/>
      <c r="IHC712" s="16"/>
      <c r="IHD712" s="16"/>
      <c r="IHE712" s="16"/>
      <c r="IHF712" s="16"/>
      <c r="IHG712" s="16"/>
      <c r="IHH712" s="16"/>
      <c r="IHI712" s="16"/>
      <c r="IHJ712" s="16"/>
      <c r="IHK712" s="16"/>
      <c r="IHL712" s="16"/>
      <c r="IHM712" s="16"/>
      <c r="IHN712" s="16"/>
      <c r="IHO712" s="16"/>
      <c r="IHP712" s="16"/>
      <c r="IHQ712" s="16"/>
      <c r="IHR712" s="16"/>
      <c r="IHS712" s="16"/>
      <c r="IHT712" s="16"/>
      <c r="IHU712" s="16"/>
      <c r="IHV712" s="16"/>
      <c r="IHW712" s="16"/>
      <c r="IHX712" s="16"/>
      <c r="IHY712" s="16"/>
      <c r="IHZ712" s="16"/>
      <c r="IIA712" s="16"/>
      <c r="IIB712" s="16"/>
      <c r="IIC712" s="16"/>
      <c r="IID712" s="16"/>
      <c r="IIE712" s="16"/>
      <c r="IIF712" s="16"/>
      <c r="IIG712" s="16"/>
      <c r="IIH712" s="16"/>
      <c r="III712" s="16"/>
      <c r="IIJ712" s="16"/>
      <c r="IIK712" s="16"/>
      <c r="IIL712" s="16"/>
      <c r="IIM712" s="16"/>
      <c r="IIN712" s="16"/>
      <c r="IIO712" s="16"/>
      <c r="IIP712" s="16"/>
      <c r="IIQ712" s="16"/>
      <c r="IIR712" s="16"/>
      <c r="IIS712" s="16"/>
      <c r="IIT712" s="16"/>
      <c r="IIU712" s="16"/>
      <c r="IIV712" s="16"/>
      <c r="IIW712" s="16"/>
      <c r="IIX712" s="16"/>
      <c r="IIY712" s="16"/>
      <c r="IIZ712" s="16"/>
      <c r="IJA712" s="16"/>
      <c r="IJB712" s="16"/>
      <c r="IJC712" s="16"/>
      <c r="IJD712" s="16"/>
      <c r="IJE712" s="16"/>
      <c r="IJF712" s="16"/>
      <c r="IJG712" s="16"/>
      <c r="IJH712" s="16"/>
      <c r="IJI712" s="16"/>
      <c r="IJJ712" s="16"/>
      <c r="IJK712" s="16"/>
      <c r="IJL712" s="16"/>
      <c r="IJM712" s="16"/>
      <c r="IJN712" s="16"/>
      <c r="IJO712" s="16"/>
      <c r="IJP712" s="16"/>
      <c r="IJQ712" s="16"/>
      <c r="IJR712" s="16"/>
      <c r="IJS712" s="16"/>
      <c r="IJT712" s="16"/>
      <c r="IJU712" s="16"/>
      <c r="IJV712" s="16"/>
      <c r="IJW712" s="16"/>
      <c r="IJX712" s="16"/>
      <c r="IJY712" s="16"/>
      <c r="IJZ712" s="16"/>
      <c r="IKA712" s="16"/>
      <c r="IKB712" s="16"/>
      <c r="IKC712" s="16"/>
      <c r="IKD712" s="16"/>
      <c r="IKE712" s="16"/>
      <c r="IKF712" s="16"/>
      <c r="IKG712" s="16"/>
      <c r="IKH712" s="16"/>
      <c r="IKI712" s="16"/>
      <c r="IKJ712" s="16"/>
      <c r="IKK712" s="16"/>
      <c r="IKL712" s="16"/>
      <c r="IKM712" s="16"/>
      <c r="IKN712" s="16"/>
      <c r="IKO712" s="16"/>
      <c r="IKP712" s="16"/>
      <c r="IKQ712" s="16"/>
      <c r="IKR712" s="16"/>
      <c r="IKS712" s="16"/>
      <c r="IKT712" s="16"/>
      <c r="IKU712" s="16"/>
      <c r="IKV712" s="16"/>
      <c r="IKW712" s="16"/>
      <c r="IKX712" s="16"/>
      <c r="IKY712" s="16"/>
      <c r="IKZ712" s="16"/>
      <c r="ILA712" s="16"/>
      <c r="ILB712" s="16"/>
      <c r="ILC712" s="16"/>
      <c r="ILD712" s="16"/>
      <c r="ILE712" s="16"/>
      <c r="ILF712" s="16"/>
      <c r="ILG712" s="16"/>
      <c r="ILH712" s="16"/>
      <c r="ILI712" s="16"/>
      <c r="ILJ712" s="16"/>
      <c r="ILK712" s="16"/>
      <c r="ILL712" s="16"/>
      <c r="ILM712" s="16"/>
      <c r="ILN712" s="16"/>
      <c r="ILO712" s="16"/>
      <c r="ILP712" s="16"/>
      <c r="ILQ712" s="16"/>
      <c r="ILR712" s="16"/>
      <c r="ILS712" s="16"/>
      <c r="ILT712" s="16"/>
      <c r="ILU712" s="16"/>
      <c r="ILV712" s="16"/>
      <c r="ILW712" s="16"/>
      <c r="ILX712" s="16"/>
      <c r="ILY712" s="16"/>
      <c r="ILZ712" s="16"/>
      <c r="IMA712" s="16"/>
      <c r="IMB712" s="16"/>
      <c r="IMC712" s="16"/>
      <c r="IMD712" s="16"/>
      <c r="IME712" s="16"/>
      <c r="IMF712" s="16"/>
      <c r="IMG712" s="16"/>
      <c r="IMH712" s="16"/>
      <c r="IMI712" s="16"/>
      <c r="IMJ712" s="16"/>
      <c r="IMK712" s="16"/>
      <c r="IML712" s="16"/>
      <c r="IMM712" s="16"/>
      <c r="IMN712" s="16"/>
      <c r="IMO712" s="16"/>
      <c r="IMP712" s="16"/>
      <c r="IMQ712" s="16"/>
      <c r="IMR712" s="16"/>
      <c r="IMS712" s="16"/>
      <c r="IMT712" s="16"/>
      <c r="IMU712" s="16"/>
      <c r="IMV712" s="16"/>
      <c r="IMW712" s="16"/>
      <c r="IMX712" s="16"/>
      <c r="IMY712" s="16"/>
      <c r="IMZ712" s="16"/>
      <c r="INA712" s="16"/>
      <c r="INB712" s="16"/>
      <c r="INC712" s="16"/>
      <c r="IND712" s="16"/>
      <c r="INE712" s="16"/>
      <c r="INF712" s="16"/>
      <c r="ING712" s="16"/>
      <c r="INH712" s="16"/>
      <c r="INI712" s="16"/>
      <c r="INJ712" s="16"/>
      <c r="INK712" s="16"/>
      <c r="INL712" s="16"/>
      <c r="INM712" s="16"/>
      <c r="INN712" s="16"/>
      <c r="INO712" s="16"/>
      <c r="INP712" s="16"/>
      <c r="INQ712" s="16"/>
      <c r="INR712" s="16"/>
      <c r="INS712" s="16"/>
      <c r="INT712" s="16"/>
      <c r="INU712" s="16"/>
      <c r="INV712" s="16"/>
      <c r="INW712" s="16"/>
      <c r="INX712" s="16"/>
      <c r="INY712" s="16"/>
      <c r="INZ712" s="16"/>
      <c r="IOA712" s="16"/>
      <c r="IOB712" s="16"/>
      <c r="IOC712" s="16"/>
      <c r="IOD712" s="16"/>
      <c r="IOE712" s="16"/>
      <c r="IOF712" s="16"/>
      <c r="IOG712" s="16"/>
      <c r="IOH712" s="16"/>
      <c r="IOI712" s="16"/>
      <c r="IOJ712" s="16"/>
      <c r="IOK712" s="16"/>
      <c r="IOL712" s="16"/>
      <c r="IOM712" s="16"/>
      <c r="ION712" s="16"/>
      <c r="IOO712" s="16"/>
      <c r="IOP712" s="16"/>
      <c r="IOQ712" s="16"/>
      <c r="IOR712" s="16"/>
      <c r="IOS712" s="16"/>
      <c r="IOT712" s="16"/>
      <c r="IOU712" s="16"/>
      <c r="IOV712" s="16"/>
      <c r="IOW712" s="16"/>
      <c r="IOX712" s="16"/>
      <c r="IOY712" s="16"/>
      <c r="IOZ712" s="16"/>
      <c r="IPA712" s="16"/>
      <c r="IPB712" s="16"/>
      <c r="IPC712" s="16"/>
      <c r="IPD712" s="16"/>
      <c r="IPE712" s="16"/>
      <c r="IPF712" s="16"/>
      <c r="IPG712" s="16"/>
      <c r="IPH712" s="16"/>
      <c r="IPI712" s="16"/>
      <c r="IPJ712" s="16"/>
      <c r="IPK712" s="16"/>
      <c r="IPL712" s="16"/>
      <c r="IPM712" s="16"/>
      <c r="IPN712" s="16"/>
      <c r="IPO712" s="16"/>
      <c r="IPP712" s="16"/>
      <c r="IPQ712" s="16"/>
      <c r="IPR712" s="16"/>
      <c r="IPS712" s="16"/>
      <c r="IPT712" s="16"/>
      <c r="IPU712" s="16"/>
      <c r="IPV712" s="16"/>
      <c r="IPW712" s="16"/>
      <c r="IPX712" s="16"/>
      <c r="IPY712" s="16"/>
      <c r="IPZ712" s="16"/>
      <c r="IQA712" s="16"/>
      <c r="IQB712" s="16"/>
      <c r="IQC712" s="16"/>
      <c r="IQD712" s="16"/>
      <c r="IQE712" s="16"/>
      <c r="IQF712" s="16"/>
      <c r="IQG712" s="16"/>
      <c r="IQH712" s="16"/>
      <c r="IQI712" s="16"/>
      <c r="IQJ712" s="16"/>
      <c r="IQK712" s="16"/>
      <c r="IQL712" s="16"/>
      <c r="IQM712" s="16"/>
      <c r="IQN712" s="16"/>
      <c r="IQO712" s="16"/>
      <c r="IQP712" s="16"/>
      <c r="IQQ712" s="16"/>
      <c r="IQR712" s="16"/>
      <c r="IQS712" s="16"/>
      <c r="IQT712" s="16"/>
      <c r="IQU712" s="16"/>
      <c r="IQV712" s="16"/>
      <c r="IQW712" s="16"/>
      <c r="IQX712" s="16"/>
      <c r="IQY712" s="16"/>
      <c r="IQZ712" s="16"/>
      <c r="IRA712" s="16"/>
      <c r="IRB712" s="16"/>
      <c r="IRC712" s="16"/>
      <c r="IRD712" s="16"/>
      <c r="IRE712" s="16"/>
      <c r="IRF712" s="16"/>
      <c r="IRG712" s="16"/>
      <c r="IRH712" s="16"/>
      <c r="IRI712" s="16"/>
      <c r="IRJ712" s="16"/>
      <c r="IRK712" s="16"/>
      <c r="IRL712" s="16"/>
      <c r="IRM712" s="16"/>
      <c r="IRN712" s="16"/>
      <c r="IRO712" s="16"/>
      <c r="IRP712" s="16"/>
      <c r="IRQ712" s="16"/>
      <c r="IRR712" s="16"/>
      <c r="IRS712" s="16"/>
      <c r="IRT712" s="16"/>
      <c r="IRU712" s="16"/>
      <c r="IRV712" s="16"/>
      <c r="IRW712" s="16"/>
      <c r="IRX712" s="16"/>
      <c r="IRY712" s="16"/>
      <c r="IRZ712" s="16"/>
      <c r="ISA712" s="16"/>
      <c r="ISB712" s="16"/>
      <c r="ISC712" s="16"/>
      <c r="ISD712" s="16"/>
      <c r="ISE712" s="16"/>
      <c r="ISF712" s="16"/>
      <c r="ISG712" s="16"/>
      <c r="ISH712" s="16"/>
      <c r="ISI712" s="16"/>
      <c r="ISJ712" s="16"/>
      <c r="ISK712" s="16"/>
      <c r="ISL712" s="16"/>
      <c r="ISM712" s="16"/>
      <c r="ISN712" s="16"/>
      <c r="ISO712" s="16"/>
      <c r="ISP712" s="16"/>
      <c r="ISQ712" s="16"/>
      <c r="ISR712" s="16"/>
      <c r="ISS712" s="16"/>
      <c r="IST712" s="16"/>
      <c r="ISU712" s="16"/>
      <c r="ISV712" s="16"/>
      <c r="ISW712" s="16"/>
      <c r="ISX712" s="16"/>
      <c r="ISY712" s="16"/>
      <c r="ISZ712" s="16"/>
      <c r="ITA712" s="16"/>
      <c r="ITB712" s="16"/>
      <c r="ITC712" s="16"/>
      <c r="ITD712" s="16"/>
      <c r="ITE712" s="16"/>
      <c r="ITF712" s="16"/>
      <c r="ITG712" s="16"/>
      <c r="ITH712" s="16"/>
      <c r="ITI712" s="16"/>
      <c r="ITJ712" s="16"/>
      <c r="ITK712" s="16"/>
      <c r="ITL712" s="16"/>
      <c r="ITM712" s="16"/>
      <c r="ITN712" s="16"/>
      <c r="ITO712" s="16"/>
      <c r="ITP712" s="16"/>
      <c r="ITQ712" s="16"/>
      <c r="ITR712" s="16"/>
      <c r="ITS712" s="16"/>
      <c r="ITT712" s="16"/>
      <c r="ITU712" s="16"/>
      <c r="ITV712" s="16"/>
      <c r="ITW712" s="16"/>
      <c r="ITX712" s="16"/>
      <c r="ITY712" s="16"/>
      <c r="ITZ712" s="16"/>
      <c r="IUA712" s="16"/>
      <c r="IUB712" s="16"/>
      <c r="IUC712" s="16"/>
      <c r="IUD712" s="16"/>
      <c r="IUE712" s="16"/>
      <c r="IUF712" s="16"/>
      <c r="IUG712" s="16"/>
      <c r="IUH712" s="16"/>
      <c r="IUI712" s="16"/>
      <c r="IUJ712" s="16"/>
      <c r="IUK712" s="16"/>
      <c r="IUL712" s="16"/>
      <c r="IUM712" s="16"/>
      <c r="IUN712" s="16"/>
      <c r="IUO712" s="16"/>
      <c r="IUP712" s="16"/>
      <c r="IUQ712" s="16"/>
      <c r="IUR712" s="16"/>
      <c r="IUS712" s="16"/>
      <c r="IUT712" s="16"/>
      <c r="IUU712" s="16"/>
      <c r="IUV712" s="16"/>
      <c r="IUW712" s="16"/>
      <c r="IUX712" s="16"/>
      <c r="IUY712" s="16"/>
      <c r="IUZ712" s="16"/>
      <c r="IVA712" s="16"/>
      <c r="IVB712" s="16"/>
      <c r="IVC712" s="16"/>
      <c r="IVD712" s="16"/>
      <c r="IVE712" s="16"/>
      <c r="IVF712" s="16"/>
      <c r="IVG712" s="16"/>
      <c r="IVH712" s="16"/>
      <c r="IVI712" s="16"/>
      <c r="IVJ712" s="16"/>
      <c r="IVK712" s="16"/>
      <c r="IVL712" s="16"/>
      <c r="IVM712" s="16"/>
      <c r="IVN712" s="16"/>
      <c r="IVO712" s="16"/>
      <c r="IVP712" s="16"/>
      <c r="IVQ712" s="16"/>
      <c r="IVR712" s="16"/>
      <c r="IVS712" s="16"/>
      <c r="IVT712" s="16"/>
      <c r="IVU712" s="16"/>
      <c r="IVV712" s="16"/>
      <c r="IVW712" s="16"/>
      <c r="IVX712" s="16"/>
      <c r="IVY712" s="16"/>
      <c r="IVZ712" s="16"/>
      <c r="IWA712" s="16"/>
      <c r="IWB712" s="16"/>
      <c r="IWC712" s="16"/>
      <c r="IWD712" s="16"/>
      <c r="IWE712" s="16"/>
      <c r="IWF712" s="16"/>
      <c r="IWG712" s="16"/>
      <c r="IWH712" s="16"/>
      <c r="IWI712" s="16"/>
      <c r="IWJ712" s="16"/>
      <c r="IWK712" s="16"/>
      <c r="IWL712" s="16"/>
      <c r="IWM712" s="16"/>
      <c r="IWN712" s="16"/>
      <c r="IWO712" s="16"/>
      <c r="IWP712" s="16"/>
      <c r="IWQ712" s="16"/>
      <c r="IWR712" s="16"/>
      <c r="IWS712" s="16"/>
      <c r="IWT712" s="16"/>
      <c r="IWU712" s="16"/>
      <c r="IWV712" s="16"/>
      <c r="IWW712" s="16"/>
      <c r="IWX712" s="16"/>
      <c r="IWY712" s="16"/>
      <c r="IWZ712" s="16"/>
      <c r="IXA712" s="16"/>
      <c r="IXB712" s="16"/>
      <c r="IXC712" s="16"/>
      <c r="IXD712" s="16"/>
      <c r="IXE712" s="16"/>
      <c r="IXF712" s="16"/>
      <c r="IXG712" s="16"/>
      <c r="IXH712" s="16"/>
      <c r="IXI712" s="16"/>
      <c r="IXJ712" s="16"/>
      <c r="IXK712" s="16"/>
      <c r="IXL712" s="16"/>
      <c r="IXM712" s="16"/>
      <c r="IXN712" s="16"/>
      <c r="IXO712" s="16"/>
      <c r="IXP712" s="16"/>
      <c r="IXQ712" s="16"/>
      <c r="IXR712" s="16"/>
      <c r="IXS712" s="16"/>
      <c r="IXT712" s="16"/>
      <c r="IXU712" s="16"/>
      <c r="IXV712" s="16"/>
      <c r="IXW712" s="16"/>
      <c r="IXX712" s="16"/>
      <c r="IXY712" s="16"/>
      <c r="IXZ712" s="16"/>
      <c r="IYA712" s="16"/>
      <c r="IYB712" s="16"/>
      <c r="IYC712" s="16"/>
      <c r="IYD712" s="16"/>
      <c r="IYE712" s="16"/>
      <c r="IYF712" s="16"/>
      <c r="IYG712" s="16"/>
      <c r="IYH712" s="16"/>
      <c r="IYI712" s="16"/>
      <c r="IYJ712" s="16"/>
      <c r="IYK712" s="16"/>
      <c r="IYL712" s="16"/>
      <c r="IYM712" s="16"/>
      <c r="IYN712" s="16"/>
      <c r="IYO712" s="16"/>
      <c r="IYP712" s="16"/>
      <c r="IYQ712" s="16"/>
      <c r="IYR712" s="16"/>
      <c r="IYS712" s="16"/>
      <c r="IYT712" s="16"/>
      <c r="IYU712" s="16"/>
      <c r="IYV712" s="16"/>
      <c r="IYW712" s="16"/>
      <c r="IYX712" s="16"/>
      <c r="IYY712" s="16"/>
      <c r="IYZ712" s="16"/>
      <c r="IZA712" s="16"/>
      <c r="IZB712" s="16"/>
      <c r="IZC712" s="16"/>
      <c r="IZD712" s="16"/>
      <c r="IZE712" s="16"/>
      <c r="IZF712" s="16"/>
      <c r="IZG712" s="16"/>
      <c r="IZH712" s="16"/>
      <c r="IZI712" s="16"/>
      <c r="IZJ712" s="16"/>
      <c r="IZK712" s="16"/>
      <c r="IZL712" s="16"/>
      <c r="IZM712" s="16"/>
      <c r="IZN712" s="16"/>
      <c r="IZO712" s="16"/>
      <c r="IZP712" s="16"/>
      <c r="IZQ712" s="16"/>
      <c r="IZR712" s="16"/>
      <c r="IZS712" s="16"/>
      <c r="IZT712" s="16"/>
      <c r="IZU712" s="16"/>
      <c r="IZV712" s="16"/>
      <c r="IZW712" s="16"/>
      <c r="IZX712" s="16"/>
      <c r="IZY712" s="16"/>
      <c r="IZZ712" s="16"/>
      <c r="JAA712" s="16"/>
      <c r="JAB712" s="16"/>
      <c r="JAC712" s="16"/>
      <c r="JAD712" s="16"/>
      <c r="JAE712" s="16"/>
      <c r="JAF712" s="16"/>
      <c r="JAG712" s="16"/>
      <c r="JAH712" s="16"/>
      <c r="JAI712" s="16"/>
      <c r="JAJ712" s="16"/>
      <c r="JAK712" s="16"/>
      <c r="JAL712" s="16"/>
      <c r="JAM712" s="16"/>
      <c r="JAN712" s="16"/>
      <c r="JAO712" s="16"/>
      <c r="JAP712" s="16"/>
      <c r="JAQ712" s="16"/>
      <c r="JAR712" s="16"/>
      <c r="JAS712" s="16"/>
      <c r="JAT712" s="16"/>
      <c r="JAU712" s="16"/>
      <c r="JAV712" s="16"/>
      <c r="JAW712" s="16"/>
      <c r="JAX712" s="16"/>
      <c r="JAY712" s="16"/>
      <c r="JAZ712" s="16"/>
      <c r="JBA712" s="16"/>
      <c r="JBB712" s="16"/>
      <c r="JBC712" s="16"/>
      <c r="JBD712" s="16"/>
      <c r="JBE712" s="16"/>
      <c r="JBF712" s="16"/>
      <c r="JBG712" s="16"/>
      <c r="JBH712" s="16"/>
      <c r="JBI712" s="16"/>
      <c r="JBJ712" s="16"/>
      <c r="JBK712" s="16"/>
      <c r="JBL712" s="16"/>
      <c r="JBM712" s="16"/>
      <c r="JBN712" s="16"/>
      <c r="JBO712" s="16"/>
      <c r="JBP712" s="16"/>
      <c r="JBQ712" s="16"/>
      <c r="JBR712" s="16"/>
      <c r="JBS712" s="16"/>
      <c r="JBT712" s="16"/>
      <c r="JBU712" s="16"/>
      <c r="JBV712" s="16"/>
      <c r="JBW712" s="16"/>
      <c r="JBX712" s="16"/>
      <c r="JBY712" s="16"/>
      <c r="JBZ712" s="16"/>
      <c r="JCA712" s="16"/>
      <c r="JCB712" s="16"/>
      <c r="JCC712" s="16"/>
      <c r="JCD712" s="16"/>
      <c r="JCE712" s="16"/>
      <c r="JCF712" s="16"/>
      <c r="JCG712" s="16"/>
      <c r="JCH712" s="16"/>
      <c r="JCI712" s="16"/>
      <c r="JCJ712" s="16"/>
      <c r="JCK712" s="16"/>
      <c r="JCL712" s="16"/>
      <c r="JCM712" s="16"/>
      <c r="JCN712" s="16"/>
      <c r="JCO712" s="16"/>
      <c r="JCP712" s="16"/>
      <c r="JCQ712" s="16"/>
      <c r="JCR712" s="16"/>
      <c r="JCS712" s="16"/>
      <c r="JCT712" s="16"/>
      <c r="JCU712" s="16"/>
      <c r="JCV712" s="16"/>
      <c r="JCW712" s="16"/>
      <c r="JCX712" s="16"/>
      <c r="JCY712" s="16"/>
      <c r="JCZ712" s="16"/>
      <c r="JDA712" s="16"/>
      <c r="JDB712" s="16"/>
      <c r="JDC712" s="16"/>
      <c r="JDD712" s="16"/>
      <c r="JDE712" s="16"/>
      <c r="JDF712" s="16"/>
      <c r="JDG712" s="16"/>
      <c r="JDH712" s="16"/>
      <c r="JDI712" s="16"/>
      <c r="JDJ712" s="16"/>
      <c r="JDK712" s="16"/>
      <c r="JDL712" s="16"/>
      <c r="JDM712" s="16"/>
      <c r="JDN712" s="16"/>
      <c r="JDO712" s="16"/>
      <c r="JDP712" s="16"/>
      <c r="JDQ712" s="16"/>
      <c r="JDR712" s="16"/>
      <c r="JDS712" s="16"/>
      <c r="JDT712" s="16"/>
      <c r="JDU712" s="16"/>
      <c r="JDV712" s="16"/>
      <c r="JDW712" s="16"/>
      <c r="JDX712" s="16"/>
      <c r="JDY712" s="16"/>
      <c r="JDZ712" s="16"/>
      <c r="JEA712" s="16"/>
      <c r="JEB712" s="16"/>
      <c r="JEC712" s="16"/>
      <c r="JED712" s="16"/>
      <c r="JEE712" s="16"/>
      <c r="JEF712" s="16"/>
      <c r="JEG712" s="16"/>
      <c r="JEH712" s="16"/>
      <c r="JEI712" s="16"/>
      <c r="JEJ712" s="16"/>
      <c r="JEK712" s="16"/>
      <c r="JEL712" s="16"/>
      <c r="JEM712" s="16"/>
      <c r="JEN712" s="16"/>
      <c r="JEO712" s="16"/>
      <c r="JEP712" s="16"/>
      <c r="JEQ712" s="16"/>
      <c r="JER712" s="16"/>
      <c r="JES712" s="16"/>
      <c r="JET712" s="16"/>
      <c r="JEU712" s="16"/>
      <c r="JEV712" s="16"/>
      <c r="JEW712" s="16"/>
      <c r="JEX712" s="16"/>
      <c r="JEY712" s="16"/>
      <c r="JEZ712" s="16"/>
      <c r="JFA712" s="16"/>
      <c r="JFB712" s="16"/>
      <c r="JFC712" s="16"/>
      <c r="JFD712" s="16"/>
      <c r="JFE712" s="16"/>
      <c r="JFF712" s="16"/>
      <c r="JFG712" s="16"/>
      <c r="JFH712" s="16"/>
      <c r="JFI712" s="16"/>
      <c r="JFJ712" s="16"/>
      <c r="JFK712" s="16"/>
      <c r="JFL712" s="16"/>
      <c r="JFM712" s="16"/>
      <c r="JFN712" s="16"/>
      <c r="JFO712" s="16"/>
      <c r="JFP712" s="16"/>
      <c r="JFQ712" s="16"/>
      <c r="JFR712" s="16"/>
      <c r="JFS712" s="16"/>
      <c r="JFT712" s="16"/>
      <c r="JFU712" s="16"/>
      <c r="JFV712" s="16"/>
      <c r="JFW712" s="16"/>
      <c r="JFX712" s="16"/>
      <c r="JFY712" s="16"/>
      <c r="JFZ712" s="16"/>
      <c r="JGA712" s="16"/>
      <c r="JGB712" s="16"/>
      <c r="JGC712" s="16"/>
      <c r="JGD712" s="16"/>
      <c r="JGE712" s="16"/>
      <c r="JGF712" s="16"/>
      <c r="JGG712" s="16"/>
      <c r="JGH712" s="16"/>
      <c r="JGI712" s="16"/>
      <c r="JGJ712" s="16"/>
      <c r="JGK712" s="16"/>
      <c r="JGL712" s="16"/>
      <c r="JGM712" s="16"/>
      <c r="JGN712" s="16"/>
      <c r="JGO712" s="16"/>
      <c r="JGP712" s="16"/>
      <c r="JGQ712" s="16"/>
      <c r="JGR712" s="16"/>
      <c r="JGS712" s="16"/>
      <c r="JGT712" s="16"/>
      <c r="JGU712" s="16"/>
      <c r="JGV712" s="16"/>
      <c r="JGW712" s="16"/>
      <c r="JGX712" s="16"/>
      <c r="JGY712" s="16"/>
      <c r="JGZ712" s="16"/>
      <c r="JHA712" s="16"/>
      <c r="JHB712" s="16"/>
      <c r="JHC712" s="16"/>
      <c r="JHD712" s="16"/>
      <c r="JHE712" s="16"/>
      <c r="JHF712" s="16"/>
      <c r="JHG712" s="16"/>
      <c r="JHH712" s="16"/>
      <c r="JHI712" s="16"/>
      <c r="JHJ712" s="16"/>
      <c r="JHK712" s="16"/>
      <c r="JHL712" s="16"/>
      <c r="JHM712" s="16"/>
      <c r="JHN712" s="16"/>
      <c r="JHO712" s="16"/>
      <c r="JHP712" s="16"/>
      <c r="JHQ712" s="16"/>
      <c r="JHR712" s="16"/>
      <c r="JHS712" s="16"/>
      <c r="JHT712" s="16"/>
      <c r="JHU712" s="16"/>
      <c r="JHV712" s="16"/>
      <c r="JHW712" s="16"/>
      <c r="JHX712" s="16"/>
      <c r="JHY712" s="16"/>
      <c r="JHZ712" s="16"/>
      <c r="JIA712" s="16"/>
      <c r="JIB712" s="16"/>
      <c r="JIC712" s="16"/>
      <c r="JID712" s="16"/>
      <c r="JIE712" s="16"/>
      <c r="JIF712" s="16"/>
      <c r="JIG712" s="16"/>
      <c r="JIH712" s="16"/>
      <c r="JII712" s="16"/>
      <c r="JIJ712" s="16"/>
      <c r="JIK712" s="16"/>
      <c r="JIL712" s="16"/>
      <c r="JIM712" s="16"/>
      <c r="JIN712" s="16"/>
      <c r="JIO712" s="16"/>
      <c r="JIP712" s="16"/>
      <c r="JIQ712" s="16"/>
      <c r="JIR712" s="16"/>
      <c r="JIS712" s="16"/>
      <c r="JIT712" s="16"/>
      <c r="JIU712" s="16"/>
      <c r="JIV712" s="16"/>
      <c r="JIW712" s="16"/>
      <c r="JIX712" s="16"/>
      <c r="JIY712" s="16"/>
      <c r="JIZ712" s="16"/>
      <c r="JJA712" s="16"/>
      <c r="JJB712" s="16"/>
      <c r="JJC712" s="16"/>
      <c r="JJD712" s="16"/>
      <c r="JJE712" s="16"/>
      <c r="JJF712" s="16"/>
      <c r="JJG712" s="16"/>
      <c r="JJH712" s="16"/>
      <c r="JJI712" s="16"/>
      <c r="JJJ712" s="16"/>
      <c r="JJK712" s="16"/>
      <c r="JJL712" s="16"/>
      <c r="JJM712" s="16"/>
      <c r="JJN712" s="16"/>
      <c r="JJO712" s="16"/>
      <c r="JJP712" s="16"/>
      <c r="JJQ712" s="16"/>
      <c r="JJR712" s="16"/>
      <c r="JJS712" s="16"/>
      <c r="JJT712" s="16"/>
      <c r="JJU712" s="16"/>
      <c r="JJV712" s="16"/>
      <c r="JJW712" s="16"/>
      <c r="JJX712" s="16"/>
      <c r="JJY712" s="16"/>
      <c r="JJZ712" s="16"/>
      <c r="JKA712" s="16"/>
      <c r="JKB712" s="16"/>
      <c r="JKC712" s="16"/>
      <c r="JKD712" s="16"/>
      <c r="JKE712" s="16"/>
      <c r="JKF712" s="16"/>
      <c r="JKG712" s="16"/>
      <c r="JKH712" s="16"/>
      <c r="JKI712" s="16"/>
      <c r="JKJ712" s="16"/>
      <c r="JKK712" s="16"/>
      <c r="JKL712" s="16"/>
      <c r="JKM712" s="16"/>
      <c r="JKN712" s="16"/>
      <c r="JKO712" s="16"/>
      <c r="JKP712" s="16"/>
      <c r="JKQ712" s="16"/>
      <c r="JKR712" s="16"/>
      <c r="JKS712" s="16"/>
      <c r="JKT712" s="16"/>
      <c r="JKU712" s="16"/>
      <c r="JKV712" s="16"/>
      <c r="JKW712" s="16"/>
      <c r="JKX712" s="16"/>
      <c r="JKY712" s="16"/>
      <c r="JKZ712" s="16"/>
      <c r="JLA712" s="16"/>
      <c r="JLB712" s="16"/>
      <c r="JLC712" s="16"/>
      <c r="JLD712" s="16"/>
      <c r="JLE712" s="16"/>
      <c r="JLF712" s="16"/>
      <c r="JLG712" s="16"/>
      <c r="JLH712" s="16"/>
      <c r="JLI712" s="16"/>
      <c r="JLJ712" s="16"/>
      <c r="JLK712" s="16"/>
      <c r="JLL712" s="16"/>
      <c r="JLM712" s="16"/>
      <c r="JLN712" s="16"/>
      <c r="JLO712" s="16"/>
      <c r="JLP712" s="16"/>
      <c r="JLQ712" s="16"/>
      <c r="JLR712" s="16"/>
      <c r="JLS712" s="16"/>
      <c r="JLT712" s="16"/>
      <c r="JLU712" s="16"/>
      <c r="JLV712" s="16"/>
      <c r="JLW712" s="16"/>
      <c r="JLX712" s="16"/>
      <c r="JLY712" s="16"/>
      <c r="JLZ712" s="16"/>
      <c r="JMA712" s="16"/>
      <c r="JMB712" s="16"/>
      <c r="JMC712" s="16"/>
      <c r="JMD712" s="16"/>
      <c r="JME712" s="16"/>
      <c r="JMF712" s="16"/>
      <c r="JMG712" s="16"/>
      <c r="JMH712" s="16"/>
      <c r="JMI712" s="16"/>
      <c r="JMJ712" s="16"/>
      <c r="JMK712" s="16"/>
      <c r="JML712" s="16"/>
      <c r="JMM712" s="16"/>
      <c r="JMN712" s="16"/>
      <c r="JMO712" s="16"/>
      <c r="JMP712" s="16"/>
      <c r="JMQ712" s="16"/>
      <c r="JMR712" s="16"/>
      <c r="JMS712" s="16"/>
      <c r="JMT712" s="16"/>
      <c r="JMU712" s="16"/>
      <c r="JMV712" s="16"/>
      <c r="JMW712" s="16"/>
      <c r="JMX712" s="16"/>
      <c r="JMY712" s="16"/>
      <c r="JMZ712" s="16"/>
      <c r="JNA712" s="16"/>
      <c r="JNB712" s="16"/>
      <c r="JNC712" s="16"/>
      <c r="JND712" s="16"/>
      <c r="JNE712" s="16"/>
      <c r="JNF712" s="16"/>
      <c r="JNG712" s="16"/>
      <c r="JNH712" s="16"/>
      <c r="JNI712" s="16"/>
      <c r="JNJ712" s="16"/>
      <c r="JNK712" s="16"/>
      <c r="JNL712" s="16"/>
      <c r="JNM712" s="16"/>
      <c r="JNN712" s="16"/>
      <c r="JNO712" s="16"/>
      <c r="JNP712" s="16"/>
      <c r="JNQ712" s="16"/>
      <c r="JNR712" s="16"/>
      <c r="JNS712" s="16"/>
      <c r="JNT712" s="16"/>
      <c r="JNU712" s="16"/>
      <c r="JNV712" s="16"/>
      <c r="JNW712" s="16"/>
      <c r="JNX712" s="16"/>
      <c r="JNY712" s="16"/>
      <c r="JNZ712" s="16"/>
      <c r="JOA712" s="16"/>
      <c r="JOB712" s="16"/>
      <c r="JOC712" s="16"/>
      <c r="JOD712" s="16"/>
      <c r="JOE712" s="16"/>
      <c r="JOF712" s="16"/>
      <c r="JOG712" s="16"/>
      <c r="JOH712" s="16"/>
      <c r="JOI712" s="16"/>
      <c r="JOJ712" s="16"/>
      <c r="JOK712" s="16"/>
      <c r="JOL712" s="16"/>
      <c r="JOM712" s="16"/>
      <c r="JON712" s="16"/>
      <c r="JOO712" s="16"/>
      <c r="JOP712" s="16"/>
      <c r="JOQ712" s="16"/>
      <c r="JOR712" s="16"/>
      <c r="JOS712" s="16"/>
      <c r="JOT712" s="16"/>
      <c r="JOU712" s="16"/>
      <c r="JOV712" s="16"/>
      <c r="JOW712" s="16"/>
      <c r="JOX712" s="16"/>
      <c r="JOY712" s="16"/>
      <c r="JOZ712" s="16"/>
      <c r="JPA712" s="16"/>
      <c r="JPB712" s="16"/>
      <c r="JPC712" s="16"/>
      <c r="JPD712" s="16"/>
      <c r="JPE712" s="16"/>
      <c r="JPF712" s="16"/>
      <c r="JPG712" s="16"/>
      <c r="JPH712" s="16"/>
      <c r="JPI712" s="16"/>
      <c r="JPJ712" s="16"/>
      <c r="JPK712" s="16"/>
      <c r="JPL712" s="16"/>
      <c r="JPM712" s="16"/>
      <c r="JPN712" s="16"/>
      <c r="JPO712" s="16"/>
      <c r="JPP712" s="16"/>
      <c r="JPQ712" s="16"/>
      <c r="JPR712" s="16"/>
      <c r="JPS712" s="16"/>
      <c r="JPT712" s="16"/>
      <c r="JPU712" s="16"/>
      <c r="JPV712" s="16"/>
      <c r="JPW712" s="16"/>
      <c r="JPX712" s="16"/>
      <c r="JPY712" s="16"/>
      <c r="JPZ712" s="16"/>
      <c r="JQA712" s="16"/>
      <c r="JQB712" s="16"/>
      <c r="JQC712" s="16"/>
      <c r="JQD712" s="16"/>
      <c r="JQE712" s="16"/>
      <c r="JQF712" s="16"/>
      <c r="JQG712" s="16"/>
      <c r="JQH712" s="16"/>
      <c r="JQI712" s="16"/>
      <c r="JQJ712" s="16"/>
      <c r="JQK712" s="16"/>
      <c r="JQL712" s="16"/>
      <c r="JQM712" s="16"/>
      <c r="JQN712" s="16"/>
      <c r="JQO712" s="16"/>
      <c r="JQP712" s="16"/>
      <c r="JQQ712" s="16"/>
      <c r="JQR712" s="16"/>
      <c r="JQS712" s="16"/>
      <c r="JQT712" s="16"/>
      <c r="JQU712" s="16"/>
      <c r="JQV712" s="16"/>
      <c r="JQW712" s="16"/>
      <c r="JQX712" s="16"/>
      <c r="JQY712" s="16"/>
      <c r="JQZ712" s="16"/>
      <c r="JRA712" s="16"/>
      <c r="JRB712" s="16"/>
      <c r="JRC712" s="16"/>
      <c r="JRD712" s="16"/>
      <c r="JRE712" s="16"/>
      <c r="JRF712" s="16"/>
      <c r="JRG712" s="16"/>
      <c r="JRH712" s="16"/>
      <c r="JRI712" s="16"/>
      <c r="JRJ712" s="16"/>
      <c r="JRK712" s="16"/>
      <c r="JRL712" s="16"/>
      <c r="JRM712" s="16"/>
      <c r="JRN712" s="16"/>
      <c r="JRO712" s="16"/>
      <c r="JRP712" s="16"/>
      <c r="JRQ712" s="16"/>
      <c r="JRR712" s="16"/>
      <c r="JRS712" s="16"/>
      <c r="JRT712" s="16"/>
      <c r="JRU712" s="16"/>
      <c r="JRV712" s="16"/>
      <c r="JRW712" s="16"/>
      <c r="JRX712" s="16"/>
      <c r="JRY712" s="16"/>
      <c r="JRZ712" s="16"/>
      <c r="JSA712" s="16"/>
      <c r="JSB712" s="16"/>
      <c r="JSC712" s="16"/>
      <c r="JSD712" s="16"/>
      <c r="JSE712" s="16"/>
      <c r="JSF712" s="16"/>
      <c r="JSG712" s="16"/>
      <c r="JSH712" s="16"/>
      <c r="JSI712" s="16"/>
      <c r="JSJ712" s="16"/>
      <c r="JSK712" s="16"/>
      <c r="JSL712" s="16"/>
      <c r="JSM712" s="16"/>
      <c r="JSN712" s="16"/>
      <c r="JSO712" s="16"/>
      <c r="JSP712" s="16"/>
      <c r="JSQ712" s="16"/>
      <c r="JSR712" s="16"/>
      <c r="JSS712" s="16"/>
      <c r="JST712" s="16"/>
      <c r="JSU712" s="16"/>
      <c r="JSV712" s="16"/>
      <c r="JSW712" s="16"/>
      <c r="JSX712" s="16"/>
      <c r="JSY712" s="16"/>
      <c r="JSZ712" s="16"/>
      <c r="JTA712" s="16"/>
      <c r="JTB712" s="16"/>
      <c r="JTC712" s="16"/>
      <c r="JTD712" s="16"/>
      <c r="JTE712" s="16"/>
      <c r="JTF712" s="16"/>
      <c r="JTG712" s="16"/>
      <c r="JTH712" s="16"/>
      <c r="JTI712" s="16"/>
      <c r="JTJ712" s="16"/>
      <c r="JTK712" s="16"/>
      <c r="JTL712" s="16"/>
      <c r="JTM712" s="16"/>
      <c r="JTN712" s="16"/>
      <c r="JTO712" s="16"/>
      <c r="JTP712" s="16"/>
      <c r="JTQ712" s="16"/>
      <c r="JTR712" s="16"/>
      <c r="JTS712" s="16"/>
      <c r="JTT712" s="16"/>
      <c r="JTU712" s="16"/>
      <c r="JTV712" s="16"/>
      <c r="JTW712" s="16"/>
      <c r="JTX712" s="16"/>
      <c r="JTY712" s="16"/>
      <c r="JTZ712" s="16"/>
      <c r="JUA712" s="16"/>
      <c r="JUB712" s="16"/>
      <c r="JUC712" s="16"/>
      <c r="JUD712" s="16"/>
      <c r="JUE712" s="16"/>
      <c r="JUF712" s="16"/>
      <c r="JUG712" s="16"/>
      <c r="JUH712" s="16"/>
      <c r="JUI712" s="16"/>
      <c r="JUJ712" s="16"/>
      <c r="JUK712" s="16"/>
      <c r="JUL712" s="16"/>
      <c r="JUM712" s="16"/>
      <c r="JUN712" s="16"/>
      <c r="JUO712" s="16"/>
      <c r="JUP712" s="16"/>
      <c r="JUQ712" s="16"/>
      <c r="JUR712" s="16"/>
      <c r="JUS712" s="16"/>
      <c r="JUT712" s="16"/>
      <c r="JUU712" s="16"/>
      <c r="JUV712" s="16"/>
      <c r="JUW712" s="16"/>
      <c r="JUX712" s="16"/>
      <c r="JUY712" s="16"/>
      <c r="JUZ712" s="16"/>
      <c r="JVA712" s="16"/>
      <c r="JVB712" s="16"/>
      <c r="JVC712" s="16"/>
      <c r="JVD712" s="16"/>
      <c r="JVE712" s="16"/>
      <c r="JVF712" s="16"/>
      <c r="JVG712" s="16"/>
      <c r="JVH712" s="16"/>
      <c r="JVI712" s="16"/>
      <c r="JVJ712" s="16"/>
      <c r="JVK712" s="16"/>
      <c r="JVL712" s="16"/>
      <c r="JVM712" s="16"/>
      <c r="JVN712" s="16"/>
      <c r="JVO712" s="16"/>
      <c r="JVP712" s="16"/>
      <c r="JVQ712" s="16"/>
      <c r="JVR712" s="16"/>
      <c r="JVS712" s="16"/>
      <c r="JVT712" s="16"/>
      <c r="JVU712" s="16"/>
      <c r="JVV712" s="16"/>
      <c r="JVW712" s="16"/>
      <c r="JVX712" s="16"/>
      <c r="JVY712" s="16"/>
      <c r="JVZ712" s="16"/>
      <c r="JWA712" s="16"/>
      <c r="JWB712" s="16"/>
      <c r="JWC712" s="16"/>
      <c r="JWD712" s="16"/>
      <c r="JWE712" s="16"/>
      <c r="JWF712" s="16"/>
      <c r="JWG712" s="16"/>
      <c r="JWH712" s="16"/>
      <c r="JWI712" s="16"/>
      <c r="JWJ712" s="16"/>
      <c r="JWK712" s="16"/>
      <c r="JWL712" s="16"/>
      <c r="JWM712" s="16"/>
      <c r="JWN712" s="16"/>
      <c r="JWO712" s="16"/>
      <c r="JWP712" s="16"/>
      <c r="JWQ712" s="16"/>
      <c r="JWR712" s="16"/>
      <c r="JWS712" s="16"/>
      <c r="JWT712" s="16"/>
      <c r="JWU712" s="16"/>
      <c r="JWV712" s="16"/>
      <c r="JWW712" s="16"/>
      <c r="JWX712" s="16"/>
      <c r="JWY712" s="16"/>
      <c r="JWZ712" s="16"/>
      <c r="JXA712" s="16"/>
      <c r="JXB712" s="16"/>
      <c r="JXC712" s="16"/>
      <c r="JXD712" s="16"/>
      <c r="JXE712" s="16"/>
      <c r="JXF712" s="16"/>
      <c r="JXG712" s="16"/>
      <c r="JXH712" s="16"/>
      <c r="JXI712" s="16"/>
      <c r="JXJ712" s="16"/>
      <c r="JXK712" s="16"/>
      <c r="JXL712" s="16"/>
      <c r="JXM712" s="16"/>
      <c r="JXN712" s="16"/>
      <c r="JXO712" s="16"/>
      <c r="JXP712" s="16"/>
      <c r="JXQ712" s="16"/>
      <c r="JXR712" s="16"/>
      <c r="JXS712" s="16"/>
      <c r="JXT712" s="16"/>
      <c r="JXU712" s="16"/>
      <c r="JXV712" s="16"/>
      <c r="JXW712" s="16"/>
      <c r="JXX712" s="16"/>
      <c r="JXY712" s="16"/>
      <c r="JXZ712" s="16"/>
      <c r="JYA712" s="16"/>
      <c r="JYB712" s="16"/>
      <c r="JYC712" s="16"/>
      <c r="JYD712" s="16"/>
      <c r="JYE712" s="16"/>
      <c r="JYF712" s="16"/>
      <c r="JYG712" s="16"/>
      <c r="JYH712" s="16"/>
      <c r="JYI712" s="16"/>
      <c r="JYJ712" s="16"/>
      <c r="JYK712" s="16"/>
      <c r="JYL712" s="16"/>
      <c r="JYM712" s="16"/>
      <c r="JYN712" s="16"/>
      <c r="JYO712" s="16"/>
      <c r="JYP712" s="16"/>
      <c r="JYQ712" s="16"/>
      <c r="JYR712" s="16"/>
      <c r="JYS712" s="16"/>
      <c r="JYT712" s="16"/>
      <c r="JYU712" s="16"/>
      <c r="JYV712" s="16"/>
      <c r="JYW712" s="16"/>
      <c r="JYX712" s="16"/>
      <c r="JYY712" s="16"/>
      <c r="JYZ712" s="16"/>
      <c r="JZA712" s="16"/>
      <c r="JZB712" s="16"/>
      <c r="JZC712" s="16"/>
      <c r="JZD712" s="16"/>
      <c r="JZE712" s="16"/>
      <c r="JZF712" s="16"/>
      <c r="JZG712" s="16"/>
      <c r="JZH712" s="16"/>
      <c r="JZI712" s="16"/>
      <c r="JZJ712" s="16"/>
      <c r="JZK712" s="16"/>
      <c r="JZL712" s="16"/>
      <c r="JZM712" s="16"/>
      <c r="JZN712" s="16"/>
      <c r="JZO712" s="16"/>
      <c r="JZP712" s="16"/>
      <c r="JZQ712" s="16"/>
      <c r="JZR712" s="16"/>
      <c r="JZS712" s="16"/>
      <c r="JZT712" s="16"/>
      <c r="JZU712" s="16"/>
      <c r="JZV712" s="16"/>
      <c r="JZW712" s="16"/>
      <c r="JZX712" s="16"/>
      <c r="JZY712" s="16"/>
      <c r="JZZ712" s="16"/>
      <c r="KAA712" s="16"/>
      <c r="KAB712" s="16"/>
      <c r="KAC712" s="16"/>
      <c r="KAD712" s="16"/>
      <c r="KAE712" s="16"/>
      <c r="KAF712" s="16"/>
      <c r="KAG712" s="16"/>
      <c r="KAH712" s="16"/>
      <c r="KAI712" s="16"/>
      <c r="KAJ712" s="16"/>
      <c r="KAK712" s="16"/>
      <c r="KAL712" s="16"/>
      <c r="KAM712" s="16"/>
      <c r="KAN712" s="16"/>
      <c r="KAO712" s="16"/>
      <c r="KAP712" s="16"/>
      <c r="KAQ712" s="16"/>
      <c r="KAR712" s="16"/>
      <c r="KAS712" s="16"/>
      <c r="KAT712" s="16"/>
      <c r="KAU712" s="16"/>
      <c r="KAV712" s="16"/>
      <c r="KAW712" s="16"/>
      <c r="KAX712" s="16"/>
      <c r="KAY712" s="16"/>
      <c r="KAZ712" s="16"/>
      <c r="KBA712" s="16"/>
      <c r="KBB712" s="16"/>
      <c r="KBC712" s="16"/>
      <c r="KBD712" s="16"/>
      <c r="KBE712" s="16"/>
      <c r="KBF712" s="16"/>
      <c r="KBG712" s="16"/>
      <c r="KBH712" s="16"/>
      <c r="KBI712" s="16"/>
      <c r="KBJ712" s="16"/>
      <c r="KBK712" s="16"/>
      <c r="KBL712" s="16"/>
      <c r="KBM712" s="16"/>
      <c r="KBN712" s="16"/>
      <c r="KBO712" s="16"/>
      <c r="KBP712" s="16"/>
      <c r="KBQ712" s="16"/>
      <c r="KBR712" s="16"/>
      <c r="KBS712" s="16"/>
      <c r="KBT712" s="16"/>
      <c r="KBU712" s="16"/>
      <c r="KBV712" s="16"/>
      <c r="KBW712" s="16"/>
      <c r="KBX712" s="16"/>
      <c r="KBY712" s="16"/>
      <c r="KBZ712" s="16"/>
      <c r="KCA712" s="16"/>
      <c r="KCB712" s="16"/>
      <c r="KCC712" s="16"/>
      <c r="KCD712" s="16"/>
      <c r="KCE712" s="16"/>
      <c r="KCF712" s="16"/>
      <c r="KCG712" s="16"/>
      <c r="KCH712" s="16"/>
      <c r="KCI712" s="16"/>
      <c r="KCJ712" s="16"/>
      <c r="KCK712" s="16"/>
      <c r="KCL712" s="16"/>
      <c r="KCM712" s="16"/>
      <c r="KCN712" s="16"/>
      <c r="KCO712" s="16"/>
      <c r="KCP712" s="16"/>
      <c r="KCQ712" s="16"/>
      <c r="KCR712" s="16"/>
      <c r="KCS712" s="16"/>
      <c r="KCT712" s="16"/>
      <c r="KCU712" s="16"/>
      <c r="KCV712" s="16"/>
      <c r="KCW712" s="16"/>
      <c r="KCX712" s="16"/>
      <c r="KCY712" s="16"/>
      <c r="KCZ712" s="16"/>
      <c r="KDA712" s="16"/>
      <c r="KDB712" s="16"/>
      <c r="KDC712" s="16"/>
      <c r="KDD712" s="16"/>
      <c r="KDE712" s="16"/>
      <c r="KDF712" s="16"/>
      <c r="KDG712" s="16"/>
      <c r="KDH712" s="16"/>
      <c r="KDI712" s="16"/>
      <c r="KDJ712" s="16"/>
      <c r="KDK712" s="16"/>
      <c r="KDL712" s="16"/>
      <c r="KDM712" s="16"/>
      <c r="KDN712" s="16"/>
      <c r="KDO712" s="16"/>
      <c r="KDP712" s="16"/>
      <c r="KDQ712" s="16"/>
      <c r="KDR712" s="16"/>
      <c r="KDS712" s="16"/>
      <c r="KDT712" s="16"/>
      <c r="KDU712" s="16"/>
      <c r="KDV712" s="16"/>
      <c r="KDW712" s="16"/>
      <c r="KDX712" s="16"/>
      <c r="KDY712" s="16"/>
      <c r="KDZ712" s="16"/>
      <c r="KEA712" s="16"/>
      <c r="KEB712" s="16"/>
      <c r="KEC712" s="16"/>
      <c r="KED712" s="16"/>
      <c r="KEE712" s="16"/>
      <c r="KEF712" s="16"/>
      <c r="KEG712" s="16"/>
      <c r="KEH712" s="16"/>
      <c r="KEI712" s="16"/>
      <c r="KEJ712" s="16"/>
      <c r="KEK712" s="16"/>
      <c r="KEL712" s="16"/>
      <c r="KEM712" s="16"/>
      <c r="KEN712" s="16"/>
      <c r="KEO712" s="16"/>
      <c r="KEP712" s="16"/>
      <c r="KEQ712" s="16"/>
      <c r="KER712" s="16"/>
      <c r="KES712" s="16"/>
      <c r="KET712" s="16"/>
      <c r="KEU712" s="16"/>
      <c r="KEV712" s="16"/>
      <c r="KEW712" s="16"/>
      <c r="KEX712" s="16"/>
      <c r="KEY712" s="16"/>
      <c r="KEZ712" s="16"/>
      <c r="KFA712" s="16"/>
      <c r="KFB712" s="16"/>
      <c r="KFC712" s="16"/>
      <c r="KFD712" s="16"/>
      <c r="KFE712" s="16"/>
      <c r="KFF712" s="16"/>
      <c r="KFG712" s="16"/>
      <c r="KFH712" s="16"/>
      <c r="KFI712" s="16"/>
      <c r="KFJ712" s="16"/>
      <c r="KFK712" s="16"/>
      <c r="KFL712" s="16"/>
      <c r="KFM712" s="16"/>
      <c r="KFN712" s="16"/>
      <c r="KFO712" s="16"/>
      <c r="KFP712" s="16"/>
      <c r="KFQ712" s="16"/>
      <c r="KFR712" s="16"/>
      <c r="KFS712" s="16"/>
      <c r="KFT712" s="16"/>
      <c r="KFU712" s="16"/>
      <c r="KFV712" s="16"/>
      <c r="KFW712" s="16"/>
      <c r="KFX712" s="16"/>
      <c r="KFY712" s="16"/>
      <c r="KFZ712" s="16"/>
      <c r="KGA712" s="16"/>
      <c r="KGB712" s="16"/>
      <c r="KGC712" s="16"/>
      <c r="KGD712" s="16"/>
      <c r="KGE712" s="16"/>
      <c r="KGF712" s="16"/>
      <c r="KGG712" s="16"/>
      <c r="KGH712" s="16"/>
      <c r="KGI712" s="16"/>
      <c r="KGJ712" s="16"/>
      <c r="KGK712" s="16"/>
      <c r="KGL712" s="16"/>
      <c r="KGM712" s="16"/>
      <c r="KGN712" s="16"/>
      <c r="KGO712" s="16"/>
      <c r="KGP712" s="16"/>
      <c r="KGQ712" s="16"/>
      <c r="KGR712" s="16"/>
      <c r="KGS712" s="16"/>
      <c r="KGT712" s="16"/>
      <c r="KGU712" s="16"/>
      <c r="KGV712" s="16"/>
      <c r="KGW712" s="16"/>
      <c r="KGX712" s="16"/>
      <c r="KGY712" s="16"/>
      <c r="KGZ712" s="16"/>
      <c r="KHA712" s="16"/>
      <c r="KHB712" s="16"/>
      <c r="KHC712" s="16"/>
      <c r="KHD712" s="16"/>
      <c r="KHE712" s="16"/>
      <c r="KHF712" s="16"/>
      <c r="KHG712" s="16"/>
      <c r="KHH712" s="16"/>
      <c r="KHI712" s="16"/>
      <c r="KHJ712" s="16"/>
      <c r="KHK712" s="16"/>
      <c r="KHL712" s="16"/>
      <c r="KHM712" s="16"/>
      <c r="KHN712" s="16"/>
      <c r="KHO712" s="16"/>
      <c r="KHP712" s="16"/>
      <c r="KHQ712" s="16"/>
      <c r="KHR712" s="16"/>
      <c r="KHS712" s="16"/>
      <c r="KHT712" s="16"/>
      <c r="KHU712" s="16"/>
      <c r="KHV712" s="16"/>
      <c r="KHW712" s="16"/>
      <c r="KHX712" s="16"/>
      <c r="KHY712" s="16"/>
      <c r="KHZ712" s="16"/>
      <c r="KIA712" s="16"/>
      <c r="KIB712" s="16"/>
      <c r="KIC712" s="16"/>
      <c r="KID712" s="16"/>
      <c r="KIE712" s="16"/>
      <c r="KIF712" s="16"/>
      <c r="KIG712" s="16"/>
      <c r="KIH712" s="16"/>
      <c r="KII712" s="16"/>
      <c r="KIJ712" s="16"/>
      <c r="KIK712" s="16"/>
      <c r="KIL712" s="16"/>
      <c r="KIM712" s="16"/>
      <c r="KIN712" s="16"/>
      <c r="KIO712" s="16"/>
      <c r="KIP712" s="16"/>
      <c r="KIQ712" s="16"/>
      <c r="KIR712" s="16"/>
      <c r="KIS712" s="16"/>
      <c r="KIT712" s="16"/>
      <c r="KIU712" s="16"/>
      <c r="KIV712" s="16"/>
      <c r="KIW712" s="16"/>
      <c r="KIX712" s="16"/>
      <c r="KIY712" s="16"/>
      <c r="KIZ712" s="16"/>
      <c r="KJA712" s="16"/>
      <c r="KJB712" s="16"/>
      <c r="KJC712" s="16"/>
      <c r="KJD712" s="16"/>
      <c r="KJE712" s="16"/>
      <c r="KJF712" s="16"/>
      <c r="KJG712" s="16"/>
      <c r="KJH712" s="16"/>
      <c r="KJI712" s="16"/>
      <c r="KJJ712" s="16"/>
      <c r="KJK712" s="16"/>
      <c r="KJL712" s="16"/>
      <c r="KJM712" s="16"/>
      <c r="KJN712" s="16"/>
      <c r="KJO712" s="16"/>
      <c r="KJP712" s="16"/>
      <c r="KJQ712" s="16"/>
      <c r="KJR712" s="16"/>
      <c r="KJS712" s="16"/>
      <c r="KJT712" s="16"/>
      <c r="KJU712" s="16"/>
      <c r="KJV712" s="16"/>
      <c r="KJW712" s="16"/>
      <c r="KJX712" s="16"/>
      <c r="KJY712" s="16"/>
      <c r="KJZ712" s="16"/>
      <c r="KKA712" s="16"/>
      <c r="KKB712" s="16"/>
      <c r="KKC712" s="16"/>
      <c r="KKD712" s="16"/>
      <c r="KKE712" s="16"/>
      <c r="KKF712" s="16"/>
      <c r="KKG712" s="16"/>
      <c r="KKH712" s="16"/>
      <c r="KKI712" s="16"/>
      <c r="KKJ712" s="16"/>
      <c r="KKK712" s="16"/>
      <c r="KKL712" s="16"/>
      <c r="KKM712" s="16"/>
      <c r="KKN712" s="16"/>
      <c r="KKO712" s="16"/>
      <c r="KKP712" s="16"/>
      <c r="KKQ712" s="16"/>
      <c r="KKR712" s="16"/>
      <c r="KKS712" s="16"/>
      <c r="KKT712" s="16"/>
      <c r="KKU712" s="16"/>
      <c r="KKV712" s="16"/>
      <c r="KKW712" s="16"/>
      <c r="KKX712" s="16"/>
      <c r="KKY712" s="16"/>
      <c r="KKZ712" s="16"/>
      <c r="KLA712" s="16"/>
      <c r="KLB712" s="16"/>
      <c r="KLC712" s="16"/>
      <c r="KLD712" s="16"/>
      <c r="KLE712" s="16"/>
      <c r="KLF712" s="16"/>
      <c r="KLG712" s="16"/>
      <c r="KLH712" s="16"/>
      <c r="KLI712" s="16"/>
      <c r="KLJ712" s="16"/>
      <c r="KLK712" s="16"/>
      <c r="KLL712" s="16"/>
      <c r="KLM712" s="16"/>
      <c r="KLN712" s="16"/>
      <c r="KLO712" s="16"/>
      <c r="KLP712" s="16"/>
      <c r="KLQ712" s="16"/>
      <c r="KLR712" s="16"/>
      <c r="KLS712" s="16"/>
      <c r="KLT712" s="16"/>
      <c r="KLU712" s="16"/>
      <c r="KLV712" s="16"/>
      <c r="KLW712" s="16"/>
      <c r="KLX712" s="16"/>
      <c r="KLY712" s="16"/>
      <c r="KLZ712" s="16"/>
      <c r="KMA712" s="16"/>
      <c r="KMB712" s="16"/>
      <c r="KMC712" s="16"/>
      <c r="KMD712" s="16"/>
      <c r="KME712" s="16"/>
      <c r="KMF712" s="16"/>
      <c r="KMG712" s="16"/>
      <c r="KMH712" s="16"/>
      <c r="KMI712" s="16"/>
      <c r="KMJ712" s="16"/>
      <c r="KMK712" s="16"/>
      <c r="KML712" s="16"/>
      <c r="KMM712" s="16"/>
      <c r="KMN712" s="16"/>
      <c r="KMO712" s="16"/>
      <c r="KMP712" s="16"/>
      <c r="KMQ712" s="16"/>
      <c r="KMR712" s="16"/>
      <c r="KMS712" s="16"/>
      <c r="KMT712" s="16"/>
      <c r="KMU712" s="16"/>
      <c r="KMV712" s="16"/>
      <c r="KMW712" s="16"/>
      <c r="KMX712" s="16"/>
      <c r="KMY712" s="16"/>
      <c r="KMZ712" s="16"/>
      <c r="KNA712" s="16"/>
      <c r="KNB712" s="16"/>
      <c r="KNC712" s="16"/>
      <c r="KND712" s="16"/>
      <c r="KNE712" s="16"/>
      <c r="KNF712" s="16"/>
      <c r="KNG712" s="16"/>
      <c r="KNH712" s="16"/>
      <c r="KNI712" s="16"/>
      <c r="KNJ712" s="16"/>
      <c r="KNK712" s="16"/>
      <c r="KNL712" s="16"/>
      <c r="KNM712" s="16"/>
      <c r="KNN712" s="16"/>
      <c r="KNO712" s="16"/>
      <c r="KNP712" s="16"/>
      <c r="KNQ712" s="16"/>
      <c r="KNR712" s="16"/>
      <c r="KNS712" s="16"/>
      <c r="KNT712" s="16"/>
      <c r="KNU712" s="16"/>
      <c r="KNV712" s="16"/>
      <c r="KNW712" s="16"/>
      <c r="KNX712" s="16"/>
      <c r="KNY712" s="16"/>
      <c r="KNZ712" s="16"/>
      <c r="KOA712" s="16"/>
      <c r="KOB712" s="16"/>
      <c r="KOC712" s="16"/>
      <c r="KOD712" s="16"/>
      <c r="KOE712" s="16"/>
      <c r="KOF712" s="16"/>
      <c r="KOG712" s="16"/>
      <c r="KOH712" s="16"/>
      <c r="KOI712" s="16"/>
      <c r="KOJ712" s="16"/>
      <c r="KOK712" s="16"/>
      <c r="KOL712" s="16"/>
      <c r="KOM712" s="16"/>
      <c r="KON712" s="16"/>
      <c r="KOO712" s="16"/>
      <c r="KOP712" s="16"/>
      <c r="KOQ712" s="16"/>
      <c r="KOR712" s="16"/>
      <c r="KOS712" s="16"/>
      <c r="KOT712" s="16"/>
      <c r="KOU712" s="16"/>
      <c r="KOV712" s="16"/>
      <c r="KOW712" s="16"/>
      <c r="KOX712" s="16"/>
      <c r="KOY712" s="16"/>
      <c r="KOZ712" s="16"/>
      <c r="KPA712" s="16"/>
      <c r="KPB712" s="16"/>
      <c r="KPC712" s="16"/>
      <c r="KPD712" s="16"/>
      <c r="KPE712" s="16"/>
      <c r="KPF712" s="16"/>
      <c r="KPG712" s="16"/>
      <c r="KPH712" s="16"/>
      <c r="KPI712" s="16"/>
      <c r="KPJ712" s="16"/>
      <c r="KPK712" s="16"/>
      <c r="KPL712" s="16"/>
      <c r="KPM712" s="16"/>
      <c r="KPN712" s="16"/>
      <c r="KPO712" s="16"/>
      <c r="KPP712" s="16"/>
      <c r="KPQ712" s="16"/>
      <c r="KPR712" s="16"/>
      <c r="KPS712" s="16"/>
      <c r="KPT712" s="16"/>
      <c r="KPU712" s="16"/>
      <c r="KPV712" s="16"/>
      <c r="KPW712" s="16"/>
      <c r="KPX712" s="16"/>
      <c r="KPY712" s="16"/>
      <c r="KPZ712" s="16"/>
      <c r="KQA712" s="16"/>
      <c r="KQB712" s="16"/>
      <c r="KQC712" s="16"/>
      <c r="KQD712" s="16"/>
      <c r="KQE712" s="16"/>
      <c r="KQF712" s="16"/>
      <c r="KQG712" s="16"/>
      <c r="KQH712" s="16"/>
      <c r="KQI712" s="16"/>
      <c r="KQJ712" s="16"/>
      <c r="KQK712" s="16"/>
      <c r="KQL712" s="16"/>
      <c r="KQM712" s="16"/>
      <c r="KQN712" s="16"/>
      <c r="KQO712" s="16"/>
      <c r="KQP712" s="16"/>
      <c r="KQQ712" s="16"/>
      <c r="KQR712" s="16"/>
      <c r="KQS712" s="16"/>
      <c r="KQT712" s="16"/>
      <c r="KQU712" s="16"/>
      <c r="KQV712" s="16"/>
      <c r="KQW712" s="16"/>
      <c r="KQX712" s="16"/>
      <c r="KQY712" s="16"/>
      <c r="KQZ712" s="16"/>
      <c r="KRA712" s="16"/>
      <c r="KRB712" s="16"/>
      <c r="KRC712" s="16"/>
      <c r="KRD712" s="16"/>
      <c r="KRE712" s="16"/>
      <c r="KRF712" s="16"/>
      <c r="KRG712" s="16"/>
      <c r="KRH712" s="16"/>
      <c r="KRI712" s="16"/>
      <c r="KRJ712" s="16"/>
      <c r="KRK712" s="16"/>
      <c r="KRL712" s="16"/>
      <c r="KRM712" s="16"/>
      <c r="KRN712" s="16"/>
      <c r="KRO712" s="16"/>
      <c r="KRP712" s="16"/>
      <c r="KRQ712" s="16"/>
      <c r="KRR712" s="16"/>
      <c r="KRS712" s="16"/>
      <c r="KRT712" s="16"/>
      <c r="KRU712" s="16"/>
      <c r="KRV712" s="16"/>
      <c r="KRW712" s="16"/>
      <c r="KRX712" s="16"/>
      <c r="KRY712" s="16"/>
      <c r="KRZ712" s="16"/>
      <c r="KSA712" s="16"/>
      <c r="KSB712" s="16"/>
      <c r="KSC712" s="16"/>
      <c r="KSD712" s="16"/>
      <c r="KSE712" s="16"/>
      <c r="KSF712" s="16"/>
      <c r="KSG712" s="16"/>
      <c r="KSH712" s="16"/>
      <c r="KSI712" s="16"/>
      <c r="KSJ712" s="16"/>
      <c r="KSK712" s="16"/>
      <c r="KSL712" s="16"/>
      <c r="KSM712" s="16"/>
      <c r="KSN712" s="16"/>
      <c r="KSO712" s="16"/>
      <c r="KSP712" s="16"/>
      <c r="KSQ712" s="16"/>
      <c r="KSR712" s="16"/>
      <c r="KSS712" s="16"/>
      <c r="KST712" s="16"/>
      <c r="KSU712" s="16"/>
      <c r="KSV712" s="16"/>
      <c r="KSW712" s="16"/>
      <c r="KSX712" s="16"/>
      <c r="KSY712" s="16"/>
      <c r="KSZ712" s="16"/>
      <c r="KTA712" s="16"/>
      <c r="KTB712" s="16"/>
      <c r="KTC712" s="16"/>
      <c r="KTD712" s="16"/>
      <c r="KTE712" s="16"/>
      <c r="KTF712" s="16"/>
      <c r="KTG712" s="16"/>
      <c r="KTH712" s="16"/>
      <c r="KTI712" s="16"/>
      <c r="KTJ712" s="16"/>
      <c r="KTK712" s="16"/>
      <c r="KTL712" s="16"/>
      <c r="KTM712" s="16"/>
      <c r="KTN712" s="16"/>
      <c r="KTO712" s="16"/>
      <c r="KTP712" s="16"/>
      <c r="KTQ712" s="16"/>
      <c r="KTR712" s="16"/>
      <c r="KTS712" s="16"/>
      <c r="KTT712" s="16"/>
      <c r="KTU712" s="16"/>
      <c r="KTV712" s="16"/>
      <c r="KTW712" s="16"/>
      <c r="KTX712" s="16"/>
      <c r="KTY712" s="16"/>
      <c r="KTZ712" s="16"/>
      <c r="KUA712" s="16"/>
      <c r="KUB712" s="16"/>
      <c r="KUC712" s="16"/>
      <c r="KUD712" s="16"/>
      <c r="KUE712" s="16"/>
      <c r="KUF712" s="16"/>
      <c r="KUG712" s="16"/>
      <c r="KUH712" s="16"/>
      <c r="KUI712" s="16"/>
      <c r="KUJ712" s="16"/>
      <c r="KUK712" s="16"/>
      <c r="KUL712" s="16"/>
      <c r="KUM712" s="16"/>
      <c r="KUN712" s="16"/>
      <c r="KUO712" s="16"/>
      <c r="KUP712" s="16"/>
      <c r="KUQ712" s="16"/>
      <c r="KUR712" s="16"/>
      <c r="KUS712" s="16"/>
      <c r="KUT712" s="16"/>
      <c r="KUU712" s="16"/>
      <c r="KUV712" s="16"/>
      <c r="KUW712" s="16"/>
      <c r="KUX712" s="16"/>
      <c r="KUY712" s="16"/>
      <c r="KUZ712" s="16"/>
      <c r="KVA712" s="16"/>
      <c r="KVB712" s="16"/>
      <c r="KVC712" s="16"/>
      <c r="KVD712" s="16"/>
      <c r="KVE712" s="16"/>
      <c r="KVF712" s="16"/>
      <c r="KVG712" s="16"/>
      <c r="KVH712" s="16"/>
      <c r="KVI712" s="16"/>
      <c r="KVJ712" s="16"/>
      <c r="KVK712" s="16"/>
      <c r="KVL712" s="16"/>
      <c r="KVM712" s="16"/>
      <c r="KVN712" s="16"/>
      <c r="KVO712" s="16"/>
      <c r="KVP712" s="16"/>
      <c r="KVQ712" s="16"/>
      <c r="KVR712" s="16"/>
      <c r="KVS712" s="16"/>
      <c r="KVT712" s="16"/>
      <c r="KVU712" s="16"/>
      <c r="KVV712" s="16"/>
      <c r="KVW712" s="16"/>
      <c r="KVX712" s="16"/>
      <c r="KVY712" s="16"/>
      <c r="KVZ712" s="16"/>
      <c r="KWA712" s="16"/>
      <c r="KWB712" s="16"/>
      <c r="KWC712" s="16"/>
      <c r="KWD712" s="16"/>
      <c r="KWE712" s="16"/>
      <c r="KWF712" s="16"/>
      <c r="KWG712" s="16"/>
      <c r="KWH712" s="16"/>
      <c r="KWI712" s="16"/>
      <c r="KWJ712" s="16"/>
      <c r="KWK712" s="16"/>
      <c r="KWL712" s="16"/>
      <c r="KWM712" s="16"/>
      <c r="KWN712" s="16"/>
      <c r="KWO712" s="16"/>
      <c r="KWP712" s="16"/>
      <c r="KWQ712" s="16"/>
      <c r="KWR712" s="16"/>
      <c r="KWS712" s="16"/>
      <c r="KWT712" s="16"/>
      <c r="KWU712" s="16"/>
      <c r="KWV712" s="16"/>
      <c r="KWW712" s="16"/>
      <c r="KWX712" s="16"/>
      <c r="KWY712" s="16"/>
      <c r="KWZ712" s="16"/>
      <c r="KXA712" s="16"/>
      <c r="KXB712" s="16"/>
      <c r="KXC712" s="16"/>
      <c r="KXD712" s="16"/>
      <c r="KXE712" s="16"/>
      <c r="KXF712" s="16"/>
      <c r="KXG712" s="16"/>
      <c r="KXH712" s="16"/>
      <c r="KXI712" s="16"/>
      <c r="KXJ712" s="16"/>
      <c r="KXK712" s="16"/>
      <c r="KXL712" s="16"/>
      <c r="KXM712" s="16"/>
      <c r="KXN712" s="16"/>
      <c r="KXO712" s="16"/>
      <c r="KXP712" s="16"/>
      <c r="KXQ712" s="16"/>
      <c r="KXR712" s="16"/>
      <c r="KXS712" s="16"/>
      <c r="KXT712" s="16"/>
      <c r="KXU712" s="16"/>
      <c r="KXV712" s="16"/>
      <c r="KXW712" s="16"/>
      <c r="KXX712" s="16"/>
      <c r="KXY712" s="16"/>
      <c r="KXZ712" s="16"/>
      <c r="KYA712" s="16"/>
      <c r="KYB712" s="16"/>
      <c r="KYC712" s="16"/>
      <c r="KYD712" s="16"/>
      <c r="KYE712" s="16"/>
      <c r="KYF712" s="16"/>
      <c r="KYG712" s="16"/>
      <c r="KYH712" s="16"/>
      <c r="KYI712" s="16"/>
      <c r="KYJ712" s="16"/>
      <c r="KYK712" s="16"/>
      <c r="KYL712" s="16"/>
      <c r="KYM712" s="16"/>
      <c r="KYN712" s="16"/>
      <c r="KYO712" s="16"/>
      <c r="KYP712" s="16"/>
      <c r="KYQ712" s="16"/>
      <c r="KYR712" s="16"/>
      <c r="KYS712" s="16"/>
      <c r="KYT712" s="16"/>
      <c r="KYU712" s="16"/>
      <c r="KYV712" s="16"/>
      <c r="KYW712" s="16"/>
      <c r="KYX712" s="16"/>
      <c r="KYY712" s="16"/>
      <c r="KYZ712" s="16"/>
      <c r="KZA712" s="16"/>
      <c r="KZB712" s="16"/>
      <c r="KZC712" s="16"/>
      <c r="KZD712" s="16"/>
      <c r="KZE712" s="16"/>
      <c r="KZF712" s="16"/>
      <c r="KZG712" s="16"/>
      <c r="KZH712" s="16"/>
      <c r="KZI712" s="16"/>
      <c r="KZJ712" s="16"/>
      <c r="KZK712" s="16"/>
      <c r="KZL712" s="16"/>
      <c r="KZM712" s="16"/>
      <c r="KZN712" s="16"/>
      <c r="KZO712" s="16"/>
      <c r="KZP712" s="16"/>
      <c r="KZQ712" s="16"/>
      <c r="KZR712" s="16"/>
      <c r="KZS712" s="16"/>
      <c r="KZT712" s="16"/>
      <c r="KZU712" s="16"/>
      <c r="KZV712" s="16"/>
      <c r="KZW712" s="16"/>
      <c r="KZX712" s="16"/>
      <c r="KZY712" s="16"/>
      <c r="KZZ712" s="16"/>
      <c r="LAA712" s="16"/>
      <c r="LAB712" s="16"/>
      <c r="LAC712" s="16"/>
      <c r="LAD712" s="16"/>
      <c r="LAE712" s="16"/>
      <c r="LAF712" s="16"/>
      <c r="LAG712" s="16"/>
      <c r="LAH712" s="16"/>
      <c r="LAI712" s="16"/>
      <c r="LAJ712" s="16"/>
      <c r="LAK712" s="16"/>
      <c r="LAL712" s="16"/>
      <c r="LAM712" s="16"/>
      <c r="LAN712" s="16"/>
      <c r="LAO712" s="16"/>
      <c r="LAP712" s="16"/>
      <c r="LAQ712" s="16"/>
      <c r="LAR712" s="16"/>
      <c r="LAS712" s="16"/>
      <c r="LAT712" s="16"/>
      <c r="LAU712" s="16"/>
      <c r="LAV712" s="16"/>
      <c r="LAW712" s="16"/>
      <c r="LAX712" s="16"/>
      <c r="LAY712" s="16"/>
      <c r="LAZ712" s="16"/>
      <c r="LBA712" s="16"/>
      <c r="LBB712" s="16"/>
      <c r="LBC712" s="16"/>
      <c r="LBD712" s="16"/>
      <c r="LBE712" s="16"/>
      <c r="LBF712" s="16"/>
      <c r="LBG712" s="16"/>
      <c r="LBH712" s="16"/>
      <c r="LBI712" s="16"/>
      <c r="LBJ712" s="16"/>
      <c r="LBK712" s="16"/>
      <c r="LBL712" s="16"/>
      <c r="LBM712" s="16"/>
      <c r="LBN712" s="16"/>
      <c r="LBO712" s="16"/>
      <c r="LBP712" s="16"/>
      <c r="LBQ712" s="16"/>
      <c r="LBR712" s="16"/>
      <c r="LBS712" s="16"/>
      <c r="LBT712" s="16"/>
      <c r="LBU712" s="16"/>
      <c r="LBV712" s="16"/>
      <c r="LBW712" s="16"/>
      <c r="LBX712" s="16"/>
      <c r="LBY712" s="16"/>
      <c r="LBZ712" s="16"/>
      <c r="LCA712" s="16"/>
      <c r="LCB712" s="16"/>
      <c r="LCC712" s="16"/>
      <c r="LCD712" s="16"/>
      <c r="LCE712" s="16"/>
      <c r="LCF712" s="16"/>
      <c r="LCG712" s="16"/>
      <c r="LCH712" s="16"/>
      <c r="LCI712" s="16"/>
      <c r="LCJ712" s="16"/>
      <c r="LCK712" s="16"/>
      <c r="LCL712" s="16"/>
      <c r="LCM712" s="16"/>
      <c r="LCN712" s="16"/>
      <c r="LCO712" s="16"/>
      <c r="LCP712" s="16"/>
      <c r="LCQ712" s="16"/>
      <c r="LCR712" s="16"/>
      <c r="LCS712" s="16"/>
      <c r="LCT712" s="16"/>
      <c r="LCU712" s="16"/>
      <c r="LCV712" s="16"/>
      <c r="LCW712" s="16"/>
      <c r="LCX712" s="16"/>
      <c r="LCY712" s="16"/>
      <c r="LCZ712" s="16"/>
      <c r="LDA712" s="16"/>
      <c r="LDB712" s="16"/>
      <c r="LDC712" s="16"/>
      <c r="LDD712" s="16"/>
      <c r="LDE712" s="16"/>
      <c r="LDF712" s="16"/>
      <c r="LDG712" s="16"/>
      <c r="LDH712" s="16"/>
      <c r="LDI712" s="16"/>
      <c r="LDJ712" s="16"/>
      <c r="LDK712" s="16"/>
      <c r="LDL712" s="16"/>
      <c r="LDM712" s="16"/>
      <c r="LDN712" s="16"/>
      <c r="LDO712" s="16"/>
      <c r="LDP712" s="16"/>
      <c r="LDQ712" s="16"/>
      <c r="LDR712" s="16"/>
      <c r="LDS712" s="16"/>
      <c r="LDT712" s="16"/>
      <c r="LDU712" s="16"/>
      <c r="LDV712" s="16"/>
      <c r="LDW712" s="16"/>
      <c r="LDX712" s="16"/>
      <c r="LDY712" s="16"/>
      <c r="LDZ712" s="16"/>
      <c r="LEA712" s="16"/>
      <c r="LEB712" s="16"/>
      <c r="LEC712" s="16"/>
      <c r="LED712" s="16"/>
      <c r="LEE712" s="16"/>
      <c r="LEF712" s="16"/>
      <c r="LEG712" s="16"/>
      <c r="LEH712" s="16"/>
      <c r="LEI712" s="16"/>
      <c r="LEJ712" s="16"/>
      <c r="LEK712" s="16"/>
      <c r="LEL712" s="16"/>
      <c r="LEM712" s="16"/>
      <c r="LEN712" s="16"/>
      <c r="LEO712" s="16"/>
      <c r="LEP712" s="16"/>
      <c r="LEQ712" s="16"/>
      <c r="LER712" s="16"/>
      <c r="LES712" s="16"/>
      <c r="LET712" s="16"/>
      <c r="LEU712" s="16"/>
      <c r="LEV712" s="16"/>
      <c r="LEW712" s="16"/>
      <c r="LEX712" s="16"/>
      <c r="LEY712" s="16"/>
      <c r="LEZ712" s="16"/>
      <c r="LFA712" s="16"/>
      <c r="LFB712" s="16"/>
      <c r="LFC712" s="16"/>
      <c r="LFD712" s="16"/>
      <c r="LFE712" s="16"/>
      <c r="LFF712" s="16"/>
      <c r="LFG712" s="16"/>
      <c r="LFH712" s="16"/>
      <c r="LFI712" s="16"/>
      <c r="LFJ712" s="16"/>
      <c r="LFK712" s="16"/>
      <c r="LFL712" s="16"/>
      <c r="LFM712" s="16"/>
      <c r="LFN712" s="16"/>
      <c r="LFO712" s="16"/>
      <c r="LFP712" s="16"/>
      <c r="LFQ712" s="16"/>
      <c r="LFR712" s="16"/>
      <c r="LFS712" s="16"/>
      <c r="LFT712" s="16"/>
      <c r="LFU712" s="16"/>
      <c r="LFV712" s="16"/>
      <c r="LFW712" s="16"/>
      <c r="LFX712" s="16"/>
      <c r="LFY712" s="16"/>
      <c r="LFZ712" s="16"/>
      <c r="LGA712" s="16"/>
      <c r="LGB712" s="16"/>
      <c r="LGC712" s="16"/>
      <c r="LGD712" s="16"/>
      <c r="LGE712" s="16"/>
      <c r="LGF712" s="16"/>
      <c r="LGG712" s="16"/>
      <c r="LGH712" s="16"/>
      <c r="LGI712" s="16"/>
      <c r="LGJ712" s="16"/>
      <c r="LGK712" s="16"/>
      <c r="LGL712" s="16"/>
      <c r="LGM712" s="16"/>
      <c r="LGN712" s="16"/>
      <c r="LGO712" s="16"/>
      <c r="LGP712" s="16"/>
      <c r="LGQ712" s="16"/>
      <c r="LGR712" s="16"/>
      <c r="LGS712" s="16"/>
      <c r="LGT712" s="16"/>
      <c r="LGU712" s="16"/>
      <c r="LGV712" s="16"/>
      <c r="LGW712" s="16"/>
      <c r="LGX712" s="16"/>
      <c r="LGY712" s="16"/>
      <c r="LGZ712" s="16"/>
      <c r="LHA712" s="16"/>
      <c r="LHB712" s="16"/>
      <c r="LHC712" s="16"/>
      <c r="LHD712" s="16"/>
      <c r="LHE712" s="16"/>
      <c r="LHF712" s="16"/>
      <c r="LHG712" s="16"/>
      <c r="LHH712" s="16"/>
      <c r="LHI712" s="16"/>
      <c r="LHJ712" s="16"/>
      <c r="LHK712" s="16"/>
      <c r="LHL712" s="16"/>
      <c r="LHM712" s="16"/>
      <c r="LHN712" s="16"/>
      <c r="LHO712" s="16"/>
      <c r="LHP712" s="16"/>
      <c r="LHQ712" s="16"/>
      <c r="LHR712" s="16"/>
      <c r="LHS712" s="16"/>
      <c r="LHT712" s="16"/>
      <c r="LHU712" s="16"/>
      <c r="LHV712" s="16"/>
      <c r="LHW712" s="16"/>
      <c r="LHX712" s="16"/>
      <c r="LHY712" s="16"/>
      <c r="LHZ712" s="16"/>
      <c r="LIA712" s="16"/>
      <c r="LIB712" s="16"/>
      <c r="LIC712" s="16"/>
      <c r="LID712" s="16"/>
      <c r="LIE712" s="16"/>
      <c r="LIF712" s="16"/>
      <c r="LIG712" s="16"/>
      <c r="LIH712" s="16"/>
      <c r="LII712" s="16"/>
      <c r="LIJ712" s="16"/>
      <c r="LIK712" s="16"/>
      <c r="LIL712" s="16"/>
      <c r="LIM712" s="16"/>
      <c r="LIN712" s="16"/>
      <c r="LIO712" s="16"/>
      <c r="LIP712" s="16"/>
      <c r="LIQ712" s="16"/>
      <c r="LIR712" s="16"/>
      <c r="LIS712" s="16"/>
      <c r="LIT712" s="16"/>
      <c r="LIU712" s="16"/>
      <c r="LIV712" s="16"/>
      <c r="LIW712" s="16"/>
      <c r="LIX712" s="16"/>
      <c r="LIY712" s="16"/>
      <c r="LIZ712" s="16"/>
      <c r="LJA712" s="16"/>
      <c r="LJB712" s="16"/>
      <c r="LJC712" s="16"/>
      <c r="LJD712" s="16"/>
      <c r="LJE712" s="16"/>
      <c r="LJF712" s="16"/>
      <c r="LJG712" s="16"/>
      <c r="LJH712" s="16"/>
      <c r="LJI712" s="16"/>
      <c r="LJJ712" s="16"/>
      <c r="LJK712" s="16"/>
      <c r="LJL712" s="16"/>
      <c r="LJM712" s="16"/>
      <c r="LJN712" s="16"/>
      <c r="LJO712" s="16"/>
      <c r="LJP712" s="16"/>
      <c r="LJQ712" s="16"/>
      <c r="LJR712" s="16"/>
      <c r="LJS712" s="16"/>
      <c r="LJT712" s="16"/>
      <c r="LJU712" s="16"/>
      <c r="LJV712" s="16"/>
      <c r="LJW712" s="16"/>
      <c r="LJX712" s="16"/>
      <c r="LJY712" s="16"/>
      <c r="LJZ712" s="16"/>
      <c r="LKA712" s="16"/>
      <c r="LKB712" s="16"/>
      <c r="LKC712" s="16"/>
      <c r="LKD712" s="16"/>
      <c r="LKE712" s="16"/>
      <c r="LKF712" s="16"/>
      <c r="LKG712" s="16"/>
      <c r="LKH712" s="16"/>
      <c r="LKI712" s="16"/>
      <c r="LKJ712" s="16"/>
      <c r="LKK712" s="16"/>
      <c r="LKL712" s="16"/>
      <c r="LKM712" s="16"/>
      <c r="LKN712" s="16"/>
      <c r="LKO712" s="16"/>
      <c r="LKP712" s="16"/>
      <c r="LKQ712" s="16"/>
      <c r="LKR712" s="16"/>
      <c r="LKS712" s="16"/>
      <c r="LKT712" s="16"/>
      <c r="LKU712" s="16"/>
      <c r="LKV712" s="16"/>
      <c r="LKW712" s="16"/>
      <c r="LKX712" s="16"/>
      <c r="LKY712" s="16"/>
      <c r="LKZ712" s="16"/>
      <c r="LLA712" s="16"/>
      <c r="LLB712" s="16"/>
      <c r="LLC712" s="16"/>
      <c r="LLD712" s="16"/>
      <c r="LLE712" s="16"/>
      <c r="LLF712" s="16"/>
      <c r="LLG712" s="16"/>
      <c r="LLH712" s="16"/>
      <c r="LLI712" s="16"/>
      <c r="LLJ712" s="16"/>
      <c r="LLK712" s="16"/>
      <c r="LLL712" s="16"/>
      <c r="LLM712" s="16"/>
      <c r="LLN712" s="16"/>
      <c r="LLO712" s="16"/>
      <c r="LLP712" s="16"/>
      <c r="LLQ712" s="16"/>
      <c r="LLR712" s="16"/>
      <c r="LLS712" s="16"/>
      <c r="LLT712" s="16"/>
      <c r="LLU712" s="16"/>
      <c r="LLV712" s="16"/>
      <c r="LLW712" s="16"/>
      <c r="LLX712" s="16"/>
      <c r="LLY712" s="16"/>
      <c r="LLZ712" s="16"/>
      <c r="LMA712" s="16"/>
      <c r="LMB712" s="16"/>
      <c r="LMC712" s="16"/>
      <c r="LMD712" s="16"/>
      <c r="LME712" s="16"/>
      <c r="LMF712" s="16"/>
      <c r="LMG712" s="16"/>
      <c r="LMH712" s="16"/>
      <c r="LMI712" s="16"/>
      <c r="LMJ712" s="16"/>
      <c r="LMK712" s="16"/>
      <c r="LML712" s="16"/>
      <c r="LMM712" s="16"/>
      <c r="LMN712" s="16"/>
      <c r="LMO712" s="16"/>
      <c r="LMP712" s="16"/>
      <c r="LMQ712" s="16"/>
      <c r="LMR712" s="16"/>
      <c r="LMS712" s="16"/>
      <c r="LMT712" s="16"/>
      <c r="LMU712" s="16"/>
      <c r="LMV712" s="16"/>
      <c r="LMW712" s="16"/>
      <c r="LMX712" s="16"/>
      <c r="LMY712" s="16"/>
      <c r="LMZ712" s="16"/>
      <c r="LNA712" s="16"/>
      <c r="LNB712" s="16"/>
      <c r="LNC712" s="16"/>
      <c r="LND712" s="16"/>
      <c r="LNE712" s="16"/>
      <c r="LNF712" s="16"/>
      <c r="LNG712" s="16"/>
      <c r="LNH712" s="16"/>
      <c r="LNI712" s="16"/>
      <c r="LNJ712" s="16"/>
      <c r="LNK712" s="16"/>
      <c r="LNL712" s="16"/>
      <c r="LNM712" s="16"/>
      <c r="LNN712" s="16"/>
      <c r="LNO712" s="16"/>
      <c r="LNP712" s="16"/>
      <c r="LNQ712" s="16"/>
      <c r="LNR712" s="16"/>
      <c r="LNS712" s="16"/>
      <c r="LNT712" s="16"/>
      <c r="LNU712" s="16"/>
      <c r="LNV712" s="16"/>
      <c r="LNW712" s="16"/>
      <c r="LNX712" s="16"/>
      <c r="LNY712" s="16"/>
      <c r="LNZ712" s="16"/>
      <c r="LOA712" s="16"/>
      <c r="LOB712" s="16"/>
      <c r="LOC712" s="16"/>
      <c r="LOD712" s="16"/>
      <c r="LOE712" s="16"/>
      <c r="LOF712" s="16"/>
      <c r="LOG712" s="16"/>
      <c r="LOH712" s="16"/>
      <c r="LOI712" s="16"/>
      <c r="LOJ712" s="16"/>
      <c r="LOK712" s="16"/>
      <c r="LOL712" s="16"/>
      <c r="LOM712" s="16"/>
      <c r="LON712" s="16"/>
      <c r="LOO712" s="16"/>
      <c r="LOP712" s="16"/>
      <c r="LOQ712" s="16"/>
      <c r="LOR712" s="16"/>
      <c r="LOS712" s="16"/>
      <c r="LOT712" s="16"/>
      <c r="LOU712" s="16"/>
      <c r="LOV712" s="16"/>
      <c r="LOW712" s="16"/>
      <c r="LOX712" s="16"/>
      <c r="LOY712" s="16"/>
      <c r="LOZ712" s="16"/>
      <c r="LPA712" s="16"/>
      <c r="LPB712" s="16"/>
      <c r="LPC712" s="16"/>
      <c r="LPD712" s="16"/>
      <c r="LPE712" s="16"/>
      <c r="LPF712" s="16"/>
      <c r="LPG712" s="16"/>
      <c r="LPH712" s="16"/>
      <c r="LPI712" s="16"/>
      <c r="LPJ712" s="16"/>
      <c r="LPK712" s="16"/>
      <c r="LPL712" s="16"/>
      <c r="LPM712" s="16"/>
      <c r="LPN712" s="16"/>
      <c r="LPO712" s="16"/>
      <c r="LPP712" s="16"/>
      <c r="LPQ712" s="16"/>
      <c r="LPR712" s="16"/>
      <c r="LPS712" s="16"/>
      <c r="LPT712" s="16"/>
      <c r="LPU712" s="16"/>
      <c r="LPV712" s="16"/>
      <c r="LPW712" s="16"/>
      <c r="LPX712" s="16"/>
      <c r="LPY712" s="16"/>
      <c r="LPZ712" s="16"/>
      <c r="LQA712" s="16"/>
      <c r="LQB712" s="16"/>
      <c r="LQC712" s="16"/>
      <c r="LQD712" s="16"/>
      <c r="LQE712" s="16"/>
      <c r="LQF712" s="16"/>
      <c r="LQG712" s="16"/>
      <c r="LQH712" s="16"/>
      <c r="LQI712" s="16"/>
      <c r="LQJ712" s="16"/>
      <c r="LQK712" s="16"/>
      <c r="LQL712" s="16"/>
      <c r="LQM712" s="16"/>
      <c r="LQN712" s="16"/>
      <c r="LQO712" s="16"/>
      <c r="LQP712" s="16"/>
      <c r="LQQ712" s="16"/>
      <c r="LQR712" s="16"/>
      <c r="LQS712" s="16"/>
      <c r="LQT712" s="16"/>
      <c r="LQU712" s="16"/>
      <c r="LQV712" s="16"/>
      <c r="LQW712" s="16"/>
      <c r="LQX712" s="16"/>
      <c r="LQY712" s="16"/>
      <c r="LQZ712" s="16"/>
      <c r="LRA712" s="16"/>
      <c r="LRB712" s="16"/>
      <c r="LRC712" s="16"/>
      <c r="LRD712" s="16"/>
      <c r="LRE712" s="16"/>
      <c r="LRF712" s="16"/>
      <c r="LRG712" s="16"/>
      <c r="LRH712" s="16"/>
      <c r="LRI712" s="16"/>
      <c r="LRJ712" s="16"/>
      <c r="LRK712" s="16"/>
      <c r="LRL712" s="16"/>
      <c r="LRM712" s="16"/>
      <c r="LRN712" s="16"/>
      <c r="LRO712" s="16"/>
      <c r="LRP712" s="16"/>
      <c r="LRQ712" s="16"/>
      <c r="LRR712" s="16"/>
      <c r="LRS712" s="16"/>
      <c r="LRT712" s="16"/>
      <c r="LRU712" s="16"/>
      <c r="LRV712" s="16"/>
      <c r="LRW712" s="16"/>
      <c r="LRX712" s="16"/>
      <c r="LRY712" s="16"/>
      <c r="LRZ712" s="16"/>
      <c r="LSA712" s="16"/>
      <c r="LSB712" s="16"/>
      <c r="LSC712" s="16"/>
      <c r="LSD712" s="16"/>
      <c r="LSE712" s="16"/>
      <c r="LSF712" s="16"/>
      <c r="LSG712" s="16"/>
      <c r="LSH712" s="16"/>
      <c r="LSI712" s="16"/>
      <c r="LSJ712" s="16"/>
      <c r="LSK712" s="16"/>
      <c r="LSL712" s="16"/>
      <c r="LSM712" s="16"/>
      <c r="LSN712" s="16"/>
      <c r="LSO712" s="16"/>
      <c r="LSP712" s="16"/>
      <c r="LSQ712" s="16"/>
      <c r="LSR712" s="16"/>
      <c r="LSS712" s="16"/>
      <c r="LST712" s="16"/>
      <c r="LSU712" s="16"/>
      <c r="LSV712" s="16"/>
      <c r="LSW712" s="16"/>
      <c r="LSX712" s="16"/>
      <c r="LSY712" s="16"/>
      <c r="LSZ712" s="16"/>
      <c r="LTA712" s="16"/>
      <c r="LTB712" s="16"/>
      <c r="LTC712" s="16"/>
      <c r="LTD712" s="16"/>
      <c r="LTE712" s="16"/>
      <c r="LTF712" s="16"/>
      <c r="LTG712" s="16"/>
      <c r="LTH712" s="16"/>
      <c r="LTI712" s="16"/>
      <c r="LTJ712" s="16"/>
      <c r="LTK712" s="16"/>
      <c r="LTL712" s="16"/>
      <c r="LTM712" s="16"/>
      <c r="LTN712" s="16"/>
      <c r="LTO712" s="16"/>
      <c r="LTP712" s="16"/>
      <c r="LTQ712" s="16"/>
      <c r="LTR712" s="16"/>
      <c r="LTS712" s="16"/>
      <c r="LTT712" s="16"/>
      <c r="LTU712" s="16"/>
      <c r="LTV712" s="16"/>
      <c r="LTW712" s="16"/>
      <c r="LTX712" s="16"/>
      <c r="LTY712" s="16"/>
      <c r="LTZ712" s="16"/>
      <c r="LUA712" s="16"/>
      <c r="LUB712" s="16"/>
      <c r="LUC712" s="16"/>
      <c r="LUD712" s="16"/>
      <c r="LUE712" s="16"/>
      <c r="LUF712" s="16"/>
      <c r="LUG712" s="16"/>
      <c r="LUH712" s="16"/>
      <c r="LUI712" s="16"/>
      <c r="LUJ712" s="16"/>
      <c r="LUK712" s="16"/>
      <c r="LUL712" s="16"/>
      <c r="LUM712" s="16"/>
      <c r="LUN712" s="16"/>
      <c r="LUO712" s="16"/>
      <c r="LUP712" s="16"/>
      <c r="LUQ712" s="16"/>
      <c r="LUR712" s="16"/>
      <c r="LUS712" s="16"/>
      <c r="LUT712" s="16"/>
      <c r="LUU712" s="16"/>
      <c r="LUV712" s="16"/>
      <c r="LUW712" s="16"/>
      <c r="LUX712" s="16"/>
      <c r="LUY712" s="16"/>
      <c r="LUZ712" s="16"/>
      <c r="LVA712" s="16"/>
      <c r="LVB712" s="16"/>
      <c r="LVC712" s="16"/>
      <c r="LVD712" s="16"/>
      <c r="LVE712" s="16"/>
      <c r="LVF712" s="16"/>
      <c r="LVG712" s="16"/>
      <c r="LVH712" s="16"/>
      <c r="LVI712" s="16"/>
      <c r="LVJ712" s="16"/>
      <c r="LVK712" s="16"/>
      <c r="LVL712" s="16"/>
      <c r="LVM712" s="16"/>
      <c r="LVN712" s="16"/>
      <c r="LVO712" s="16"/>
      <c r="LVP712" s="16"/>
      <c r="LVQ712" s="16"/>
      <c r="LVR712" s="16"/>
      <c r="LVS712" s="16"/>
      <c r="LVT712" s="16"/>
      <c r="LVU712" s="16"/>
      <c r="LVV712" s="16"/>
      <c r="LVW712" s="16"/>
      <c r="LVX712" s="16"/>
      <c r="LVY712" s="16"/>
      <c r="LVZ712" s="16"/>
      <c r="LWA712" s="16"/>
      <c r="LWB712" s="16"/>
      <c r="LWC712" s="16"/>
      <c r="LWD712" s="16"/>
      <c r="LWE712" s="16"/>
      <c r="LWF712" s="16"/>
      <c r="LWG712" s="16"/>
      <c r="LWH712" s="16"/>
      <c r="LWI712" s="16"/>
      <c r="LWJ712" s="16"/>
      <c r="LWK712" s="16"/>
      <c r="LWL712" s="16"/>
      <c r="LWM712" s="16"/>
      <c r="LWN712" s="16"/>
      <c r="LWO712" s="16"/>
      <c r="LWP712" s="16"/>
      <c r="LWQ712" s="16"/>
      <c r="LWR712" s="16"/>
      <c r="LWS712" s="16"/>
      <c r="LWT712" s="16"/>
      <c r="LWU712" s="16"/>
      <c r="LWV712" s="16"/>
      <c r="LWW712" s="16"/>
      <c r="LWX712" s="16"/>
      <c r="LWY712" s="16"/>
      <c r="LWZ712" s="16"/>
      <c r="LXA712" s="16"/>
      <c r="LXB712" s="16"/>
      <c r="LXC712" s="16"/>
      <c r="LXD712" s="16"/>
      <c r="LXE712" s="16"/>
      <c r="LXF712" s="16"/>
      <c r="LXG712" s="16"/>
      <c r="LXH712" s="16"/>
      <c r="LXI712" s="16"/>
      <c r="LXJ712" s="16"/>
      <c r="LXK712" s="16"/>
      <c r="LXL712" s="16"/>
      <c r="LXM712" s="16"/>
      <c r="LXN712" s="16"/>
      <c r="LXO712" s="16"/>
      <c r="LXP712" s="16"/>
      <c r="LXQ712" s="16"/>
      <c r="LXR712" s="16"/>
      <c r="LXS712" s="16"/>
      <c r="LXT712" s="16"/>
      <c r="LXU712" s="16"/>
      <c r="LXV712" s="16"/>
      <c r="LXW712" s="16"/>
      <c r="LXX712" s="16"/>
      <c r="LXY712" s="16"/>
      <c r="LXZ712" s="16"/>
      <c r="LYA712" s="16"/>
      <c r="LYB712" s="16"/>
      <c r="LYC712" s="16"/>
      <c r="LYD712" s="16"/>
      <c r="LYE712" s="16"/>
      <c r="LYF712" s="16"/>
      <c r="LYG712" s="16"/>
      <c r="LYH712" s="16"/>
      <c r="LYI712" s="16"/>
      <c r="LYJ712" s="16"/>
      <c r="LYK712" s="16"/>
      <c r="LYL712" s="16"/>
      <c r="LYM712" s="16"/>
      <c r="LYN712" s="16"/>
      <c r="LYO712" s="16"/>
      <c r="LYP712" s="16"/>
      <c r="LYQ712" s="16"/>
      <c r="LYR712" s="16"/>
      <c r="LYS712" s="16"/>
      <c r="LYT712" s="16"/>
      <c r="LYU712" s="16"/>
      <c r="LYV712" s="16"/>
      <c r="LYW712" s="16"/>
      <c r="LYX712" s="16"/>
      <c r="LYY712" s="16"/>
      <c r="LYZ712" s="16"/>
      <c r="LZA712" s="16"/>
      <c r="LZB712" s="16"/>
      <c r="LZC712" s="16"/>
      <c r="LZD712" s="16"/>
      <c r="LZE712" s="16"/>
      <c r="LZF712" s="16"/>
      <c r="LZG712" s="16"/>
      <c r="LZH712" s="16"/>
      <c r="LZI712" s="16"/>
      <c r="LZJ712" s="16"/>
      <c r="LZK712" s="16"/>
      <c r="LZL712" s="16"/>
      <c r="LZM712" s="16"/>
      <c r="LZN712" s="16"/>
      <c r="LZO712" s="16"/>
      <c r="LZP712" s="16"/>
      <c r="LZQ712" s="16"/>
      <c r="LZR712" s="16"/>
      <c r="LZS712" s="16"/>
      <c r="LZT712" s="16"/>
      <c r="LZU712" s="16"/>
      <c r="LZV712" s="16"/>
      <c r="LZW712" s="16"/>
      <c r="LZX712" s="16"/>
      <c r="LZY712" s="16"/>
      <c r="LZZ712" s="16"/>
      <c r="MAA712" s="16"/>
      <c r="MAB712" s="16"/>
      <c r="MAC712" s="16"/>
      <c r="MAD712" s="16"/>
      <c r="MAE712" s="16"/>
      <c r="MAF712" s="16"/>
      <c r="MAG712" s="16"/>
      <c r="MAH712" s="16"/>
      <c r="MAI712" s="16"/>
      <c r="MAJ712" s="16"/>
      <c r="MAK712" s="16"/>
      <c r="MAL712" s="16"/>
      <c r="MAM712" s="16"/>
      <c r="MAN712" s="16"/>
      <c r="MAO712" s="16"/>
      <c r="MAP712" s="16"/>
      <c r="MAQ712" s="16"/>
      <c r="MAR712" s="16"/>
      <c r="MAS712" s="16"/>
      <c r="MAT712" s="16"/>
      <c r="MAU712" s="16"/>
      <c r="MAV712" s="16"/>
      <c r="MAW712" s="16"/>
      <c r="MAX712" s="16"/>
      <c r="MAY712" s="16"/>
      <c r="MAZ712" s="16"/>
      <c r="MBA712" s="16"/>
      <c r="MBB712" s="16"/>
      <c r="MBC712" s="16"/>
      <c r="MBD712" s="16"/>
      <c r="MBE712" s="16"/>
      <c r="MBF712" s="16"/>
      <c r="MBG712" s="16"/>
      <c r="MBH712" s="16"/>
      <c r="MBI712" s="16"/>
      <c r="MBJ712" s="16"/>
      <c r="MBK712" s="16"/>
      <c r="MBL712" s="16"/>
      <c r="MBM712" s="16"/>
      <c r="MBN712" s="16"/>
      <c r="MBO712" s="16"/>
      <c r="MBP712" s="16"/>
      <c r="MBQ712" s="16"/>
      <c r="MBR712" s="16"/>
      <c r="MBS712" s="16"/>
      <c r="MBT712" s="16"/>
      <c r="MBU712" s="16"/>
      <c r="MBV712" s="16"/>
      <c r="MBW712" s="16"/>
      <c r="MBX712" s="16"/>
      <c r="MBY712" s="16"/>
      <c r="MBZ712" s="16"/>
      <c r="MCA712" s="16"/>
      <c r="MCB712" s="16"/>
      <c r="MCC712" s="16"/>
      <c r="MCD712" s="16"/>
      <c r="MCE712" s="16"/>
      <c r="MCF712" s="16"/>
      <c r="MCG712" s="16"/>
      <c r="MCH712" s="16"/>
      <c r="MCI712" s="16"/>
      <c r="MCJ712" s="16"/>
      <c r="MCK712" s="16"/>
      <c r="MCL712" s="16"/>
      <c r="MCM712" s="16"/>
      <c r="MCN712" s="16"/>
      <c r="MCO712" s="16"/>
      <c r="MCP712" s="16"/>
      <c r="MCQ712" s="16"/>
      <c r="MCR712" s="16"/>
      <c r="MCS712" s="16"/>
      <c r="MCT712" s="16"/>
      <c r="MCU712" s="16"/>
      <c r="MCV712" s="16"/>
      <c r="MCW712" s="16"/>
      <c r="MCX712" s="16"/>
      <c r="MCY712" s="16"/>
      <c r="MCZ712" s="16"/>
      <c r="MDA712" s="16"/>
      <c r="MDB712" s="16"/>
      <c r="MDC712" s="16"/>
      <c r="MDD712" s="16"/>
      <c r="MDE712" s="16"/>
      <c r="MDF712" s="16"/>
      <c r="MDG712" s="16"/>
      <c r="MDH712" s="16"/>
      <c r="MDI712" s="16"/>
      <c r="MDJ712" s="16"/>
      <c r="MDK712" s="16"/>
      <c r="MDL712" s="16"/>
      <c r="MDM712" s="16"/>
      <c r="MDN712" s="16"/>
      <c r="MDO712" s="16"/>
      <c r="MDP712" s="16"/>
      <c r="MDQ712" s="16"/>
      <c r="MDR712" s="16"/>
      <c r="MDS712" s="16"/>
      <c r="MDT712" s="16"/>
      <c r="MDU712" s="16"/>
      <c r="MDV712" s="16"/>
      <c r="MDW712" s="16"/>
      <c r="MDX712" s="16"/>
      <c r="MDY712" s="16"/>
      <c r="MDZ712" s="16"/>
      <c r="MEA712" s="16"/>
      <c r="MEB712" s="16"/>
      <c r="MEC712" s="16"/>
      <c r="MED712" s="16"/>
      <c r="MEE712" s="16"/>
      <c r="MEF712" s="16"/>
      <c r="MEG712" s="16"/>
      <c r="MEH712" s="16"/>
      <c r="MEI712" s="16"/>
      <c r="MEJ712" s="16"/>
      <c r="MEK712" s="16"/>
      <c r="MEL712" s="16"/>
      <c r="MEM712" s="16"/>
      <c r="MEN712" s="16"/>
      <c r="MEO712" s="16"/>
      <c r="MEP712" s="16"/>
      <c r="MEQ712" s="16"/>
      <c r="MER712" s="16"/>
      <c r="MES712" s="16"/>
      <c r="MET712" s="16"/>
      <c r="MEU712" s="16"/>
      <c r="MEV712" s="16"/>
      <c r="MEW712" s="16"/>
      <c r="MEX712" s="16"/>
      <c r="MEY712" s="16"/>
      <c r="MEZ712" s="16"/>
      <c r="MFA712" s="16"/>
      <c r="MFB712" s="16"/>
      <c r="MFC712" s="16"/>
      <c r="MFD712" s="16"/>
      <c r="MFE712" s="16"/>
      <c r="MFF712" s="16"/>
      <c r="MFG712" s="16"/>
      <c r="MFH712" s="16"/>
      <c r="MFI712" s="16"/>
      <c r="MFJ712" s="16"/>
      <c r="MFK712" s="16"/>
      <c r="MFL712" s="16"/>
      <c r="MFM712" s="16"/>
      <c r="MFN712" s="16"/>
      <c r="MFO712" s="16"/>
      <c r="MFP712" s="16"/>
      <c r="MFQ712" s="16"/>
      <c r="MFR712" s="16"/>
      <c r="MFS712" s="16"/>
      <c r="MFT712" s="16"/>
      <c r="MFU712" s="16"/>
      <c r="MFV712" s="16"/>
      <c r="MFW712" s="16"/>
      <c r="MFX712" s="16"/>
      <c r="MFY712" s="16"/>
      <c r="MFZ712" s="16"/>
      <c r="MGA712" s="16"/>
      <c r="MGB712" s="16"/>
      <c r="MGC712" s="16"/>
      <c r="MGD712" s="16"/>
      <c r="MGE712" s="16"/>
      <c r="MGF712" s="16"/>
      <c r="MGG712" s="16"/>
      <c r="MGH712" s="16"/>
      <c r="MGI712" s="16"/>
      <c r="MGJ712" s="16"/>
      <c r="MGK712" s="16"/>
      <c r="MGL712" s="16"/>
      <c r="MGM712" s="16"/>
      <c r="MGN712" s="16"/>
      <c r="MGO712" s="16"/>
      <c r="MGP712" s="16"/>
      <c r="MGQ712" s="16"/>
      <c r="MGR712" s="16"/>
      <c r="MGS712" s="16"/>
      <c r="MGT712" s="16"/>
      <c r="MGU712" s="16"/>
      <c r="MGV712" s="16"/>
      <c r="MGW712" s="16"/>
      <c r="MGX712" s="16"/>
      <c r="MGY712" s="16"/>
      <c r="MGZ712" s="16"/>
      <c r="MHA712" s="16"/>
      <c r="MHB712" s="16"/>
      <c r="MHC712" s="16"/>
      <c r="MHD712" s="16"/>
      <c r="MHE712" s="16"/>
      <c r="MHF712" s="16"/>
      <c r="MHG712" s="16"/>
      <c r="MHH712" s="16"/>
      <c r="MHI712" s="16"/>
      <c r="MHJ712" s="16"/>
      <c r="MHK712" s="16"/>
      <c r="MHL712" s="16"/>
      <c r="MHM712" s="16"/>
      <c r="MHN712" s="16"/>
      <c r="MHO712" s="16"/>
      <c r="MHP712" s="16"/>
      <c r="MHQ712" s="16"/>
      <c r="MHR712" s="16"/>
      <c r="MHS712" s="16"/>
      <c r="MHT712" s="16"/>
      <c r="MHU712" s="16"/>
      <c r="MHV712" s="16"/>
      <c r="MHW712" s="16"/>
      <c r="MHX712" s="16"/>
      <c r="MHY712" s="16"/>
      <c r="MHZ712" s="16"/>
      <c r="MIA712" s="16"/>
      <c r="MIB712" s="16"/>
      <c r="MIC712" s="16"/>
      <c r="MID712" s="16"/>
      <c r="MIE712" s="16"/>
      <c r="MIF712" s="16"/>
      <c r="MIG712" s="16"/>
      <c r="MIH712" s="16"/>
      <c r="MII712" s="16"/>
      <c r="MIJ712" s="16"/>
      <c r="MIK712" s="16"/>
      <c r="MIL712" s="16"/>
      <c r="MIM712" s="16"/>
      <c r="MIN712" s="16"/>
      <c r="MIO712" s="16"/>
      <c r="MIP712" s="16"/>
      <c r="MIQ712" s="16"/>
      <c r="MIR712" s="16"/>
      <c r="MIS712" s="16"/>
      <c r="MIT712" s="16"/>
      <c r="MIU712" s="16"/>
      <c r="MIV712" s="16"/>
      <c r="MIW712" s="16"/>
      <c r="MIX712" s="16"/>
      <c r="MIY712" s="16"/>
      <c r="MIZ712" s="16"/>
      <c r="MJA712" s="16"/>
      <c r="MJB712" s="16"/>
      <c r="MJC712" s="16"/>
      <c r="MJD712" s="16"/>
      <c r="MJE712" s="16"/>
      <c r="MJF712" s="16"/>
      <c r="MJG712" s="16"/>
      <c r="MJH712" s="16"/>
      <c r="MJI712" s="16"/>
      <c r="MJJ712" s="16"/>
      <c r="MJK712" s="16"/>
      <c r="MJL712" s="16"/>
      <c r="MJM712" s="16"/>
      <c r="MJN712" s="16"/>
      <c r="MJO712" s="16"/>
      <c r="MJP712" s="16"/>
      <c r="MJQ712" s="16"/>
      <c r="MJR712" s="16"/>
      <c r="MJS712" s="16"/>
      <c r="MJT712" s="16"/>
      <c r="MJU712" s="16"/>
      <c r="MJV712" s="16"/>
      <c r="MJW712" s="16"/>
      <c r="MJX712" s="16"/>
      <c r="MJY712" s="16"/>
      <c r="MJZ712" s="16"/>
      <c r="MKA712" s="16"/>
      <c r="MKB712" s="16"/>
      <c r="MKC712" s="16"/>
      <c r="MKD712" s="16"/>
      <c r="MKE712" s="16"/>
      <c r="MKF712" s="16"/>
      <c r="MKG712" s="16"/>
      <c r="MKH712" s="16"/>
      <c r="MKI712" s="16"/>
      <c r="MKJ712" s="16"/>
      <c r="MKK712" s="16"/>
      <c r="MKL712" s="16"/>
      <c r="MKM712" s="16"/>
      <c r="MKN712" s="16"/>
      <c r="MKO712" s="16"/>
      <c r="MKP712" s="16"/>
      <c r="MKQ712" s="16"/>
      <c r="MKR712" s="16"/>
      <c r="MKS712" s="16"/>
      <c r="MKT712" s="16"/>
      <c r="MKU712" s="16"/>
      <c r="MKV712" s="16"/>
      <c r="MKW712" s="16"/>
      <c r="MKX712" s="16"/>
      <c r="MKY712" s="16"/>
      <c r="MKZ712" s="16"/>
      <c r="MLA712" s="16"/>
      <c r="MLB712" s="16"/>
      <c r="MLC712" s="16"/>
      <c r="MLD712" s="16"/>
      <c r="MLE712" s="16"/>
      <c r="MLF712" s="16"/>
      <c r="MLG712" s="16"/>
      <c r="MLH712" s="16"/>
      <c r="MLI712" s="16"/>
      <c r="MLJ712" s="16"/>
      <c r="MLK712" s="16"/>
      <c r="MLL712" s="16"/>
      <c r="MLM712" s="16"/>
      <c r="MLN712" s="16"/>
      <c r="MLO712" s="16"/>
      <c r="MLP712" s="16"/>
      <c r="MLQ712" s="16"/>
      <c r="MLR712" s="16"/>
      <c r="MLS712" s="16"/>
      <c r="MLT712" s="16"/>
      <c r="MLU712" s="16"/>
      <c r="MLV712" s="16"/>
      <c r="MLW712" s="16"/>
      <c r="MLX712" s="16"/>
      <c r="MLY712" s="16"/>
      <c r="MLZ712" s="16"/>
      <c r="MMA712" s="16"/>
      <c r="MMB712" s="16"/>
      <c r="MMC712" s="16"/>
      <c r="MMD712" s="16"/>
      <c r="MME712" s="16"/>
      <c r="MMF712" s="16"/>
      <c r="MMG712" s="16"/>
      <c r="MMH712" s="16"/>
      <c r="MMI712" s="16"/>
      <c r="MMJ712" s="16"/>
      <c r="MMK712" s="16"/>
      <c r="MML712" s="16"/>
      <c r="MMM712" s="16"/>
      <c r="MMN712" s="16"/>
      <c r="MMO712" s="16"/>
      <c r="MMP712" s="16"/>
      <c r="MMQ712" s="16"/>
      <c r="MMR712" s="16"/>
      <c r="MMS712" s="16"/>
      <c r="MMT712" s="16"/>
      <c r="MMU712" s="16"/>
      <c r="MMV712" s="16"/>
      <c r="MMW712" s="16"/>
      <c r="MMX712" s="16"/>
      <c r="MMY712" s="16"/>
      <c r="MMZ712" s="16"/>
      <c r="MNA712" s="16"/>
      <c r="MNB712" s="16"/>
      <c r="MNC712" s="16"/>
      <c r="MND712" s="16"/>
      <c r="MNE712" s="16"/>
      <c r="MNF712" s="16"/>
      <c r="MNG712" s="16"/>
      <c r="MNH712" s="16"/>
      <c r="MNI712" s="16"/>
      <c r="MNJ712" s="16"/>
      <c r="MNK712" s="16"/>
      <c r="MNL712" s="16"/>
      <c r="MNM712" s="16"/>
      <c r="MNN712" s="16"/>
      <c r="MNO712" s="16"/>
      <c r="MNP712" s="16"/>
      <c r="MNQ712" s="16"/>
      <c r="MNR712" s="16"/>
      <c r="MNS712" s="16"/>
      <c r="MNT712" s="16"/>
      <c r="MNU712" s="16"/>
      <c r="MNV712" s="16"/>
      <c r="MNW712" s="16"/>
      <c r="MNX712" s="16"/>
      <c r="MNY712" s="16"/>
      <c r="MNZ712" s="16"/>
      <c r="MOA712" s="16"/>
      <c r="MOB712" s="16"/>
      <c r="MOC712" s="16"/>
      <c r="MOD712" s="16"/>
      <c r="MOE712" s="16"/>
      <c r="MOF712" s="16"/>
      <c r="MOG712" s="16"/>
      <c r="MOH712" s="16"/>
      <c r="MOI712" s="16"/>
      <c r="MOJ712" s="16"/>
      <c r="MOK712" s="16"/>
      <c r="MOL712" s="16"/>
      <c r="MOM712" s="16"/>
      <c r="MON712" s="16"/>
      <c r="MOO712" s="16"/>
      <c r="MOP712" s="16"/>
      <c r="MOQ712" s="16"/>
      <c r="MOR712" s="16"/>
      <c r="MOS712" s="16"/>
      <c r="MOT712" s="16"/>
      <c r="MOU712" s="16"/>
      <c r="MOV712" s="16"/>
      <c r="MOW712" s="16"/>
      <c r="MOX712" s="16"/>
      <c r="MOY712" s="16"/>
      <c r="MOZ712" s="16"/>
      <c r="MPA712" s="16"/>
      <c r="MPB712" s="16"/>
      <c r="MPC712" s="16"/>
      <c r="MPD712" s="16"/>
      <c r="MPE712" s="16"/>
      <c r="MPF712" s="16"/>
      <c r="MPG712" s="16"/>
      <c r="MPH712" s="16"/>
      <c r="MPI712" s="16"/>
      <c r="MPJ712" s="16"/>
      <c r="MPK712" s="16"/>
      <c r="MPL712" s="16"/>
      <c r="MPM712" s="16"/>
      <c r="MPN712" s="16"/>
      <c r="MPO712" s="16"/>
      <c r="MPP712" s="16"/>
      <c r="MPQ712" s="16"/>
      <c r="MPR712" s="16"/>
      <c r="MPS712" s="16"/>
      <c r="MPT712" s="16"/>
      <c r="MPU712" s="16"/>
      <c r="MPV712" s="16"/>
      <c r="MPW712" s="16"/>
      <c r="MPX712" s="16"/>
      <c r="MPY712" s="16"/>
      <c r="MPZ712" s="16"/>
      <c r="MQA712" s="16"/>
      <c r="MQB712" s="16"/>
      <c r="MQC712" s="16"/>
      <c r="MQD712" s="16"/>
      <c r="MQE712" s="16"/>
      <c r="MQF712" s="16"/>
      <c r="MQG712" s="16"/>
      <c r="MQH712" s="16"/>
      <c r="MQI712" s="16"/>
      <c r="MQJ712" s="16"/>
      <c r="MQK712" s="16"/>
      <c r="MQL712" s="16"/>
      <c r="MQM712" s="16"/>
      <c r="MQN712" s="16"/>
      <c r="MQO712" s="16"/>
      <c r="MQP712" s="16"/>
      <c r="MQQ712" s="16"/>
      <c r="MQR712" s="16"/>
      <c r="MQS712" s="16"/>
      <c r="MQT712" s="16"/>
      <c r="MQU712" s="16"/>
      <c r="MQV712" s="16"/>
      <c r="MQW712" s="16"/>
      <c r="MQX712" s="16"/>
      <c r="MQY712" s="16"/>
      <c r="MQZ712" s="16"/>
      <c r="MRA712" s="16"/>
      <c r="MRB712" s="16"/>
      <c r="MRC712" s="16"/>
      <c r="MRD712" s="16"/>
      <c r="MRE712" s="16"/>
      <c r="MRF712" s="16"/>
      <c r="MRG712" s="16"/>
      <c r="MRH712" s="16"/>
      <c r="MRI712" s="16"/>
      <c r="MRJ712" s="16"/>
      <c r="MRK712" s="16"/>
      <c r="MRL712" s="16"/>
      <c r="MRM712" s="16"/>
      <c r="MRN712" s="16"/>
      <c r="MRO712" s="16"/>
      <c r="MRP712" s="16"/>
      <c r="MRQ712" s="16"/>
      <c r="MRR712" s="16"/>
      <c r="MRS712" s="16"/>
      <c r="MRT712" s="16"/>
      <c r="MRU712" s="16"/>
      <c r="MRV712" s="16"/>
      <c r="MRW712" s="16"/>
      <c r="MRX712" s="16"/>
      <c r="MRY712" s="16"/>
      <c r="MRZ712" s="16"/>
      <c r="MSA712" s="16"/>
      <c r="MSB712" s="16"/>
      <c r="MSC712" s="16"/>
      <c r="MSD712" s="16"/>
      <c r="MSE712" s="16"/>
      <c r="MSF712" s="16"/>
      <c r="MSG712" s="16"/>
      <c r="MSH712" s="16"/>
      <c r="MSI712" s="16"/>
      <c r="MSJ712" s="16"/>
      <c r="MSK712" s="16"/>
      <c r="MSL712" s="16"/>
      <c r="MSM712" s="16"/>
      <c r="MSN712" s="16"/>
      <c r="MSO712" s="16"/>
      <c r="MSP712" s="16"/>
      <c r="MSQ712" s="16"/>
      <c r="MSR712" s="16"/>
      <c r="MSS712" s="16"/>
      <c r="MST712" s="16"/>
      <c r="MSU712" s="16"/>
      <c r="MSV712" s="16"/>
      <c r="MSW712" s="16"/>
      <c r="MSX712" s="16"/>
      <c r="MSY712" s="16"/>
      <c r="MSZ712" s="16"/>
      <c r="MTA712" s="16"/>
      <c r="MTB712" s="16"/>
      <c r="MTC712" s="16"/>
      <c r="MTD712" s="16"/>
      <c r="MTE712" s="16"/>
      <c r="MTF712" s="16"/>
      <c r="MTG712" s="16"/>
      <c r="MTH712" s="16"/>
      <c r="MTI712" s="16"/>
      <c r="MTJ712" s="16"/>
      <c r="MTK712" s="16"/>
      <c r="MTL712" s="16"/>
      <c r="MTM712" s="16"/>
      <c r="MTN712" s="16"/>
      <c r="MTO712" s="16"/>
      <c r="MTP712" s="16"/>
      <c r="MTQ712" s="16"/>
      <c r="MTR712" s="16"/>
      <c r="MTS712" s="16"/>
      <c r="MTT712" s="16"/>
      <c r="MTU712" s="16"/>
      <c r="MTV712" s="16"/>
      <c r="MTW712" s="16"/>
      <c r="MTX712" s="16"/>
      <c r="MTY712" s="16"/>
      <c r="MTZ712" s="16"/>
      <c r="MUA712" s="16"/>
      <c r="MUB712" s="16"/>
      <c r="MUC712" s="16"/>
      <c r="MUD712" s="16"/>
      <c r="MUE712" s="16"/>
      <c r="MUF712" s="16"/>
      <c r="MUG712" s="16"/>
      <c r="MUH712" s="16"/>
      <c r="MUI712" s="16"/>
      <c r="MUJ712" s="16"/>
      <c r="MUK712" s="16"/>
      <c r="MUL712" s="16"/>
      <c r="MUM712" s="16"/>
      <c r="MUN712" s="16"/>
      <c r="MUO712" s="16"/>
      <c r="MUP712" s="16"/>
      <c r="MUQ712" s="16"/>
      <c r="MUR712" s="16"/>
      <c r="MUS712" s="16"/>
      <c r="MUT712" s="16"/>
      <c r="MUU712" s="16"/>
      <c r="MUV712" s="16"/>
      <c r="MUW712" s="16"/>
      <c r="MUX712" s="16"/>
      <c r="MUY712" s="16"/>
      <c r="MUZ712" s="16"/>
      <c r="MVA712" s="16"/>
      <c r="MVB712" s="16"/>
      <c r="MVC712" s="16"/>
      <c r="MVD712" s="16"/>
      <c r="MVE712" s="16"/>
      <c r="MVF712" s="16"/>
      <c r="MVG712" s="16"/>
      <c r="MVH712" s="16"/>
      <c r="MVI712" s="16"/>
      <c r="MVJ712" s="16"/>
      <c r="MVK712" s="16"/>
      <c r="MVL712" s="16"/>
      <c r="MVM712" s="16"/>
      <c r="MVN712" s="16"/>
      <c r="MVO712" s="16"/>
      <c r="MVP712" s="16"/>
      <c r="MVQ712" s="16"/>
      <c r="MVR712" s="16"/>
      <c r="MVS712" s="16"/>
      <c r="MVT712" s="16"/>
      <c r="MVU712" s="16"/>
      <c r="MVV712" s="16"/>
      <c r="MVW712" s="16"/>
      <c r="MVX712" s="16"/>
      <c r="MVY712" s="16"/>
      <c r="MVZ712" s="16"/>
      <c r="MWA712" s="16"/>
      <c r="MWB712" s="16"/>
      <c r="MWC712" s="16"/>
      <c r="MWD712" s="16"/>
      <c r="MWE712" s="16"/>
      <c r="MWF712" s="16"/>
      <c r="MWG712" s="16"/>
      <c r="MWH712" s="16"/>
      <c r="MWI712" s="16"/>
      <c r="MWJ712" s="16"/>
      <c r="MWK712" s="16"/>
      <c r="MWL712" s="16"/>
      <c r="MWM712" s="16"/>
      <c r="MWN712" s="16"/>
      <c r="MWO712" s="16"/>
      <c r="MWP712" s="16"/>
      <c r="MWQ712" s="16"/>
      <c r="MWR712" s="16"/>
      <c r="MWS712" s="16"/>
      <c r="MWT712" s="16"/>
      <c r="MWU712" s="16"/>
      <c r="MWV712" s="16"/>
      <c r="MWW712" s="16"/>
      <c r="MWX712" s="16"/>
      <c r="MWY712" s="16"/>
      <c r="MWZ712" s="16"/>
      <c r="MXA712" s="16"/>
      <c r="MXB712" s="16"/>
      <c r="MXC712" s="16"/>
      <c r="MXD712" s="16"/>
      <c r="MXE712" s="16"/>
      <c r="MXF712" s="16"/>
      <c r="MXG712" s="16"/>
      <c r="MXH712" s="16"/>
      <c r="MXI712" s="16"/>
      <c r="MXJ712" s="16"/>
      <c r="MXK712" s="16"/>
      <c r="MXL712" s="16"/>
      <c r="MXM712" s="16"/>
      <c r="MXN712" s="16"/>
      <c r="MXO712" s="16"/>
      <c r="MXP712" s="16"/>
      <c r="MXQ712" s="16"/>
      <c r="MXR712" s="16"/>
      <c r="MXS712" s="16"/>
      <c r="MXT712" s="16"/>
      <c r="MXU712" s="16"/>
      <c r="MXV712" s="16"/>
      <c r="MXW712" s="16"/>
      <c r="MXX712" s="16"/>
      <c r="MXY712" s="16"/>
      <c r="MXZ712" s="16"/>
      <c r="MYA712" s="16"/>
      <c r="MYB712" s="16"/>
      <c r="MYC712" s="16"/>
      <c r="MYD712" s="16"/>
      <c r="MYE712" s="16"/>
      <c r="MYF712" s="16"/>
      <c r="MYG712" s="16"/>
      <c r="MYH712" s="16"/>
      <c r="MYI712" s="16"/>
      <c r="MYJ712" s="16"/>
      <c r="MYK712" s="16"/>
      <c r="MYL712" s="16"/>
      <c r="MYM712" s="16"/>
      <c r="MYN712" s="16"/>
      <c r="MYO712" s="16"/>
      <c r="MYP712" s="16"/>
      <c r="MYQ712" s="16"/>
      <c r="MYR712" s="16"/>
      <c r="MYS712" s="16"/>
      <c r="MYT712" s="16"/>
      <c r="MYU712" s="16"/>
      <c r="MYV712" s="16"/>
      <c r="MYW712" s="16"/>
      <c r="MYX712" s="16"/>
      <c r="MYY712" s="16"/>
      <c r="MYZ712" s="16"/>
      <c r="MZA712" s="16"/>
      <c r="MZB712" s="16"/>
      <c r="MZC712" s="16"/>
      <c r="MZD712" s="16"/>
      <c r="MZE712" s="16"/>
      <c r="MZF712" s="16"/>
      <c r="MZG712" s="16"/>
      <c r="MZH712" s="16"/>
      <c r="MZI712" s="16"/>
      <c r="MZJ712" s="16"/>
      <c r="MZK712" s="16"/>
      <c r="MZL712" s="16"/>
      <c r="MZM712" s="16"/>
      <c r="MZN712" s="16"/>
      <c r="MZO712" s="16"/>
      <c r="MZP712" s="16"/>
      <c r="MZQ712" s="16"/>
      <c r="MZR712" s="16"/>
      <c r="MZS712" s="16"/>
      <c r="MZT712" s="16"/>
      <c r="MZU712" s="16"/>
      <c r="MZV712" s="16"/>
      <c r="MZW712" s="16"/>
      <c r="MZX712" s="16"/>
      <c r="MZY712" s="16"/>
      <c r="MZZ712" s="16"/>
      <c r="NAA712" s="16"/>
      <c r="NAB712" s="16"/>
      <c r="NAC712" s="16"/>
      <c r="NAD712" s="16"/>
      <c r="NAE712" s="16"/>
      <c r="NAF712" s="16"/>
      <c r="NAG712" s="16"/>
      <c r="NAH712" s="16"/>
      <c r="NAI712" s="16"/>
      <c r="NAJ712" s="16"/>
      <c r="NAK712" s="16"/>
      <c r="NAL712" s="16"/>
      <c r="NAM712" s="16"/>
      <c r="NAN712" s="16"/>
      <c r="NAO712" s="16"/>
      <c r="NAP712" s="16"/>
      <c r="NAQ712" s="16"/>
      <c r="NAR712" s="16"/>
      <c r="NAS712" s="16"/>
      <c r="NAT712" s="16"/>
      <c r="NAU712" s="16"/>
      <c r="NAV712" s="16"/>
      <c r="NAW712" s="16"/>
      <c r="NAX712" s="16"/>
      <c r="NAY712" s="16"/>
      <c r="NAZ712" s="16"/>
      <c r="NBA712" s="16"/>
      <c r="NBB712" s="16"/>
      <c r="NBC712" s="16"/>
      <c r="NBD712" s="16"/>
      <c r="NBE712" s="16"/>
      <c r="NBF712" s="16"/>
      <c r="NBG712" s="16"/>
      <c r="NBH712" s="16"/>
      <c r="NBI712" s="16"/>
      <c r="NBJ712" s="16"/>
      <c r="NBK712" s="16"/>
      <c r="NBL712" s="16"/>
      <c r="NBM712" s="16"/>
      <c r="NBN712" s="16"/>
      <c r="NBO712" s="16"/>
      <c r="NBP712" s="16"/>
      <c r="NBQ712" s="16"/>
      <c r="NBR712" s="16"/>
      <c r="NBS712" s="16"/>
      <c r="NBT712" s="16"/>
      <c r="NBU712" s="16"/>
      <c r="NBV712" s="16"/>
      <c r="NBW712" s="16"/>
      <c r="NBX712" s="16"/>
      <c r="NBY712" s="16"/>
      <c r="NBZ712" s="16"/>
      <c r="NCA712" s="16"/>
      <c r="NCB712" s="16"/>
      <c r="NCC712" s="16"/>
      <c r="NCD712" s="16"/>
      <c r="NCE712" s="16"/>
      <c r="NCF712" s="16"/>
      <c r="NCG712" s="16"/>
      <c r="NCH712" s="16"/>
      <c r="NCI712" s="16"/>
      <c r="NCJ712" s="16"/>
      <c r="NCK712" s="16"/>
      <c r="NCL712" s="16"/>
      <c r="NCM712" s="16"/>
      <c r="NCN712" s="16"/>
      <c r="NCO712" s="16"/>
      <c r="NCP712" s="16"/>
      <c r="NCQ712" s="16"/>
      <c r="NCR712" s="16"/>
      <c r="NCS712" s="16"/>
      <c r="NCT712" s="16"/>
      <c r="NCU712" s="16"/>
      <c r="NCV712" s="16"/>
      <c r="NCW712" s="16"/>
      <c r="NCX712" s="16"/>
      <c r="NCY712" s="16"/>
      <c r="NCZ712" s="16"/>
      <c r="NDA712" s="16"/>
      <c r="NDB712" s="16"/>
      <c r="NDC712" s="16"/>
      <c r="NDD712" s="16"/>
      <c r="NDE712" s="16"/>
      <c r="NDF712" s="16"/>
      <c r="NDG712" s="16"/>
      <c r="NDH712" s="16"/>
      <c r="NDI712" s="16"/>
      <c r="NDJ712" s="16"/>
      <c r="NDK712" s="16"/>
      <c r="NDL712" s="16"/>
      <c r="NDM712" s="16"/>
      <c r="NDN712" s="16"/>
      <c r="NDO712" s="16"/>
      <c r="NDP712" s="16"/>
      <c r="NDQ712" s="16"/>
      <c r="NDR712" s="16"/>
      <c r="NDS712" s="16"/>
      <c r="NDT712" s="16"/>
      <c r="NDU712" s="16"/>
      <c r="NDV712" s="16"/>
      <c r="NDW712" s="16"/>
      <c r="NDX712" s="16"/>
      <c r="NDY712" s="16"/>
      <c r="NDZ712" s="16"/>
      <c r="NEA712" s="16"/>
      <c r="NEB712" s="16"/>
      <c r="NEC712" s="16"/>
      <c r="NED712" s="16"/>
      <c r="NEE712" s="16"/>
      <c r="NEF712" s="16"/>
      <c r="NEG712" s="16"/>
      <c r="NEH712" s="16"/>
      <c r="NEI712" s="16"/>
      <c r="NEJ712" s="16"/>
      <c r="NEK712" s="16"/>
      <c r="NEL712" s="16"/>
      <c r="NEM712" s="16"/>
      <c r="NEN712" s="16"/>
      <c r="NEO712" s="16"/>
      <c r="NEP712" s="16"/>
      <c r="NEQ712" s="16"/>
      <c r="NER712" s="16"/>
      <c r="NES712" s="16"/>
      <c r="NET712" s="16"/>
      <c r="NEU712" s="16"/>
      <c r="NEV712" s="16"/>
      <c r="NEW712" s="16"/>
      <c r="NEX712" s="16"/>
      <c r="NEY712" s="16"/>
      <c r="NEZ712" s="16"/>
      <c r="NFA712" s="16"/>
      <c r="NFB712" s="16"/>
      <c r="NFC712" s="16"/>
      <c r="NFD712" s="16"/>
      <c r="NFE712" s="16"/>
      <c r="NFF712" s="16"/>
      <c r="NFG712" s="16"/>
      <c r="NFH712" s="16"/>
      <c r="NFI712" s="16"/>
      <c r="NFJ712" s="16"/>
      <c r="NFK712" s="16"/>
      <c r="NFL712" s="16"/>
      <c r="NFM712" s="16"/>
      <c r="NFN712" s="16"/>
      <c r="NFO712" s="16"/>
      <c r="NFP712" s="16"/>
      <c r="NFQ712" s="16"/>
      <c r="NFR712" s="16"/>
      <c r="NFS712" s="16"/>
      <c r="NFT712" s="16"/>
      <c r="NFU712" s="16"/>
      <c r="NFV712" s="16"/>
      <c r="NFW712" s="16"/>
      <c r="NFX712" s="16"/>
      <c r="NFY712" s="16"/>
      <c r="NFZ712" s="16"/>
      <c r="NGA712" s="16"/>
      <c r="NGB712" s="16"/>
      <c r="NGC712" s="16"/>
      <c r="NGD712" s="16"/>
      <c r="NGE712" s="16"/>
      <c r="NGF712" s="16"/>
      <c r="NGG712" s="16"/>
      <c r="NGH712" s="16"/>
      <c r="NGI712" s="16"/>
      <c r="NGJ712" s="16"/>
      <c r="NGK712" s="16"/>
      <c r="NGL712" s="16"/>
      <c r="NGM712" s="16"/>
      <c r="NGN712" s="16"/>
      <c r="NGO712" s="16"/>
      <c r="NGP712" s="16"/>
      <c r="NGQ712" s="16"/>
      <c r="NGR712" s="16"/>
      <c r="NGS712" s="16"/>
      <c r="NGT712" s="16"/>
      <c r="NGU712" s="16"/>
      <c r="NGV712" s="16"/>
      <c r="NGW712" s="16"/>
      <c r="NGX712" s="16"/>
      <c r="NGY712" s="16"/>
      <c r="NGZ712" s="16"/>
      <c r="NHA712" s="16"/>
      <c r="NHB712" s="16"/>
      <c r="NHC712" s="16"/>
      <c r="NHD712" s="16"/>
      <c r="NHE712" s="16"/>
      <c r="NHF712" s="16"/>
      <c r="NHG712" s="16"/>
      <c r="NHH712" s="16"/>
      <c r="NHI712" s="16"/>
      <c r="NHJ712" s="16"/>
      <c r="NHK712" s="16"/>
      <c r="NHL712" s="16"/>
      <c r="NHM712" s="16"/>
      <c r="NHN712" s="16"/>
      <c r="NHO712" s="16"/>
      <c r="NHP712" s="16"/>
      <c r="NHQ712" s="16"/>
      <c r="NHR712" s="16"/>
      <c r="NHS712" s="16"/>
      <c r="NHT712" s="16"/>
      <c r="NHU712" s="16"/>
      <c r="NHV712" s="16"/>
      <c r="NHW712" s="16"/>
      <c r="NHX712" s="16"/>
      <c r="NHY712" s="16"/>
      <c r="NHZ712" s="16"/>
      <c r="NIA712" s="16"/>
      <c r="NIB712" s="16"/>
      <c r="NIC712" s="16"/>
      <c r="NID712" s="16"/>
      <c r="NIE712" s="16"/>
      <c r="NIF712" s="16"/>
      <c r="NIG712" s="16"/>
      <c r="NIH712" s="16"/>
      <c r="NII712" s="16"/>
      <c r="NIJ712" s="16"/>
      <c r="NIK712" s="16"/>
      <c r="NIL712" s="16"/>
      <c r="NIM712" s="16"/>
      <c r="NIN712" s="16"/>
      <c r="NIO712" s="16"/>
      <c r="NIP712" s="16"/>
      <c r="NIQ712" s="16"/>
      <c r="NIR712" s="16"/>
      <c r="NIS712" s="16"/>
      <c r="NIT712" s="16"/>
      <c r="NIU712" s="16"/>
      <c r="NIV712" s="16"/>
      <c r="NIW712" s="16"/>
      <c r="NIX712" s="16"/>
      <c r="NIY712" s="16"/>
      <c r="NIZ712" s="16"/>
      <c r="NJA712" s="16"/>
      <c r="NJB712" s="16"/>
      <c r="NJC712" s="16"/>
      <c r="NJD712" s="16"/>
      <c r="NJE712" s="16"/>
      <c r="NJF712" s="16"/>
      <c r="NJG712" s="16"/>
      <c r="NJH712" s="16"/>
      <c r="NJI712" s="16"/>
      <c r="NJJ712" s="16"/>
      <c r="NJK712" s="16"/>
      <c r="NJL712" s="16"/>
      <c r="NJM712" s="16"/>
      <c r="NJN712" s="16"/>
      <c r="NJO712" s="16"/>
      <c r="NJP712" s="16"/>
      <c r="NJQ712" s="16"/>
      <c r="NJR712" s="16"/>
      <c r="NJS712" s="16"/>
      <c r="NJT712" s="16"/>
      <c r="NJU712" s="16"/>
      <c r="NJV712" s="16"/>
      <c r="NJW712" s="16"/>
      <c r="NJX712" s="16"/>
      <c r="NJY712" s="16"/>
      <c r="NJZ712" s="16"/>
      <c r="NKA712" s="16"/>
      <c r="NKB712" s="16"/>
      <c r="NKC712" s="16"/>
      <c r="NKD712" s="16"/>
      <c r="NKE712" s="16"/>
      <c r="NKF712" s="16"/>
      <c r="NKG712" s="16"/>
      <c r="NKH712" s="16"/>
      <c r="NKI712" s="16"/>
      <c r="NKJ712" s="16"/>
      <c r="NKK712" s="16"/>
      <c r="NKL712" s="16"/>
      <c r="NKM712" s="16"/>
      <c r="NKN712" s="16"/>
      <c r="NKO712" s="16"/>
      <c r="NKP712" s="16"/>
      <c r="NKQ712" s="16"/>
      <c r="NKR712" s="16"/>
      <c r="NKS712" s="16"/>
      <c r="NKT712" s="16"/>
      <c r="NKU712" s="16"/>
      <c r="NKV712" s="16"/>
      <c r="NKW712" s="16"/>
      <c r="NKX712" s="16"/>
      <c r="NKY712" s="16"/>
      <c r="NKZ712" s="16"/>
      <c r="NLA712" s="16"/>
      <c r="NLB712" s="16"/>
      <c r="NLC712" s="16"/>
      <c r="NLD712" s="16"/>
      <c r="NLE712" s="16"/>
      <c r="NLF712" s="16"/>
      <c r="NLG712" s="16"/>
      <c r="NLH712" s="16"/>
      <c r="NLI712" s="16"/>
      <c r="NLJ712" s="16"/>
      <c r="NLK712" s="16"/>
      <c r="NLL712" s="16"/>
      <c r="NLM712" s="16"/>
      <c r="NLN712" s="16"/>
      <c r="NLO712" s="16"/>
      <c r="NLP712" s="16"/>
      <c r="NLQ712" s="16"/>
      <c r="NLR712" s="16"/>
      <c r="NLS712" s="16"/>
      <c r="NLT712" s="16"/>
      <c r="NLU712" s="16"/>
      <c r="NLV712" s="16"/>
      <c r="NLW712" s="16"/>
      <c r="NLX712" s="16"/>
      <c r="NLY712" s="16"/>
      <c r="NLZ712" s="16"/>
      <c r="NMA712" s="16"/>
      <c r="NMB712" s="16"/>
      <c r="NMC712" s="16"/>
      <c r="NMD712" s="16"/>
      <c r="NME712" s="16"/>
      <c r="NMF712" s="16"/>
      <c r="NMG712" s="16"/>
      <c r="NMH712" s="16"/>
      <c r="NMI712" s="16"/>
      <c r="NMJ712" s="16"/>
      <c r="NMK712" s="16"/>
      <c r="NML712" s="16"/>
      <c r="NMM712" s="16"/>
      <c r="NMN712" s="16"/>
      <c r="NMO712" s="16"/>
      <c r="NMP712" s="16"/>
      <c r="NMQ712" s="16"/>
      <c r="NMR712" s="16"/>
      <c r="NMS712" s="16"/>
      <c r="NMT712" s="16"/>
      <c r="NMU712" s="16"/>
      <c r="NMV712" s="16"/>
      <c r="NMW712" s="16"/>
      <c r="NMX712" s="16"/>
      <c r="NMY712" s="16"/>
      <c r="NMZ712" s="16"/>
      <c r="NNA712" s="16"/>
      <c r="NNB712" s="16"/>
      <c r="NNC712" s="16"/>
      <c r="NND712" s="16"/>
      <c r="NNE712" s="16"/>
      <c r="NNF712" s="16"/>
      <c r="NNG712" s="16"/>
      <c r="NNH712" s="16"/>
      <c r="NNI712" s="16"/>
      <c r="NNJ712" s="16"/>
      <c r="NNK712" s="16"/>
      <c r="NNL712" s="16"/>
      <c r="NNM712" s="16"/>
      <c r="NNN712" s="16"/>
      <c r="NNO712" s="16"/>
      <c r="NNP712" s="16"/>
      <c r="NNQ712" s="16"/>
      <c r="NNR712" s="16"/>
      <c r="NNS712" s="16"/>
      <c r="NNT712" s="16"/>
      <c r="NNU712" s="16"/>
      <c r="NNV712" s="16"/>
      <c r="NNW712" s="16"/>
      <c r="NNX712" s="16"/>
      <c r="NNY712" s="16"/>
      <c r="NNZ712" s="16"/>
      <c r="NOA712" s="16"/>
      <c r="NOB712" s="16"/>
      <c r="NOC712" s="16"/>
      <c r="NOD712" s="16"/>
      <c r="NOE712" s="16"/>
      <c r="NOF712" s="16"/>
      <c r="NOG712" s="16"/>
      <c r="NOH712" s="16"/>
      <c r="NOI712" s="16"/>
      <c r="NOJ712" s="16"/>
      <c r="NOK712" s="16"/>
      <c r="NOL712" s="16"/>
      <c r="NOM712" s="16"/>
      <c r="NON712" s="16"/>
      <c r="NOO712" s="16"/>
      <c r="NOP712" s="16"/>
      <c r="NOQ712" s="16"/>
      <c r="NOR712" s="16"/>
      <c r="NOS712" s="16"/>
      <c r="NOT712" s="16"/>
      <c r="NOU712" s="16"/>
      <c r="NOV712" s="16"/>
      <c r="NOW712" s="16"/>
      <c r="NOX712" s="16"/>
      <c r="NOY712" s="16"/>
      <c r="NOZ712" s="16"/>
      <c r="NPA712" s="16"/>
      <c r="NPB712" s="16"/>
      <c r="NPC712" s="16"/>
      <c r="NPD712" s="16"/>
      <c r="NPE712" s="16"/>
      <c r="NPF712" s="16"/>
      <c r="NPG712" s="16"/>
      <c r="NPH712" s="16"/>
      <c r="NPI712" s="16"/>
      <c r="NPJ712" s="16"/>
      <c r="NPK712" s="16"/>
      <c r="NPL712" s="16"/>
      <c r="NPM712" s="16"/>
      <c r="NPN712" s="16"/>
      <c r="NPO712" s="16"/>
      <c r="NPP712" s="16"/>
      <c r="NPQ712" s="16"/>
      <c r="NPR712" s="16"/>
      <c r="NPS712" s="16"/>
      <c r="NPT712" s="16"/>
      <c r="NPU712" s="16"/>
      <c r="NPV712" s="16"/>
      <c r="NPW712" s="16"/>
      <c r="NPX712" s="16"/>
      <c r="NPY712" s="16"/>
      <c r="NPZ712" s="16"/>
      <c r="NQA712" s="16"/>
      <c r="NQB712" s="16"/>
      <c r="NQC712" s="16"/>
      <c r="NQD712" s="16"/>
      <c r="NQE712" s="16"/>
      <c r="NQF712" s="16"/>
      <c r="NQG712" s="16"/>
      <c r="NQH712" s="16"/>
      <c r="NQI712" s="16"/>
      <c r="NQJ712" s="16"/>
      <c r="NQK712" s="16"/>
      <c r="NQL712" s="16"/>
      <c r="NQM712" s="16"/>
      <c r="NQN712" s="16"/>
      <c r="NQO712" s="16"/>
      <c r="NQP712" s="16"/>
      <c r="NQQ712" s="16"/>
      <c r="NQR712" s="16"/>
      <c r="NQS712" s="16"/>
      <c r="NQT712" s="16"/>
      <c r="NQU712" s="16"/>
      <c r="NQV712" s="16"/>
      <c r="NQW712" s="16"/>
      <c r="NQX712" s="16"/>
      <c r="NQY712" s="16"/>
      <c r="NQZ712" s="16"/>
      <c r="NRA712" s="16"/>
      <c r="NRB712" s="16"/>
      <c r="NRC712" s="16"/>
      <c r="NRD712" s="16"/>
      <c r="NRE712" s="16"/>
      <c r="NRF712" s="16"/>
      <c r="NRG712" s="16"/>
      <c r="NRH712" s="16"/>
      <c r="NRI712" s="16"/>
      <c r="NRJ712" s="16"/>
      <c r="NRK712" s="16"/>
      <c r="NRL712" s="16"/>
      <c r="NRM712" s="16"/>
      <c r="NRN712" s="16"/>
      <c r="NRO712" s="16"/>
      <c r="NRP712" s="16"/>
      <c r="NRQ712" s="16"/>
      <c r="NRR712" s="16"/>
      <c r="NRS712" s="16"/>
      <c r="NRT712" s="16"/>
      <c r="NRU712" s="16"/>
      <c r="NRV712" s="16"/>
      <c r="NRW712" s="16"/>
      <c r="NRX712" s="16"/>
      <c r="NRY712" s="16"/>
      <c r="NRZ712" s="16"/>
      <c r="NSA712" s="16"/>
      <c r="NSB712" s="16"/>
      <c r="NSC712" s="16"/>
      <c r="NSD712" s="16"/>
      <c r="NSE712" s="16"/>
      <c r="NSF712" s="16"/>
      <c r="NSG712" s="16"/>
      <c r="NSH712" s="16"/>
      <c r="NSI712" s="16"/>
      <c r="NSJ712" s="16"/>
      <c r="NSK712" s="16"/>
      <c r="NSL712" s="16"/>
      <c r="NSM712" s="16"/>
      <c r="NSN712" s="16"/>
      <c r="NSO712" s="16"/>
      <c r="NSP712" s="16"/>
      <c r="NSQ712" s="16"/>
      <c r="NSR712" s="16"/>
      <c r="NSS712" s="16"/>
      <c r="NST712" s="16"/>
      <c r="NSU712" s="16"/>
      <c r="NSV712" s="16"/>
      <c r="NSW712" s="16"/>
      <c r="NSX712" s="16"/>
      <c r="NSY712" s="16"/>
      <c r="NSZ712" s="16"/>
      <c r="NTA712" s="16"/>
      <c r="NTB712" s="16"/>
      <c r="NTC712" s="16"/>
      <c r="NTD712" s="16"/>
      <c r="NTE712" s="16"/>
      <c r="NTF712" s="16"/>
      <c r="NTG712" s="16"/>
      <c r="NTH712" s="16"/>
      <c r="NTI712" s="16"/>
      <c r="NTJ712" s="16"/>
      <c r="NTK712" s="16"/>
      <c r="NTL712" s="16"/>
      <c r="NTM712" s="16"/>
      <c r="NTN712" s="16"/>
      <c r="NTO712" s="16"/>
      <c r="NTP712" s="16"/>
      <c r="NTQ712" s="16"/>
      <c r="NTR712" s="16"/>
      <c r="NTS712" s="16"/>
      <c r="NTT712" s="16"/>
      <c r="NTU712" s="16"/>
      <c r="NTV712" s="16"/>
      <c r="NTW712" s="16"/>
      <c r="NTX712" s="16"/>
      <c r="NTY712" s="16"/>
      <c r="NTZ712" s="16"/>
      <c r="NUA712" s="16"/>
      <c r="NUB712" s="16"/>
      <c r="NUC712" s="16"/>
      <c r="NUD712" s="16"/>
      <c r="NUE712" s="16"/>
      <c r="NUF712" s="16"/>
      <c r="NUG712" s="16"/>
      <c r="NUH712" s="16"/>
      <c r="NUI712" s="16"/>
      <c r="NUJ712" s="16"/>
      <c r="NUK712" s="16"/>
      <c r="NUL712" s="16"/>
      <c r="NUM712" s="16"/>
      <c r="NUN712" s="16"/>
      <c r="NUO712" s="16"/>
      <c r="NUP712" s="16"/>
      <c r="NUQ712" s="16"/>
      <c r="NUR712" s="16"/>
      <c r="NUS712" s="16"/>
      <c r="NUT712" s="16"/>
      <c r="NUU712" s="16"/>
      <c r="NUV712" s="16"/>
      <c r="NUW712" s="16"/>
      <c r="NUX712" s="16"/>
      <c r="NUY712" s="16"/>
      <c r="NUZ712" s="16"/>
      <c r="NVA712" s="16"/>
      <c r="NVB712" s="16"/>
      <c r="NVC712" s="16"/>
      <c r="NVD712" s="16"/>
      <c r="NVE712" s="16"/>
      <c r="NVF712" s="16"/>
      <c r="NVG712" s="16"/>
      <c r="NVH712" s="16"/>
      <c r="NVI712" s="16"/>
      <c r="NVJ712" s="16"/>
      <c r="NVK712" s="16"/>
      <c r="NVL712" s="16"/>
      <c r="NVM712" s="16"/>
      <c r="NVN712" s="16"/>
      <c r="NVO712" s="16"/>
      <c r="NVP712" s="16"/>
      <c r="NVQ712" s="16"/>
      <c r="NVR712" s="16"/>
      <c r="NVS712" s="16"/>
      <c r="NVT712" s="16"/>
      <c r="NVU712" s="16"/>
      <c r="NVV712" s="16"/>
      <c r="NVW712" s="16"/>
      <c r="NVX712" s="16"/>
      <c r="NVY712" s="16"/>
      <c r="NVZ712" s="16"/>
      <c r="NWA712" s="16"/>
      <c r="NWB712" s="16"/>
      <c r="NWC712" s="16"/>
      <c r="NWD712" s="16"/>
      <c r="NWE712" s="16"/>
      <c r="NWF712" s="16"/>
      <c r="NWG712" s="16"/>
      <c r="NWH712" s="16"/>
      <c r="NWI712" s="16"/>
      <c r="NWJ712" s="16"/>
      <c r="NWK712" s="16"/>
      <c r="NWL712" s="16"/>
      <c r="NWM712" s="16"/>
      <c r="NWN712" s="16"/>
      <c r="NWO712" s="16"/>
      <c r="NWP712" s="16"/>
      <c r="NWQ712" s="16"/>
      <c r="NWR712" s="16"/>
      <c r="NWS712" s="16"/>
      <c r="NWT712" s="16"/>
      <c r="NWU712" s="16"/>
      <c r="NWV712" s="16"/>
      <c r="NWW712" s="16"/>
      <c r="NWX712" s="16"/>
      <c r="NWY712" s="16"/>
      <c r="NWZ712" s="16"/>
      <c r="NXA712" s="16"/>
      <c r="NXB712" s="16"/>
      <c r="NXC712" s="16"/>
      <c r="NXD712" s="16"/>
      <c r="NXE712" s="16"/>
      <c r="NXF712" s="16"/>
      <c r="NXG712" s="16"/>
      <c r="NXH712" s="16"/>
      <c r="NXI712" s="16"/>
      <c r="NXJ712" s="16"/>
      <c r="NXK712" s="16"/>
      <c r="NXL712" s="16"/>
      <c r="NXM712" s="16"/>
      <c r="NXN712" s="16"/>
      <c r="NXO712" s="16"/>
      <c r="NXP712" s="16"/>
      <c r="NXQ712" s="16"/>
      <c r="NXR712" s="16"/>
      <c r="NXS712" s="16"/>
      <c r="NXT712" s="16"/>
      <c r="NXU712" s="16"/>
      <c r="NXV712" s="16"/>
      <c r="NXW712" s="16"/>
      <c r="NXX712" s="16"/>
      <c r="NXY712" s="16"/>
      <c r="NXZ712" s="16"/>
      <c r="NYA712" s="16"/>
      <c r="NYB712" s="16"/>
      <c r="NYC712" s="16"/>
      <c r="NYD712" s="16"/>
      <c r="NYE712" s="16"/>
      <c r="NYF712" s="16"/>
      <c r="NYG712" s="16"/>
      <c r="NYH712" s="16"/>
      <c r="NYI712" s="16"/>
      <c r="NYJ712" s="16"/>
      <c r="NYK712" s="16"/>
      <c r="NYL712" s="16"/>
      <c r="NYM712" s="16"/>
      <c r="NYN712" s="16"/>
      <c r="NYO712" s="16"/>
      <c r="NYP712" s="16"/>
      <c r="NYQ712" s="16"/>
      <c r="NYR712" s="16"/>
      <c r="NYS712" s="16"/>
      <c r="NYT712" s="16"/>
      <c r="NYU712" s="16"/>
      <c r="NYV712" s="16"/>
      <c r="NYW712" s="16"/>
      <c r="NYX712" s="16"/>
      <c r="NYY712" s="16"/>
      <c r="NYZ712" s="16"/>
      <c r="NZA712" s="16"/>
      <c r="NZB712" s="16"/>
      <c r="NZC712" s="16"/>
      <c r="NZD712" s="16"/>
      <c r="NZE712" s="16"/>
      <c r="NZF712" s="16"/>
      <c r="NZG712" s="16"/>
      <c r="NZH712" s="16"/>
      <c r="NZI712" s="16"/>
      <c r="NZJ712" s="16"/>
      <c r="NZK712" s="16"/>
      <c r="NZL712" s="16"/>
      <c r="NZM712" s="16"/>
      <c r="NZN712" s="16"/>
      <c r="NZO712" s="16"/>
      <c r="NZP712" s="16"/>
      <c r="NZQ712" s="16"/>
      <c r="NZR712" s="16"/>
      <c r="NZS712" s="16"/>
      <c r="NZT712" s="16"/>
      <c r="NZU712" s="16"/>
      <c r="NZV712" s="16"/>
      <c r="NZW712" s="16"/>
      <c r="NZX712" s="16"/>
      <c r="NZY712" s="16"/>
      <c r="NZZ712" s="16"/>
      <c r="OAA712" s="16"/>
      <c r="OAB712" s="16"/>
      <c r="OAC712" s="16"/>
      <c r="OAD712" s="16"/>
      <c r="OAE712" s="16"/>
      <c r="OAF712" s="16"/>
      <c r="OAG712" s="16"/>
      <c r="OAH712" s="16"/>
      <c r="OAI712" s="16"/>
      <c r="OAJ712" s="16"/>
      <c r="OAK712" s="16"/>
      <c r="OAL712" s="16"/>
      <c r="OAM712" s="16"/>
      <c r="OAN712" s="16"/>
      <c r="OAO712" s="16"/>
      <c r="OAP712" s="16"/>
      <c r="OAQ712" s="16"/>
      <c r="OAR712" s="16"/>
      <c r="OAS712" s="16"/>
      <c r="OAT712" s="16"/>
      <c r="OAU712" s="16"/>
      <c r="OAV712" s="16"/>
      <c r="OAW712" s="16"/>
      <c r="OAX712" s="16"/>
      <c r="OAY712" s="16"/>
      <c r="OAZ712" s="16"/>
      <c r="OBA712" s="16"/>
      <c r="OBB712" s="16"/>
      <c r="OBC712" s="16"/>
      <c r="OBD712" s="16"/>
      <c r="OBE712" s="16"/>
      <c r="OBF712" s="16"/>
      <c r="OBG712" s="16"/>
      <c r="OBH712" s="16"/>
      <c r="OBI712" s="16"/>
      <c r="OBJ712" s="16"/>
      <c r="OBK712" s="16"/>
      <c r="OBL712" s="16"/>
      <c r="OBM712" s="16"/>
      <c r="OBN712" s="16"/>
      <c r="OBO712" s="16"/>
      <c r="OBP712" s="16"/>
      <c r="OBQ712" s="16"/>
      <c r="OBR712" s="16"/>
      <c r="OBS712" s="16"/>
      <c r="OBT712" s="16"/>
      <c r="OBU712" s="16"/>
      <c r="OBV712" s="16"/>
      <c r="OBW712" s="16"/>
      <c r="OBX712" s="16"/>
      <c r="OBY712" s="16"/>
      <c r="OBZ712" s="16"/>
      <c r="OCA712" s="16"/>
      <c r="OCB712" s="16"/>
      <c r="OCC712" s="16"/>
      <c r="OCD712" s="16"/>
      <c r="OCE712" s="16"/>
      <c r="OCF712" s="16"/>
      <c r="OCG712" s="16"/>
      <c r="OCH712" s="16"/>
      <c r="OCI712" s="16"/>
      <c r="OCJ712" s="16"/>
      <c r="OCK712" s="16"/>
      <c r="OCL712" s="16"/>
      <c r="OCM712" s="16"/>
      <c r="OCN712" s="16"/>
      <c r="OCO712" s="16"/>
      <c r="OCP712" s="16"/>
      <c r="OCQ712" s="16"/>
      <c r="OCR712" s="16"/>
      <c r="OCS712" s="16"/>
      <c r="OCT712" s="16"/>
      <c r="OCU712" s="16"/>
      <c r="OCV712" s="16"/>
      <c r="OCW712" s="16"/>
      <c r="OCX712" s="16"/>
      <c r="OCY712" s="16"/>
      <c r="OCZ712" s="16"/>
      <c r="ODA712" s="16"/>
      <c r="ODB712" s="16"/>
      <c r="ODC712" s="16"/>
      <c r="ODD712" s="16"/>
      <c r="ODE712" s="16"/>
      <c r="ODF712" s="16"/>
      <c r="ODG712" s="16"/>
      <c r="ODH712" s="16"/>
      <c r="ODI712" s="16"/>
      <c r="ODJ712" s="16"/>
      <c r="ODK712" s="16"/>
      <c r="ODL712" s="16"/>
      <c r="ODM712" s="16"/>
      <c r="ODN712" s="16"/>
      <c r="ODO712" s="16"/>
      <c r="ODP712" s="16"/>
      <c r="ODQ712" s="16"/>
      <c r="ODR712" s="16"/>
      <c r="ODS712" s="16"/>
      <c r="ODT712" s="16"/>
      <c r="ODU712" s="16"/>
      <c r="ODV712" s="16"/>
      <c r="ODW712" s="16"/>
      <c r="ODX712" s="16"/>
      <c r="ODY712" s="16"/>
      <c r="ODZ712" s="16"/>
      <c r="OEA712" s="16"/>
      <c r="OEB712" s="16"/>
      <c r="OEC712" s="16"/>
      <c r="OED712" s="16"/>
      <c r="OEE712" s="16"/>
      <c r="OEF712" s="16"/>
      <c r="OEG712" s="16"/>
      <c r="OEH712" s="16"/>
      <c r="OEI712" s="16"/>
      <c r="OEJ712" s="16"/>
      <c r="OEK712" s="16"/>
      <c r="OEL712" s="16"/>
      <c r="OEM712" s="16"/>
      <c r="OEN712" s="16"/>
      <c r="OEO712" s="16"/>
      <c r="OEP712" s="16"/>
      <c r="OEQ712" s="16"/>
      <c r="OER712" s="16"/>
      <c r="OES712" s="16"/>
      <c r="OET712" s="16"/>
      <c r="OEU712" s="16"/>
      <c r="OEV712" s="16"/>
      <c r="OEW712" s="16"/>
      <c r="OEX712" s="16"/>
      <c r="OEY712" s="16"/>
      <c r="OEZ712" s="16"/>
      <c r="OFA712" s="16"/>
      <c r="OFB712" s="16"/>
      <c r="OFC712" s="16"/>
      <c r="OFD712" s="16"/>
      <c r="OFE712" s="16"/>
      <c r="OFF712" s="16"/>
      <c r="OFG712" s="16"/>
      <c r="OFH712" s="16"/>
      <c r="OFI712" s="16"/>
      <c r="OFJ712" s="16"/>
      <c r="OFK712" s="16"/>
      <c r="OFL712" s="16"/>
      <c r="OFM712" s="16"/>
      <c r="OFN712" s="16"/>
      <c r="OFO712" s="16"/>
      <c r="OFP712" s="16"/>
      <c r="OFQ712" s="16"/>
      <c r="OFR712" s="16"/>
      <c r="OFS712" s="16"/>
      <c r="OFT712" s="16"/>
      <c r="OFU712" s="16"/>
      <c r="OFV712" s="16"/>
      <c r="OFW712" s="16"/>
      <c r="OFX712" s="16"/>
      <c r="OFY712" s="16"/>
      <c r="OFZ712" s="16"/>
      <c r="OGA712" s="16"/>
      <c r="OGB712" s="16"/>
      <c r="OGC712" s="16"/>
      <c r="OGD712" s="16"/>
      <c r="OGE712" s="16"/>
      <c r="OGF712" s="16"/>
      <c r="OGG712" s="16"/>
      <c r="OGH712" s="16"/>
      <c r="OGI712" s="16"/>
      <c r="OGJ712" s="16"/>
      <c r="OGK712" s="16"/>
      <c r="OGL712" s="16"/>
      <c r="OGM712" s="16"/>
      <c r="OGN712" s="16"/>
      <c r="OGO712" s="16"/>
      <c r="OGP712" s="16"/>
      <c r="OGQ712" s="16"/>
      <c r="OGR712" s="16"/>
      <c r="OGS712" s="16"/>
      <c r="OGT712" s="16"/>
      <c r="OGU712" s="16"/>
      <c r="OGV712" s="16"/>
      <c r="OGW712" s="16"/>
      <c r="OGX712" s="16"/>
      <c r="OGY712" s="16"/>
      <c r="OGZ712" s="16"/>
      <c r="OHA712" s="16"/>
      <c r="OHB712" s="16"/>
      <c r="OHC712" s="16"/>
      <c r="OHD712" s="16"/>
      <c r="OHE712" s="16"/>
      <c r="OHF712" s="16"/>
      <c r="OHG712" s="16"/>
      <c r="OHH712" s="16"/>
      <c r="OHI712" s="16"/>
      <c r="OHJ712" s="16"/>
      <c r="OHK712" s="16"/>
      <c r="OHL712" s="16"/>
      <c r="OHM712" s="16"/>
      <c r="OHN712" s="16"/>
      <c r="OHO712" s="16"/>
      <c r="OHP712" s="16"/>
      <c r="OHQ712" s="16"/>
      <c r="OHR712" s="16"/>
      <c r="OHS712" s="16"/>
      <c r="OHT712" s="16"/>
      <c r="OHU712" s="16"/>
      <c r="OHV712" s="16"/>
      <c r="OHW712" s="16"/>
      <c r="OHX712" s="16"/>
      <c r="OHY712" s="16"/>
      <c r="OHZ712" s="16"/>
      <c r="OIA712" s="16"/>
      <c r="OIB712" s="16"/>
      <c r="OIC712" s="16"/>
      <c r="OID712" s="16"/>
      <c r="OIE712" s="16"/>
      <c r="OIF712" s="16"/>
      <c r="OIG712" s="16"/>
      <c r="OIH712" s="16"/>
      <c r="OII712" s="16"/>
      <c r="OIJ712" s="16"/>
      <c r="OIK712" s="16"/>
      <c r="OIL712" s="16"/>
      <c r="OIM712" s="16"/>
      <c r="OIN712" s="16"/>
      <c r="OIO712" s="16"/>
      <c r="OIP712" s="16"/>
      <c r="OIQ712" s="16"/>
      <c r="OIR712" s="16"/>
      <c r="OIS712" s="16"/>
      <c r="OIT712" s="16"/>
      <c r="OIU712" s="16"/>
      <c r="OIV712" s="16"/>
      <c r="OIW712" s="16"/>
      <c r="OIX712" s="16"/>
      <c r="OIY712" s="16"/>
      <c r="OIZ712" s="16"/>
      <c r="OJA712" s="16"/>
      <c r="OJB712" s="16"/>
      <c r="OJC712" s="16"/>
      <c r="OJD712" s="16"/>
      <c r="OJE712" s="16"/>
      <c r="OJF712" s="16"/>
      <c r="OJG712" s="16"/>
      <c r="OJH712" s="16"/>
      <c r="OJI712" s="16"/>
      <c r="OJJ712" s="16"/>
      <c r="OJK712" s="16"/>
      <c r="OJL712" s="16"/>
      <c r="OJM712" s="16"/>
      <c r="OJN712" s="16"/>
      <c r="OJO712" s="16"/>
      <c r="OJP712" s="16"/>
      <c r="OJQ712" s="16"/>
      <c r="OJR712" s="16"/>
      <c r="OJS712" s="16"/>
      <c r="OJT712" s="16"/>
      <c r="OJU712" s="16"/>
      <c r="OJV712" s="16"/>
      <c r="OJW712" s="16"/>
      <c r="OJX712" s="16"/>
      <c r="OJY712" s="16"/>
      <c r="OJZ712" s="16"/>
      <c r="OKA712" s="16"/>
      <c r="OKB712" s="16"/>
      <c r="OKC712" s="16"/>
      <c r="OKD712" s="16"/>
      <c r="OKE712" s="16"/>
      <c r="OKF712" s="16"/>
      <c r="OKG712" s="16"/>
      <c r="OKH712" s="16"/>
      <c r="OKI712" s="16"/>
      <c r="OKJ712" s="16"/>
      <c r="OKK712" s="16"/>
      <c r="OKL712" s="16"/>
      <c r="OKM712" s="16"/>
      <c r="OKN712" s="16"/>
      <c r="OKO712" s="16"/>
      <c r="OKP712" s="16"/>
      <c r="OKQ712" s="16"/>
      <c r="OKR712" s="16"/>
      <c r="OKS712" s="16"/>
      <c r="OKT712" s="16"/>
      <c r="OKU712" s="16"/>
      <c r="OKV712" s="16"/>
      <c r="OKW712" s="16"/>
      <c r="OKX712" s="16"/>
      <c r="OKY712" s="16"/>
      <c r="OKZ712" s="16"/>
      <c r="OLA712" s="16"/>
      <c r="OLB712" s="16"/>
      <c r="OLC712" s="16"/>
      <c r="OLD712" s="16"/>
      <c r="OLE712" s="16"/>
      <c r="OLF712" s="16"/>
      <c r="OLG712" s="16"/>
      <c r="OLH712" s="16"/>
      <c r="OLI712" s="16"/>
      <c r="OLJ712" s="16"/>
      <c r="OLK712" s="16"/>
      <c r="OLL712" s="16"/>
      <c r="OLM712" s="16"/>
      <c r="OLN712" s="16"/>
      <c r="OLO712" s="16"/>
      <c r="OLP712" s="16"/>
      <c r="OLQ712" s="16"/>
      <c r="OLR712" s="16"/>
      <c r="OLS712" s="16"/>
      <c r="OLT712" s="16"/>
      <c r="OLU712" s="16"/>
      <c r="OLV712" s="16"/>
      <c r="OLW712" s="16"/>
      <c r="OLX712" s="16"/>
      <c r="OLY712" s="16"/>
      <c r="OLZ712" s="16"/>
      <c r="OMA712" s="16"/>
      <c r="OMB712" s="16"/>
      <c r="OMC712" s="16"/>
      <c r="OMD712" s="16"/>
      <c r="OME712" s="16"/>
      <c r="OMF712" s="16"/>
      <c r="OMG712" s="16"/>
      <c r="OMH712" s="16"/>
      <c r="OMI712" s="16"/>
      <c r="OMJ712" s="16"/>
      <c r="OMK712" s="16"/>
      <c r="OML712" s="16"/>
      <c r="OMM712" s="16"/>
      <c r="OMN712" s="16"/>
      <c r="OMO712" s="16"/>
      <c r="OMP712" s="16"/>
      <c r="OMQ712" s="16"/>
      <c r="OMR712" s="16"/>
      <c r="OMS712" s="16"/>
      <c r="OMT712" s="16"/>
      <c r="OMU712" s="16"/>
      <c r="OMV712" s="16"/>
      <c r="OMW712" s="16"/>
      <c r="OMX712" s="16"/>
      <c r="OMY712" s="16"/>
      <c r="OMZ712" s="16"/>
      <c r="ONA712" s="16"/>
      <c r="ONB712" s="16"/>
      <c r="ONC712" s="16"/>
      <c r="OND712" s="16"/>
      <c r="ONE712" s="16"/>
      <c r="ONF712" s="16"/>
      <c r="ONG712" s="16"/>
      <c r="ONH712" s="16"/>
      <c r="ONI712" s="16"/>
      <c r="ONJ712" s="16"/>
      <c r="ONK712" s="16"/>
      <c r="ONL712" s="16"/>
      <c r="ONM712" s="16"/>
      <c r="ONN712" s="16"/>
      <c r="ONO712" s="16"/>
      <c r="ONP712" s="16"/>
      <c r="ONQ712" s="16"/>
      <c r="ONR712" s="16"/>
      <c r="ONS712" s="16"/>
      <c r="ONT712" s="16"/>
      <c r="ONU712" s="16"/>
      <c r="ONV712" s="16"/>
      <c r="ONW712" s="16"/>
      <c r="ONX712" s="16"/>
      <c r="ONY712" s="16"/>
      <c r="ONZ712" s="16"/>
      <c r="OOA712" s="16"/>
      <c r="OOB712" s="16"/>
      <c r="OOC712" s="16"/>
      <c r="OOD712" s="16"/>
      <c r="OOE712" s="16"/>
      <c r="OOF712" s="16"/>
      <c r="OOG712" s="16"/>
      <c r="OOH712" s="16"/>
      <c r="OOI712" s="16"/>
      <c r="OOJ712" s="16"/>
      <c r="OOK712" s="16"/>
      <c r="OOL712" s="16"/>
      <c r="OOM712" s="16"/>
      <c r="OON712" s="16"/>
      <c r="OOO712" s="16"/>
      <c r="OOP712" s="16"/>
      <c r="OOQ712" s="16"/>
      <c r="OOR712" s="16"/>
      <c r="OOS712" s="16"/>
      <c r="OOT712" s="16"/>
      <c r="OOU712" s="16"/>
      <c r="OOV712" s="16"/>
      <c r="OOW712" s="16"/>
      <c r="OOX712" s="16"/>
      <c r="OOY712" s="16"/>
      <c r="OOZ712" s="16"/>
      <c r="OPA712" s="16"/>
      <c r="OPB712" s="16"/>
      <c r="OPC712" s="16"/>
      <c r="OPD712" s="16"/>
      <c r="OPE712" s="16"/>
      <c r="OPF712" s="16"/>
      <c r="OPG712" s="16"/>
      <c r="OPH712" s="16"/>
      <c r="OPI712" s="16"/>
      <c r="OPJ712" s="16"/>
      <c r="OPK712" s="16"/>
      <c r="OPL712" s="16"/>
      <c r="OPM712" s="16"/>
      <c r="OPN712" s="16"/>
      <c r="OPO712" s="16"/>
      <c r="OPP712" s="16"/>
      <c r="OPQ712" s="16"/>
      <c r="OPR712" s="16"/>
      <c r="OPS712" s="16"/>
      <c r="OPT712" s="16"/>
      <c r="OPU712" s="16"/>
      <c r="OPV712" s="16"/>
      <c r="OPW712" s="16"/>
      <c r="OPX712" s="16"/>
      <c r="OPY712" s="16"/>
      <c r="OPZ712" s="16"/>
      <c r="OQA712" s="16"/>
      <c r="OQB712" s="16"/>
      <c r="OQC712" s="16"/>
      <c r="OQD712" s="16"/>
      <c r="OQE712" s="16"/>
      <c r="OQF712" s="16"/>
      <c r="OQG712" s="16"/>
      <c r="OQH712" s="16"/>
      <c r="OQI712" s="16"/>
      <c r="OQJ712" s="16"/>
      <c r="OQK712" s="16"/>
      <c r="OQL712" s="16"/>
      <c r="OQM712" s="16"/>
      <c r="OQN712" s="16"/>
      <c r="OQO712" s="16"/>
      <c r="OQP712" s="16"/>
      <c r="OQQ712" s="16"/>
      <c r="OQR712" s="16"/>
      <c r="OQS712" s="16"/>
      <c r="OQT712" s="16"/>
      <c r="OQU712" s="16"/>
      <c r="OQV712" s="16"/>
      <c r="OQW712" s="16"/>
      <c r="OQX712" s="16"/>
      <c r="OQY712" s="16"/>
      <c r="OQZ712" s="16"/>
      <c r="ORA712" s="16"/>
      <c r="ORB712" s="16"/>
      <c r="ORC712" s="16"/>
      <c r="ORD712" s="16"/>
      <c r="ORE712" s="16"/>
      <c r="ORF712" s="16"/>
      <c r="ORG712" s="16"/>
      <c r="ORH712" s="16"/>
      <c r="ORI712" s="16"/>
      <c r="ORJ712" s="16"/>
      <c r="ORK712" s="16"/>
      <c r="ORL712" s="16"/>
      <c r="ORM712" s="16"/>
      <c r="ORN712" s="16"/>
      <c r="ORO712" s="16"/>
      <c r="ORP712" s="16"/>
      <c r="ORQ712" s="16"/>
      <c r="ORR712" s="16"/>
      <c r="ORS712" s="16"/>
      <c r="ORT712" s="16"/>
      <c r="ORU712" s="16"/>
      <c r="ORV712" s="16"/>
      <c r="ORW712" s="16"/>
      <c r="ORX712" s="16"/>
      <c r="ORY712" s="16"/>
      <c r="ORZ712" s="16"/>
      <c r="OSA712" s="16"/>
      <c r="OSB712" s="16"/>
      <c r="OSC712" s="16"/>
      <c r="OSD712" s="16"/>
      <c r="OSE712" s="16"/>
      <c r="OSF712" s="16"/>
      <c r="OSG712" s="16"/>
      <c r="OSH712" s="16"/>
      <c r="OSI712" s="16"/>
      <c r="OSJ712" s="16"/>
      <c r="OSK712" s="16"/>
      <c r="OSL712" s="16"/>
      <c r="OSM712" s="16"/>
      <c r="OSN712" s="16"/>
      <c r="OSO712" s="16"/>
      <c r="OSP712" s="16"/>
      <c r="OSQ712" s="16"/>
      <c r="OSR712" s="16"/>
      <c r="OSS712" s="16"/>
      <c r="OST712" s="16"/>
      <c r="OSU712" s="16"/>
      <c r="OSV712" s="16"/>
      <c r="OSW712" s="16"/>
      <c r="OSX712" s="16"/>
      <c r="OSY712" s="16"/>
      <c r="OSZ712" s="16"/>
      <c r="OTA712" s="16"/>
      <c r="OTB712" s="16"/>
      <c r="OTC712" s="16"/>
      <c r="OTD712" s="16"/>
      <c r="OTE712" s="16"/>
      <c r="OTF712" s="16"/>
      <c r="OTG712" s="16"/>
      <c r="OTH712" s="16"/>
      <c r="OTI712" s="16"/>
      <c r="OTJ712" s="16"/>
      <c r="OTK712" s="16"/>
      <c r="OTL712" s="16"/>
      <c r="OTM712" s="16"/>
      <c r="OTN712" s="16"/>
      <c r="OTO712" s="16"/>
      <c r="OTP712" s="16"/>
      <c r="OTQ712" s="16"/>
      <c r="OTR712" s="16"/>
      <c r="OTS712" s="16"/>
      <c r="OTT712" s="16"/>
      <c r="OTU712" s="16"/>
      <c r="OTV712" s="16"/>
      <c r="OTW712" s="16"/>
      <c r="OTX712" s="16"/>
      <c r="OTY712" s="16"/>
      <c r="OTZ712" s="16"/>
      <c r="OUA712" s="16"/>
      <c r="OUB712" s="16"/>
      <c r="OUC712" s="16"/>
      <c r="OUD712" s="16"/>
      <c r="OUE712" s="16"/>
      <c r="OUF712" s="16"/>
      <c r="OUG712" s="16"/>
      <c r="OUH712" s="16"/>
      <c r="OUI712" s="16"/>
      <c r="OUJ712" s="16"/>
      <c r="OUK712" s="16"/>
      <c r="OUL712" s="16"/>
      <c r="OUM712" s="16"/>
      <c r="OUN712" s="16"/>
      <c r="OUO712" s="16"/>
      <c r="OUP712" s="16"/>
      <c r="OUQ712" s="16"/>
      <c r="OUR712" s="16"/>
      <c r="OUS712" s="16"/>
      <c r="OUT712" s="16"/>
      <c r="OUU712" s="16"/>
      <c r="OUV712" s="16"/>
      <c r="OUW712" s="16"/>
      <c r="OUX712" s="16"/>
      <c r="OUY712" s="16"/>
      <c r="OUZ712" s="16"/>
      <c r="OVA712" s="16"/>
      <c r="OVB712" s="16"/>
      <c r="OVC712" s="16"/>
      <c r="OVD712" s="16"/>
      <c r="OVE712" s="16"/>
      <c r="OVF712" s="16"/>
      <c r="OVG712" s="16"/>
      <c r="OVH712" s="16"/>
      <c r="OVI712" s="16"/>
      <c r="OVJ712" s="16"/>
      <c r="OVK712" s="16"/>
      <c r="OVL712" s="16"/>
      <c r="OVM712" s="16"/>
      <c r="OVN712" s="16"/>
      <c r="OVO712" s="16"/>
      <c r="OVP712" s="16"/>
      <c r="OVQ712" s="16"/>
      <c r="OVR712" s="16"/>
      <c r="OVS712" s="16"/>
      <c r="OVT712" s="16"/>
      <c r="OVU712" s="16"/>
      <c r="OVV712" s="16"/>
      <c r="OVW712" s="16"/>
      <c r="OVX712" s="16"/>
      <c r="OVY712" s="16"/>
      <c r="OVZ712" s="16"/>
      <c r="OWA712" s="16"/>
      <c r="OWB712" s="16"/>
      <c r="OWC712" s="16"/>
      <c r="OWD712" s="16"/>
      <c r="OWE712" s="16"/>
      <c r="OWF712" s="16"/>
      <c r="OWG712" s="16"/>
      <c r="OWH712" s="16"/>
      <c r="OWI712" s="16"/>
      <c r="OWJ712" s="16"/>
      <c r="OWK712" s="16"/>
      <c r="OWL712" s="16"/>
      <c r="OWM712" s="16"/>
      <c r="OWN712" s="16"/>
      <c r="OWO712" s="16"/>
      <c r="OWP712" s="16"/>
      <c r="OWQ712" s="16"/>
      <c r="OWR712" s="16"/>
      <c r="OWS712" s="16"/>
      <c r="OWT712" s="16"/>
      <c r="OWU712" s="16"/>
      <c r="OWV712" s="16"/>
      <c r="OWW712" s="16"/>
      <c r="OWX712" s="16"/>
      <c r="OWY712" s="16"/>
      <c r="OWZ712" s="16"/>
      <c r="OXA712" s="16"/>
      <c r="OXB712" s="16"/>
      <c r="OXC712" s="16"/>
      <c r="OXD712" s="16"/>
      <c r="OXE712" s="16"/>
      <c r="OXF712" s="16"/>
      <c r="OXG712" s="16"/>
      <c r="OXH712" s="16"/>
      <c r="OXI712" s="16"/>
      <c r="OXJ712" s="16"/>
      <c r="OXK712" s="16"/>
      <c r="OXL712" s="16"/>
      <c r="OXM712" s="16"/>
      <c r="OXN712" s="16"/>
      <c r="OXO712" s="16"/>
      <c r="OXP712" s="16"/>
      <c r="OXQ712" s="16"/>
      <c r="OXR712" s="16"/>
      <c r="OXS712" s="16"/>
      <c r="OXT712" s="16"/>
      <c r="OXU712" s="16"/>
      <c r="OXV712" s="16"/>
      <c r="OXW712" s="16"/>
      <c r="OXX712" s="16"/>
      <c r="OXY712" s="16"/>
      <c r="OXZ712" s="16"/>
      <c r="OYA712" s="16"/>
      <c r="OYB712" s="16"/>
      <c r="OYC712" s="16"/>
      <c r="OYD712" s="16"/>
      <c r="OYE712" s="16"/>
      <c r="OYF712" s="16"/>
      <c r="OYG712" s="16"/>
      <c r="OYH712" s="16"/>
      <c r="OYI712" s="16"/>
      <c r="OYJ712" s="16"/>
      <c r="OYK712" s="16"/>
      <c r="OYL712" s="16"/>
      <c r="OYM712" s="16"/>
      <c r="OYN712" s="16"/>
      <c r="OYO712" s="16"/>
      <c r="OYP712" s="16"/>
      <c r="OYQ712" s="16"/>
      <c r="OYR712" s="16"/>
      <c r="OYS712" s="16"/>
      <c r="OYT712" s="16"/>
      <c r="OYU712" s="16"/>
      <c r="OYV712" s="16"/>
      <c r="OYW712" s="16"/>
      <c r="OYX712" s="16"/>
      <c r="OYY712" s="16"/>
      <c r="OYZ712" s="16"/>
      <c r="OZA712" s="16"/>
      <c r="OZB712" s="16"/>
      <c r="OZC712" s="16"/>
      <c r="OZD712" s="16"/>
      <c r="OZE712" s="16"/>
      <c r="OZF712" s="16"/>
      <c r="OZG712" s="16"/>
      <c r="OZH712" s="16"/>
      <c r="OZI712" s="16"/>
      <c r="OZJ712" s="16"/>
      <c r="OZK712" s="16"/>
      <c r="OZL712" s="16"/>
      <c r="OZM712" s="16"/>
      <c r="OZN712" s="16"/>
      <c r="OZO712" s="16"/>
      <c r="OZP712" s="16"/>
      <c r="OZQ712" s="16"/>
      <c r="OZR712" s="16"/>
      <c r="OZS712" s="16"/>
      <c r="OZT712" s="16"/>
      <c r="OZU712" s="16"/>
      <c r="OZV712" s="16"/>
      <c r="OZW712" s="16"/>
      <c r="OZX712" s="16"/>
      <c r="OZY712" s="16"/>
      <c r="OZZ712" s="16"/>
      <c r="PAA712" s="16"/>
      <c r="PAB712" s="16"/>
      <c r="PAC712" s="16"/>
      <c r="PAD712" s="16"/>
      <c r="PAE712" s="16"/>
      <c r="PAF712" s="16"/>
      <c r="PAG712" s="16"/>
      <c r="PAH712" s="16"/>
      <c r="PAI712" s="16"/>
      <c r="PAJ712" s="16"/>
      <c r="PAK712" s="16"/>
      <c r="PAL712" s="16"/>
      <c r="PAM712" s="16"/>
      <c r="PAN712" s="16"/>
      <c r="PAO712" s="16"/>
      <c r="PAP712" s="16"/>
      <c r="PAQ712" s="16"/>
      <c r="PAR712" s="16"/>
      <c r="PAS712" s="16"/>
      <c r="PAT712" s="16"/>
      <c r="PAU712" s="16"/>
      <c r="PAV712" s="16"/>
      <c r="PAW712" s="16"/>
      <c r="PAX712" s="16"/>
      <c r="PAY712" s="16"/>
      <c r="PAZ712" s="16"/>
      <c r="PBA712" s="16"/>
      <c r="PBB712" s="16"/>
      <c r="PBC712" s="16"/>
      <c r="PBD712" s="16"/>
      <c r="PBE712" s="16"/>
      <c r="PBF712" s="16"/>
      <c r="PBG712" s="16"/>
      <c r="PBH712" s="16"/>
      <c r="PBI712" s="16"/>
      <c r="PBJ712" s="16"/>
      <c r="PBK712" s="16"/>
      <c r="PBL712" s="16"/>
      <c r="PBM712" s="16"/>
      <c r="PBN712" s="16"/>
      <c r="PBO712" s="16"/>
      <c r="PBP712" s="16"/>
      <c r="PBQ712" s="16"/>
      <c r="PBR712" s="16"/>
      <c r="PBS712" s="16"/>
      <c r="PBT712" s="16"/>
      <c r="PBU712" s="16"/>
      <c r="PBV712" s="16"/>
      <c r="PBW712" s="16"/>
      <c r="PBX712" s="16"/>
      <c r="PBY712" s="16"/>
      <c r="PBZ712" s="16"/>
      <c r="PCA712" s="16"/>
      <c r="PCB712" s="16"/>
      <c r="PCC712" s="16"/>
      <c r="PCD712" s="16"/>
      <c r="PCE712" s="16"/>
      <c r="PCF712" s="16"/>
      <c r="PCG712" s="16"/>
      <c r="PCH712" s="16"/>
      <c r="PCI712" s="16"/>
      <c r="PCJ712" s="16"/>
      <c r="PCK712" s="16"/>
      <c r="PCL712" s="16"/>
      <c r="PCM712" s="16"/>
      <c r="PCN712" s="16"/>
      <c r="PCO712" s="16"/>
      <c r="PCP712" s="16"/>
      <c r="PCQ712" s="16"/>
      <c r="PCR712" s="16"/>
      <c r="PCS712" s="16"/>
      <c r="PCT712" s="16"/>
      <c r="PCU712" s="16"/>
      <c r="PCV712" s="16"/>
      <c r="PCW712" s="16"/>
      <c r="PCX712" s="16"/>
      <c r="PCY712" s="16"/>
      <c r="PCZ712" s="16"/>
      <c r="PDA712" s="16"/>
      <c r="PDB712" s="16"/>
      <c r="PDC712" s="16"/>
      <c r="PDD712" s="16"/>
      <c r="PDE712" s="16"/>
      <c r="PDF712" s="16"/>
      <c r="PDG712" s="16"/>
      <c r="PDH712" s="16"/>
      <c r="PDI712" s="16"/>
      <c r="PDJ712" s="16"/>
      <c r="PDK712" s="16"/>
      <c r="PDL712" s="16"/>
      <c r="PDM712" s="16"/>
      <c r="PDN712" s="16"/>
      <c r="PDO712" s="16"/>
      <c r="PDP712" s="16"/>
      <c r="PDQ712" s="16"/>
      <c r="PDR712" s="16"/>
      <c r="PDS712" s="16"/>
      <c r="PDT712" s="16"/>
      <c r="PDU712" s="16"/>
      <c r="PDV712" s="16"/>
      <c r="PDW712" s="16"/>
      <c r="PDX712" s="16"/>
      <c r="PDY712" s="16"/>
      <c r="PDZ712" s="16"/>
      <c r="PEA712" s="16"/>
      <c r="PEB712" s="16"/>
      <c r="PEC712" s="16"/>
      <c r="PED712" s="16"/>
      <c r="PEE712" s="16"/>
      <c r="PEF712" s="16"/>
      <c r="PEG712" s="16"/>
      <c r="PEH712" s="16"/>
      <c r="PEI712" s="16"/>
      <c r="PEJ712" s="16"/>
      <c r="PEK712" s="16"/>
      <c r="PEL712" s="16"/>
      <c r="PEM712" s="16"/>
      <c r="PEN712" s="16"/>
      <c r="PEO712" s="16"/>
      <c r="PEP712" s="16"/>
      <c r="PEQ712" s="16"/>
      <c r="PER712" s="16"/>
      <c r="PES712" s="16"/>
      <c r="PET712" s="16"/>
      <c r="PEU712" s="16"/>
      <c r="PEV712" s="16"/>
      <c r="PEW712" s="16"/>
      <c r="PEX712" s="16"/>
      <c r="PEY712" s="16"/>
      <c r="PEZ712" s="16"/>
      <c r="PFA712" s="16"/>
      <c r="PFB712" s="16"/>
      <c r="PFC712" s="16"/>
      <c r="PFD712" s="16"/>
      <c r="PFE712" s="16"/>
      <c r="PFF712" s="16"/>
      <c r="PFG712" s="16"/>
      <c r="PFH712" s="16"/>
      <c r="PFI712" s="16"/>
      <c r="PFJ712" s="16"/>
      <c r="PFK712" s="16"/>
      <c r="PFL712" s="16"/>
      <c r="PFM712" s="16"/>
      <c r="PFN712" s="16"/>
      <c r="PFO712" s="16"/>
      <c r="PFP712" s="16"/>
      <c r="PFQ712" s="16"/>
      <c r="PFR712" s="16"/>
      <c r="PFS712" s="16"/>
      <c r="PFT712" s="16"/>
      <c r="PFU712" s="16"/>
      <c r="PFV712" s="16"/>
      <c r="PFW712" s="16"/>
      <c r="PFX712" s="16"/>
      <c r="PFY712" s="16"/>
      <c r="PFZ712" s="16"/>
      <c r="PGA712" s="16"/>
      <c r="PGB712" s="16"/>
      <c r="PGC712" s="16"/>
      <c r="PGD712" s="16"/>
      <c r="PGE712" s="16"/>
      <c r="PGF712" s="16"/>
      <c r="PGG712" s="16"/>
      <c r="PGH712" s="16"/>
      <c r="PGI712" s="16"/>
      <c r="PGJ712" s="16"/>
      <c r="PGK712" s="16"/>
      <c r="PGL712" s="16"/>
      <c r="PGM712" s="16"/>
      <c r="PGN712" s="16"/>
      <c r="PGO712" s="16"/>
      <c r="PGP712" s="16"/>
      <c r="PGQ712" s="16"/>
      <c r="PGR712" s="16"/>
      <c r="PGS712" s="16"/>
      <c r="PGT712" s="16"/>
      <c r="PGU712" s="16"/>
      <c r="PGV712" s="16"/>
      <c r="PGW712" s="16"/>
      <c r="PGX712" s="16"/>
      <c r="PGY712" s="16"/>
      <c r="PGZ712" s="16"/>
      <c r="PHA712" s="16"/>
      <c r="PHB712" s="16"/>
      <c r="PHC712" s="16"/>
      <c r="PHD712" s="16"/>
      <c r="PHE712" s="16"/>
      <c r="PHF712" s="16"/>
      <c r="PHG712" s="16"/>
      <c r="PHH712" s="16"/>
      <c r="PHI712" s="16"/>
      <c r="PHJ712" s="16"/>
      <c r="PHK712" s="16"/>
      <c r="PHL712" s="16"/>
      <c r="PHM712" s="16"/>
      <c r="PHN712" s="16"/>
      <c r="PHO712" s="16"/>
      <c r="PHP712" s="16"/>
      <c r="PHQ712" s="16"/>
      <c r="PHR712" s="16"/>
      <c r="PHS712" s="16"/>
      <c r="PHT712" s="16"/>
      <c r="PHU712" s="16"/>
      <c r="PHV712" s="16"/>
      <c r="PHW712" s="16"/>
      <c r="PHX712" s="16"/>
      <c r="PHY712" s="16"/>
      <c r="PHZ712" s="16"/>
      <c r="PIA712" s="16"/>
      <c r="PIB712" s="16"/>
      <c r="PIC712" s="16"/>
      <c r="PID712" s="16"/>
      <c r="PIE712" s="16"/>
      <c r="PIF712" s="16"/>
      <c r="PIG712" s="16"/>
      <c r="PIH712" s="16"/>
      <c r="PII712" s="16"/>
      <c r="PIJ712" s="16"/>
      <c r="PIK712" s="16"/>
      <c r="PIL712" s="16"/>
      <c r="PIM712" s="16"/>
      <c r="PIN712" s="16"/>
      <c r="PIO712" s="16"/>
      <c r="PIP712" s="16"/>
      <c r="PIQ712" s="16"/>
      <c r="PIR712" s="16"/>
      <c r="PIS712" s="16"/>
      <c r="PIT712" s="16"/>
      <c r="PIU712" s="16"/>
      <c r="PIV712" s="16"/>
      <c r="PIW712" s="16"/>
      <c r="PIX712" s="16"/>
      <c r="PIY712" s="16"/>
      <c r="PIZ712" s="16"/>
      <c r="PJA712" s="16"/>
      <c r="PJB712" s="16"/>
      <c r="PJC712" s="16"/>
      <c r="PJD712" s="16"/>
      <c r="PJE712" s="16"/>
      <c r="PJF712" s="16"/>
      <c r="PJG712" s="16"/>
      <c r="PJH712" s="16"/>
      <c r="PJI712" s="16"/>
      <c r="PJJ712" s="16"/>
      <c r="PJK712" s="16"/>
      <c r="PJL712" s="16"/>
      <c r="PJM712" s="16"/>
      <c r="PJN712" s="16"/>
      <c r="PJO712" s="16"/>
      <c r="PJP712" s="16"/>
      <c r="PJQ712" s="16"/>
      <c r="PJR712" s="16"/>
      <c r="PJS712" s="16"/>
      <c r="PJT712" s="16"/>
      <c r="PJU712" s="16"/>
      <c r="PJV712" s="16"/>
      <c r="PJW712" s="16"/>
      <c r="PJX712" s="16"/>
      <c r="PJY712" s="16"/>
      <c r="PJZ712" s="16"/>
      <c r="PKA712" s="16"/>
      <c r="PKB712" s="16"/>
      <c r="PKC712" s="16"/>
      <c r="PKD712" s="16"/>
      <c r="PKE712" s="16"/>
      <c r="PKF712" s="16"/>
      <c r="PKG712" s="16"/>
      <c r="PKH712" s="16"/>
      <c r="PKI712" s="16"/>
      <c r="PKJ712" s="16"/>
      <c r="PKK712" s="16"/>
      <c r="PKL712" s="16"/>
      <c r="PKM712" s="16"/>
      <c r="PKN712" s="16"/>
      <c r="PKO712" s="16"/>
      <c r="PKP712" s="16"/>
      <c r="PKQ712" s="16"/>
      <c r="PKR712" s="16"/>
      <c r="PKS712" s="16"/>
      <c r="PKT712" s="16"/>
      <c r="PKU712" s="16"/>
      <c r="PKV712" s="16"/>
      <c r="PKW712" s="16"/>
      <c r="PKX712" s="16"/>
      <c r="PKY712" s="16"/>
      <c r="PKZ712" s="16"/>
      <c r="PLA712" s="16"/>
      <c r="PLB712" s="16"/>
      <c r="PLC712" s="16"/>
      <c r="PLD712" s="16"/>
      <c r="PLE712" s="16"/>
      <c r="PLF712" s="16"/>
      <c r="PLG712" s="16"/>
      <c r="PLH712" s="16"/>
      <c r="PLI712" s="16"/>
      <c r="PLJ712" s="16"/>
      <c r="PLK712" s="16"/>
      <c r="PLL712" s="16"/>
      <c r="PLM712" s="16"/>
      <c r="PLN712" s="16"/>
      <c r="PLO712" s="16"/>
      <c r="PLP712" s="16"/>
      <c r="PLQ712" s="16"/>
      <c r="PLR712" s="16"/>
      <c r="PLS712" s="16"/>
      <c r="PLT712" s="16"/>
      <c r="PLU712" s="16"/>
      <c r="PLV712" s="16"/>
      <c r="PLW712" s="16"/>
      <c r="PLX712" s="16"/>
      <c r="PLY712" s="16"/>
      <c r="PLZ712" s="16"/>
      <c r="PMA712" s="16"/>
      <c r="PMB712" s="16"/>
      <c r="PMC712" s="16"/>
      <c r="PMD712" s="16"/>
      <c r="PME712" s="16"/>
      <c r="PMF712" s="16"/>
      <c r="PMG712" s="16"/>
      <c r="PMH712" s="16"/>
      <c r="PMI712" s="16"/>
      <c r="PMJ712" s="16"/>
      <c r="PMK712" s="16"/>
      <c r="PML712" s="16"/>
      <c r="PMM712" s="16"/>
      <c r="PMN712" s="16"/>
      <c r="PMO712" s="16"/>
      <c r="PMP712" s="16"/>
      <c r="PMQ712" s="16"/>
      <c r="PMR712" s="16"/>
      <c r="PMS712" s="16"/>
      <c r="PMT712" s="16"/>
      <c r="PMU712" s="16"/>
      <c r="PMV712" s="16"/>
      <c r="PMW712" s="16"/>
      <c r="PMX712" s="16"/>
      <c r="PMY712" s="16"/>
      <c r="PMZ712" s="16"/>
      <c r="PNA712" s="16"/>
      <c r="PNB712" s="16"/>
      <c r="PNC712" s="16"/>
      <c r="PND712" s="16"/>
      <c r="PNE712" s="16"/>
      <c r="PNF712" s="16"/>
      <c r="PNG712" s="16"/>
      <c r="PNH712" s="16"/>
      <c r="PNI712" s="16"/>
      <c r="PNJ712" s="16"/>
      <c r="PNK712" s="16"/>
      <c r="PNL712" s="16"/>
      <c r="PNM712" s="16"/>
      <c r="PNN712" s="16"/>
      <c r="PNO712" s="16"/>
      <c r="PNP712" s="16"/>
      <c r="PNQ712" s="16"/>
      <c r="PNR712" s="16"/>
      <c r="PNS712" s="16"/>
      <c r="PNT712" s="16"/>
      <c r="PNU712" s="16"/>
      <c r="PNV712" s="16"/>
      <c r="PNW712" s="16"/>
      <c r="PNX712" s="16"/>
      <c r="PNY712" s="16"/>
      <c r="PNZ712" s="16"/>
      <c r="POA712" s="16"/>
      <c r="POB712" s="16"/>
      <c r="POC712" s="16"/>
      <c r="POD712" s="16"/>
      <c r="POE712" s="16"/>
      <c r="POF712" s="16"/>
      <c r="POG712" s="16"/>
      <c r="POH712" s="16"/>
      <c r="POI712" s="16"/>
      <c r="POJ712" s="16"/>
      <c r="POK712" s="16"/>
      <c r="POL712" s="16"/>
      <c r="POM712" s="16"/>
      <c r="PON712" s="16"/>
      <c r="POO712" s="16"/>
      <c r="POP712" s="16"/>
      <c r="POQ712" s="16"/>
      <c r="POR712" s="16"/>
      <c r="POS712" s="16"/>
      <c r="POT712" s="16"/>
      <c r="POU712" s="16"/>
      <c r="POV712" s="16"/>
      <c r="POW712" s="16"/>
      <c r="POX712" s="16"/>
      <c r="POY712" s="16"/>
      <c r="POZ712" s="16"/>
      <c r="PPA712" s="16"/>
      <c r="PPB712" s="16"/>
      <c r="PPC712" s="16"/>
      <c r="PPD712" s="16"/>
      <c r="PPE712" s="16"/>
      <c r="PPF712" s="16"/>
      <c r="PPG712" s="16"/>
      <c r="PPH712" s="16"/>
      <c r="PPI712" s="16"/>
      <c r="PPJ712" s="16"/>
      <c r="PPK712" s="16"/>
      <c r="PPL712" s="16"/>
      <c r="PPM712" s="16"/>
      <c r="PPN712" s="16"/>
      <c r="PPO712" s="16"/>
      <c r="PPP712" s="16"/>
      <c r="PPQ712" s="16"/>
      <c r="PPR712" s="16"/>
      <c r="PPS712" s="16"/>
      <c r="PPT712" s="16"/>
      <c r="PPU712" s="16"/>
      <c r="PPV712" s="16"/>
      <c r="PPW712" s="16"/>
      <c r="PPX712" s="16"/>
      <c r="PPY712" s="16"/>
      <c r="PPZ712" s="16"/>
      <c r="PQA712" s="16"/>
      <c r="PQB712" s="16"/>
      <c r="PQC712" s="16"/>
      <c r="PQD712" s="16"/>
      <c r="PQE712" s="16"/>
      <c r="PQF712" s="16"/>
      <c r="PQG712" s="16"/>
      <c r="PQH712" s="16"/>
      <c r="PQI712" s="16"/>
      <c r="PQJ712" s="16"/>
      <c r="PQK712" s="16"/>
      <c r="PQL712" s="16"/>
      <c r="PQM712" s="16"/>
      <c r="PQN712" s="16"/>
      <c r="PQO712" s="16"/>
      <c r="PQP712" s="16"/>
      <c r="PQQ712" s="16"/>
      <c r="PQR712" s="16"/>
      <c r="PQS712" s="16"/>
      <c r="PQT712" s="16"/>
      <c r="PQU712" s="16"/>
      <c r="PQV712" s="16"/>
      <c r="PQW712" s="16"/>
      <c r="PQX712" s="16"/>
      <c r="PQY712" s="16"/>
      <c r="PQZ712" s="16"/>
      <c r="PRA712" s="16"/>
      <c r="PRB712" s="16"/>
      <c r="PRC712" s="16"/>
      <c r="PRD712" s="16"/>
      <c r="PRE712" s="16"/>
      <c r="PRF712" s="16"/>
      <c r="PRG712" s="16"/>
      <c r="PRH712" s="16"/>
      <c r="PRI712" s="16"/>
      <c r="PRJ712" s="16"/>
      <c r="PRK712" s="16"/>
      <c r="PRL712" s="16"/>
      <c r="PRM712" s="16"/>
      <c r="PRN712" s="16"/>
      <c r="PRO712" s="16"/>
      <c r="PRP712" s="16"/>
      <c r="PRQ712" s="16"/>
      <c r="PRR712" s="16"/>
      <c r="PRS712" s="16"/>
      <c r="PRT712" s="16"/>
      <c r="PRU712" s="16"/>
      <c r="PRV712" s="16"/>
      <c r="PRW712" s="16"/>
      <c r="PRX712" s="16"/>
      <c r="PRY712" s="16"/>
      <c r="PRZ712" s="16"/>
      <c r="PSA712" s="16"/>
      <c r="PSB712" s="16"/>
      <c r="PSC712" s="16"/>
      <c r="PSD712" s="16"/>
      <c r="PSE712" s="16"/>
      <c r="PSF712" s="16"/>
      <c r="PSG712" s="16"/>
      <c r="PSH712" s="16"/>
      <c r="PSI712" s="16"/>
      <c r="PSJ712" s="16"/>
      <c r="PSK712" s="16"/>
      <c r="PSL712" s="16"/>
      <c r="PSM712" s="16"/>
      <c r="PSN712" s="16"/>
      <c r="PSO712" s="16"/>
      <c r="PSP712" s="16"/>
      <c r="PSQ712" s="16"/>
      <c r="PSR712" s="16"/>
      <c r="PSS712" s="16"/>
      <c r="PST712" s="16"/>
      <c r="PSU712" s="16"/>
      <c r="PSV712" s="16"/>
      <c r="PSW712" s="16"/>
      <c r="PSX712" s="16"/>
      <c r="PSY712" s="16"/>
      <c r="PSZ712" s="16"/>
      <c r="PTA712" s="16"/>
      <c r="PTB712" s="16"/>
      <c r="PTC712" s="16"/>
      <c r="PTD712" s="16"/>
      <c r="PTE712" s="16"/>
      <c r="PTF712" s="16"/>
      <c r="PTG712" s="16"/>
      <c r="PTH712" s="16"/>
      <c r="PTI712" s="16"/>
      <c r="PTJ712" s="16"/>
      <c r="PTK712" s="16"/>
      <c r="PTL712" s="16"/>
      <c r="PTM712" s="16"/>
      <c r="PTN712" s="16"/>
      <c r="PTO712" s="16"/>
      <c r="PTP712" s="16"/>
      <c r="PTQ712" s="16"/>
      <c r="PTR712" s="16"/>
      <c r="PTS712" s="16"/>
      <c r="PTT712" s="16"/>
      <c r="PTU712" s="16"/>
      <c r="PTV712" s="16"/>
      <c r="PTW712" s="16"/>
      <c r="PTX712" s="16"/>
      <c r="PTY712" s="16"/>
      <c r="PTZ712" s="16"/>
      <c r="PUA712" s="16"/>
      <c r="PUB712" s="16"/>
      <c r="PUC712" s="16"/>
      <c r="PUD712" s="16"/>
      <c r="PUE712" s="16"/>
      <c r="PUF712" s="16"/>
      <c r="PUG712" s="16"/>
      <c r="PUH712" s="16"/>
      <c r="PUI712" s="16"/>
      <c r="PUJ712" s="16"/>
      <c r="PUK712" s="16"/>
      <c r="PUL712" s="16"/>
      <c r="PUM712" s="16"/>
      <c r="PUN712" s="16"/>
      <c r="PUO712" s="16"/>
      <c r="PUP712" s="16"/>
      <c r="PUQ712" s="16"/>
      <c r="PUR712" s="16"/>
      <c r="PUS712" s="16"/>
      <c r="PUT712" s="16"/>
      <c r="PUU712" s="16"/>
      <c r="PUV712" s="16"/>
      <c r="PUW712" s="16"/>
      <c r="PUX712" s="16"/>
      <c r="PUY712" s="16"/>
      <c r="PUZ712" s="16"/>
      <c r="PVA712" s="16"/>
      <c r="PVB712" s="16"/>
      <c r="PVC712" s="16"/>
      <c r="PVD712" s="16"/>
      <c r="PVE712" s="16"/>
      <c r="PVF712" s="16"/>
      <c r="PVG712" s="16"/>
      <c r="PVH712" s="16"/>
      <c r="PVI712" s="16"/>
      <c r="PVJ712" s="16"/>
      <c r="PVK712" s="16"/>
      <c r="PVL712" s="16"/>
      <c r="PVM712" s="16"/>
      <c r="PVN712" s="16"/>
      <c r="PVO712" s="16"/>
      <c r="PVP712" s="16"/>
      <c r="PVQ712" s="16"/>
      <c r="PVR712" s="16"/>
      <c r="PVS712" s="16"/>
      <c r="PVT712" s="16"/>
      <c r="PVU712" s="16"/>
      <c r="PVV712" s="16"/>
      <c r="PVW712" s="16"/>
      <c r="PVX712" s="16"/>
      <c r="PVY712" s="16"/>
      <c r="PVZ712" s="16"/>
      <c r="PWA712" s="16"/>
      <c r="PWB712" s="16"/>
      <c r="PWC712" s="16"/>
      <c r="PWD712" s="16"/>
      <c r="PWE712" s="16"/>
      <c r="PWF712" s="16"/>
      <c r="PWG712" s="16"/>
      <c r="PWH712" s="16"/>
      <c r="PWI712" s="16"/>
      <c r="PWJ712" s="16"/>
      <c r="PWK712" s="16"/>
      <c r="PWL712" s="16"/>
      <c r="PWM712" s="16"/>
      <c r="PWN712" s="16"/>
      <c r="PWO712" s="16"/>
      <c r="PWP712" s="16"/>
      <c r="PWQ712" s="16"/>
      <c r="PWR712" s="16"/>
      <c r="PWS712" s="16"/>
      <c r="PWT712" s="16"/>
      <c r="PWU712" s="16"/>
      <c r="PWV712" s="16"/>
      <c r="PWW712" s="16"/>
      <c r="PWX712" s="16"/>
      <c r="PWY712" s="16"/>
      <c r="PWZ712" s="16"/>
      <c r="PXA712" s="16"/>
      <c r="PXB712" s="16"/>
      <c r="PXC712" s="16"/>
      <c r="PXD712" s="16"/>
      <c r="PXE712" s="16"/>
      <c r="PXF712" s="16"/>
      <c r="PXG712" s="16"/>
      <c r="PXH712" s="16"/>
      <c r="PXI712" s="16"/>
      <c r="PXJ712" s="16"/>
      <c r="PXK712" s="16"/>
      <c r="PXL712" s="16"/>
      <c r="PXM712" s="16"/>
      <c r="PXN712" s="16"/>
      <c r="PXO712" s="16"/>
      <c r="PXP712" s="16"/>
      <c r="PXQ712" s="16"/>
      <c r="PXR712" s="16"/>
      <c r="PXS712" s="16"/>
      <c r="PXT712" s="16"/>
      <c r="PXU712" s="16"/>
      <c r="PXV712" s="16"/>
      <c r="PXW712" s="16"/>
      <c r="PXX712" s="16"/>
      <c r="PXY712" s="16"/>
      <c r="PXZ712" s="16"/>
      <c r="PYA712" s="16"/>
      <c r="PYB712" s="16"/>
      <c r="PYC712" s="16"/>
      <c r="PYD712" s="16"/>
      <c r="PYE712" s="16"/>
      <c r="PYF712" s="16"/>
      <c r="PYG712" s="16"/>
      <c r="PYH712" s="16"/>
      <c r="PYI712" s="16"/>
      <c r="PYJ712" s="16"/>
      <c r="PYK712" s="16"/>
      <c r="PYL712" s="16"/>
      <c r="PYM712" s="16"/>
      <c r="PYN712" s="16"/>
      <c r="PYO712" s="16"/>
      <c r="PYP712" s="16"/>
      <c r="PYQ712" s="16"/>
      <c r="PYR712" s="16"/>
      <c r="PYS712" s="16"/>
      <c r="PYT712" s="16"/>
      <c r="PYU712" s="16"/>
      <c r="PYV712" s="16"/>
      <c r="PYW712" s="16"/>
      <c r="PYX712" s="16"/>
      <c r="PYY712" s="16"/>
      <c r="PYZ712" s="16"/>
      <c r="PZA712" s="16"/>
      <c r="PZB712" s="16"/>
      <c r="PZC712" s="16"/>
      <c r="PZD712" s="16"/>
      <c r="PZE712" s="16"/>
      <c r="PZF712" s="16"/>
      <c r="PZG712" s="16"/>
      <c r="PZH712" s="16"/>
      <c r="PZI712" s="16"/>
      <c r="PZJ712" s="16"/>
      <c r="PZK712" s="16"/>
      <c r="PZL712" s="16"/>
      <c r="PZM712" s="16"/>
      <c r="PZN712" s="16"/>
      <c r="PZO712" s="16"/>
      <c r="PZP712" s="16"/>
      <c r="PZQ712" s="16"/>
      <c r="PZR712" s="16"/>
      <c r="PZS712" s="16"/>
      <c r="PZT712" s="16"/>
      <c r="PZU712" s="16"/>
      <c r="PZV712" s="16"/>
      <c r="PZW712" s="16"/>
      <c r="PZX712" s="16"/>
      <c r="PZY712" s="16"/>
      <c r="PZZ712" s="16"/>
      <c r="QAA712" s="16"/>
      <c r="QAB712" s="16"/>
      <c r="QAC712" s="16"/>
      <c r="QAD712" s="16"/>
      <c r="QAE712" s="16"/>
      <c r="QAF712" s="16"/>
      <c r="QAG712" s="16"/>
      <c r="QAH712" s="16"/>
      <c r="QAI712" s="16"/>
      <c r="QAJ712" s="16"/>
      <c r="QAK712" s="16"/>
      <c r="QAL712" s="16"/>
      <c r="QAM712" s="16"/>
      <c r="QAN712" s="16"/>
      <c r="QAO712" s="16"/>
      <c r="QAP712" s="16"/>
      <c r="QAQ712" s="16"/>
      <c r="QAR712" s="16"/>
      <c r="QAS712" s="16"/>
      <c r="QAT712" s="16"/>
      <c r="QAU712" s="16"/>
      <c r="QAV712" s="16"/>
      <c r="QAW712" s="16"/>
      <c r="QAX712" s="16"/>
      <c r="QAY712" s="16"/>
      <c r="QAZ712" s="16"/>
      <c r="QBA712" s="16"/>
      <c r="QBB712" s="16"/>
      <c r="QBC712" s="16"/>
      <c r="QBD712" s="16"/>
      <c r="QBE712" s="16"/>
      <c r="QBF712" s="16"/>
      <c r="QBG712" s="16"/>
      <c r="QBH712" s="16"/>
      <c r="QBI712" s="16"/>
      <c r="QBJ712" s="16"/>
      <c r="QBK712" s="16"/>
      <c r="QBL712" s="16"/>
      <c r="QBM712" s="16"/>
      <c r="QBN712" s="16"/>
      <c r="QBO712" s="16"/>
      <c r="QBP712" s="16"/>
      <c r="QBQ712" s="16"/>
      <c r="QBR712" s="16"/>
      <c r="QBS712" s="16"/>
      <c r="QBT712" s="16"/>
      <c r="QBU712" s="16"/>
      <c r="QBV712" s="16"/>
      <c r="QBW712" s="16"/>
      <c r="QBX712" s="16"/>
      <c r="QBY712" s="16"/>
      <c r="QBZ712" s="16"/>
      <c r="QCA712" s="16"/>
      <c r="QCB712" s="16"/>
      <c r="QCC712" s="16"/>
      <c r="QCD712" s="16"/>
      <c r="QCE712" s="16"/>
      <c r="QCF712" s="16"/>
      <c r="QCG712" s="16"/>
      <c r="QCH712" s="16"/>
      <c r="QCI712" s="16"/>
      <c r="QCJ712" s="16"/>
      <c r="QCK712" s="16"/>
      <c r="QCL712" s="16"/>
      <c r="QCM712" s="16"/>
      <c r="QCN712" s="16"/>
      <c r="QCO712" s="16"/>
      <c r="QCP712" s="16"/>
      <c r="QCQ712" s="16"/>
      <c r="QCR712" s="16"/>
      <c r="QCS712" s="16"/>
      <c r="QCT712" s="16"/>
      <c r="QCU712" s="16"/>
      <c r="QCV712" s="16"/>
      <c r="QCW712" s="16"/>
      <c r="QCX712" s="16"/>
      <c r="QCY712" s="16"/>
      <c r="QCZ712" s="16"/>
      <c r="QDA712" s="16"/>
      <c r="QDB712" s="16"/>
      <c r="QDC712" s="16"/>
      <c r="QDD712" s="16"/>
      <c r="QDE712" s="16"/>
      <c r="QDF712" s="16"/>
      <c r="QDG712" s="16"/>
      <c r="QDH712" s="16"/>
      <c r="QDI712" s="16"/>
      <c r="QDJ712" s="16"/>
      <c r="QDK712" s="16"/>
      <c r="QDL712" s="16"/>
      <c r="QDM712" s="16"/>
      <c r="QDN712" s="16"/>
      <c r="QDO712" s="16"/>
      <c r="QDP712" s="16"/>
      <c r="QDQ712" s="16"/>
      <c r="QDR712" s="16"/>
      <c r="QDS712" s="16"/>
      <c r="QDT712" s="16"/>
      <c r="QDU712" s="16"/>
      <c r="QDV712" s="16"/>
      <c r="QDW712" s="16"/>
      <c r="QDX712" s="16"/>
      <c r="QDY712" s="16"/>
      <c r="QDZ712" s="16"/>
      <c r="QEA712" s="16"/>
      <c r="QEB712" s="16"/>
      <c r="QEC712" s="16"/>
      <c r="QED712" s="16"/>
      <c r="QEE712" s="16"/>
      <c r="QEF712" s="16"/>
      <c r="QEG712" s="16"/>
      <c r="QEH712" s="16"/>
      <c r="QEI712" s="16"/>
      <c r="QEJ712" s="16"/>
      <c r="QEK712" s="16"/>
      <c r="QEL712" s="16"/>
      <c r="QEM712" s="16"/>
      <c r="QEN712" s="16"/>
      <c r="QEO712" s="16"/>
      <c r="QEP712" s="16"/>
      <c r="QEQ712" s="16"/>
      <c r="QER712" s="16"/>
      <c r="QES712" s="16"/>
      <c r="QET712" s="16"/>
      <c r="QEU712" s="16"/>
      <c r="QEV712" s="16"/>
      <c r="QEW712" s="16"/>
      <c r="QEX712" s="16"/>
      <c r="QEY712" s="16"/>
      <c r="QEZ712" s="16"/>
      <c r="QFA712" s="16"/>
      <c r="QFB712" s="16"/>
      <c r="QFC712" s="16"/>
      <c r="QFD712" s="16"/>
      <c r="QFE712" s="16"/>
      <c r="QFF712" s="16"/>
      <c r="QFG712" s="16"/>
      <c r="QFH712" s="16"/>
      <c r="QFI712" s="16"/>
      <c r="QFJ712" s="16"/>
      <c r="QFK712" s="16"/>
      <c r="QFL712" s="16"/>
      <c r="QFM712" s="16"/>
      <c r="QFN712" s="16"/>
      <c r="QFO712" s="16"/>
      <c r="QFP712" s="16"/>
      <c r="QFQ712" s="16"/>
      <c r="QFR712" s="16"/>
      <c r="QFS712" s="16"/>
      <c r="QFT712" s="16"/>
      <c r="QFU712" s="16"/>
      <c r="QFV712" s="16"/>
      <c r="QFW712" s="16"/>
      <c r="QFX712" s="16"/>
      <c r="QFY712" s="16"/>
      <c r="QFZ712" s="16"/>
      <c r="QGA712" s="16"/>
      <c r="QGB712" s="16"/>
      <c r="QGC712" s="16"/>
      <c r="QGD712" s="16"/>
      <c r="QGE712" s="16"/>
      <c r="QGF712" s="16"/>
      <c r="QGG712" s="16"/>
      <c r="QGH712" s="16"/>
      <c r="QGI712" s="16"/>
      <c r="QGJ712" s="16"/>
      <c r="QGK712" s="16"/>
      <c r="QGL712" s="16"/>
      <c r="QGM712" s="16"/>
      <c r="QGN712" s="16"/>
      <c r="QGO712" s="16"/>
      <c r="QGP712" s="16"/>
      <c r="QGQ712" s="16"/>
      <c r="QGR712" s="16"/>
      <c r="QGS712" s="16"/>
      <c r="QGT712" s="16"/>
      <c r="QGU712" s="16"/>
      <c r="QGV712" s="16"/>
      <c r="QGW712" s="16"/>
      <c r="QGX712" s="16"/>
      <c r="QGY712" s="16"/>
      <c r="QGZ712" s="16"/>
      <c r="QHA712" s="16"/>
      <c r="QHB712" s="16"/>
      <c r="QHC712" s="16"/>
      <c r="QHD712" s="16"/>
      <c r="QHE712" s="16"/>
      <c r="QHF712" s="16"/>
      <c r="QHG712" s="16"/>
      <c r="QHH712" s="16"/>
      <c r="QHI712" s="16"/>
      <c r="QHJ712" s="16"/>
      <c r="QHK712" s="16"/>
      <c r="QHL712" s="16"/>
      <c r="QHM712" s="16"/>
      <c r="QHN712" s="16"/>
      <c r="QHO712" s="16"/>
      <c r="QHP712" s="16"/>
      <c r="QHQ712" s="16"/>
      <c r="QHR712" s="16"/>
      <c r="QHS712" s="16"/>
      <c r="QHT712" s="16"/>
      <c r="QHU712" s="16"/>
      <c r="QHV712" s="16"/>
      <c r="QHW712" s="16"/>
      <c r="QHX712" s="16"/>
      <c r="QHY712" s="16"/>
      <c r="QHZ712" s="16"/>
      <c r="QIA712" s="16"/>
      <c r="QIB712" s="16"/>
      <c r="QIC712" s="16"/>
      <c r="QID712" s="16"/>
      <c r="QIE712" s="16"/>
      <c r="QIF712" s="16"/>
      <c r="QIG712" s="16"/>
      <c r="QIH712" s="16"/>
      <c r="QII712" s="16"/>
      <c r="QIJ712" s="16"/>
      <c r="QIK712" s="16"/>
      <c r="QIL712" s="16"/>
      <c r="QIM712" s="16"/>
      <c r="QIN712" s="16"/>
      <c r="QIO712" s="16"/>
      <c r="QIP712" s="16"/>
      <c r="QIQ712" s="16"/>
      <c r="QIR712" s="16"/>
      <c r="QIS712" s="16"/>
      <c r="QIT712" s="16"/>
      <c r="QIU712" s="16"/>
      <c r="QIV712" s="16"/>
      <c r="QIW712" s="16"/>
      <c r="QIX712" s="16"/>
      <c r="QIY712" s="16"/>
      <c r="QIZ712" s="16"/>
      <c r="QJA712" s="16"/>
      <c r="QJB712" s="16"/>
      <c r="QJC712" s="16"/>
      <c r="QJD712" s="16"/>
      <c r="QJE712" s="16"/>
      <c r="QJF712" s="16"/>
      <c r="QJG712" s="16"/>
      <c r="QJH712" s="16"/>
      <c r="QJI712" s="16"/>
      <c r="QJJ712" s="16"/>
      <c r="QJK712" s="16"/>
      <c r="QJL712" s="16"/>
      <c r="QJM712" s="16"/>
      <c r="QJN712" s="16"/>
      <c r="QJO712" s="16"/>
      <c r="QJP712" s="16"/>
      <c r="QJQ712" s="16"/>
      <c r="QJR712" s="16"/>
      <c r="QJS712" s="16"/>
      <c r="QJT712" s="16"/>
      <c r="QJU712" s="16"/>
      <c r="QJV712" s="16"/>
      <c r="QJW712" s="16"/>
      <c r="QJX712" s="16"/>
      <c r="QJY712" s="16"/>
      <c r="QJZ712" s="16"/>
      <c r="QKA712" s="16"/>
      <c r="QKB712" s="16"/>
      <c r="QKC712" s="16"/>
      <c r="QKD712" s="16"/>
      <c r="QKE712" s="16"/>
      <c r="QKF712" s="16"/>
      <c r="QKG712" s="16"/>
      <c r="QKH712" s="16"/>
      <c r="QKI712" s="16"/>
      <c r="QKJ712" s="16"/>
      <c r="QKK712" s="16"/>
      <c r="QKL712" s="16"/>
      <c r="QKM712" s="16"/>
      <c r="QKN712" s="16"/>
      <c r="QKO712" s="16"/>
      <c r="QKP712" s="16"/>
      <c r="QKQ712" s="16"/>
      <c r="QKR712" s="16"/>
      <c r="QKS712" s="16"/>
      <c r="QKT712" s="16"/>
      <c r="QKU712" s="16"/>
      <c r="QKV712" s="16"/>
      <c r="QKW712" s="16"/>
      <c r="QKX712" s="16"/>
      <c r="QKY712" s="16"/>
      <c r="QKZ712" s="16"/>
      <c r="QLA712" s="16"/>
      <c r="QLB712" s="16"/>
      <c r="QLC712" s="16"/>
      <c r="QLD712" s="16"/>
      <c r="QLE712" s="16"/>
      <c r="QLF712" s="16"/>
      <c r="QLG712" s="16"/>
      <c r="QLH712" s="16"/>
      <c r="QLI712" s="16"/>
      <c r="QLJ712" s="16"/>
      <c r="QLK712" s="16"/>
      <c r="QLL712" s="16"/>
      <c r="QLM712" s="16"/>
      <c r="QLN712" s="16"/>
      <c r="QLO712" s="16"/>
      <c r="QLP712" s="16"/>
      <c r="QLQ712" s="16"/>
      <c r="QLR712" s="16"/>
      <c r="QLS712" s="16"/>
      <c r="QLT712" s="16"/>
      <c r="QLU712" s="16"/>
      <c r="QLV712" s="16"/>
      <c r="QLW712" s="16"/>
      <c r="QLX712" s="16"/>
      <c r="QLY712" s="16"/>
      <c r="QLZ712" s="16"/>
      <c r="QMA712" s="16"/>
      <c r="QMB712" s="16"/>
      <c r="QMC712" s="16"/>
      <c r="QMD712" s="16"/>
      <c r="QME712" s="16"/>
      <c r="QMF712" s="16"/>
      <c r="QMG712" s="16"/>
      <c r="QMH712" s="16"/>
      <c r="QMI712" s="16"/>
      <c r="QMJ712" s="16"/>
      <c r="QMK712" s="16"/>
      <c r="QML712" s="16"/>
      <c r="QMM712" s="16"/>
      <c r="QMN712" s="16"/>
      <c r="QMO712" s="16"/>
      <c r="QMP712" s="16"/>
      <c r="QMQ712" s="16"/>
      <c r="QMR712" s="16"/>
      <c r="QMS712" s="16"/>
      <c r="QMT712" s="16"/>
      <c r="QMU712" s="16"/>
      <c r="QMV712" s="16"/>
      <c r="QMW712" s="16"/>
      <c r="QMX712" s="16"/>
      <c r="QMY712" s="16"/>
      <c r="QMZ712" s="16"/>
      <c r="QNA712" s="16"/>
      <c r="QNB712" s="16"/>
      <c r="QNC712" s="16"/>
      <c r="QND712" s="16"/>
      <c r="QNE712" s="16"/>
      <c r="QNF712" s="16"/>
      <c r="QNG712" s="16"/>
      <c r="QNH712" s="16"/>
      <c r="QNI712" s="16"/>
      <c r="QNJ712" s="16"/>
      <c r="QNK712" s="16"/>
      <c r="QNL712" s="16"/>
      <c r="QNM712" s="16"/>
      <c r="QNN712" s="16"/>
      <c r="QNO712" s="16"/>
      <c r="QNP712" s="16"/>
      <c r="QNQ712" s="16"/>
      <c r="QNR712" s="16"/>
      <c r="QNS712" s="16"/>
      <c r="QNT712" s="16"/>
      <c r="QNU712" s="16"/>
      <c r="QNV712" s="16"/>
      <c r="QNW712" s="16"/>
      <c r="QNX712" s="16"/>
      <c r="QNY712" s="16"/>
      <c r="QNZ712" s="16"/>
      <c r="QOA712" s="16"/>
      <c r="QOB712" s="16"/>
      <c r="QOC712" s="16"/>
      <c r="QOD712" s="16"/>
      <c r="QOE712" s="16"/>
      <c r="QOF712" s="16"/>
      <c r="QOG712" s="16"/>
      <c r="QOH712" s="16"/>
      <c r="QOI712" s="16"/>
      <c r="QOJ712" s="16"/>
      <c r="QOK712" s="16"/>
      <c r="QOL712" s="16"/>
      <c r="QOM712" s="16"/>
      <c r="QON712" s="16"/>
      <c r="QOO712" s="16"/>
      <c r="QOP712" s="16"/>
      <c r="QOQ712" s="16"/>
      <c r="QOR712" s="16"/>
      <c r="QOS712" s="16"/>
      <c r="QOT712" s="16"/>
      <c r="QOU712" s="16"/>
      <c r="QOV712" s="16"/>
      <c r="QOW712" s="16"/>
      <c r="QOX712" s="16"/>
      <c r="QOY712" s="16"/>
      <c r="QOZ712" s="16"/>
      <c r="QPA712" s="16"/>
      <c r="QPB712" s="16"/>
      <c r="QPC712" s="16"/>
      <c r="QPD712" s="16"/>
      <c r="QPE712" s="16"/>
      <c r="QPF712" s="16"/>
      <c r="QPG712" s="16"/>
      <c r="QPH712" s="16"/>
      <c r="QPI712" s="16"/>
      <c r="QPJ712" s="16"/>
      <c r="QPK712" s="16"/>
      <c r="QPL712" s="16"/>
      <c r="QPM712" s="16"/>
      <c r="QPN712" s="16"/>
      <c r="QPO712" s="16"/>
      <c r="QPP712" s="16"/>
      <c r="QPQ712" s="16"/>
      <c r="QPR712" s="16"/>
      <c r="QPS712" s="16"/>
      <c r="QPT712" s="16"/>
      <c r="QPU712" s="16"/>
      <c r="QPV712" s="16"/>
      <c r="QPW712" s="16"/>
      <c r="QPX712" s="16"/>
      <c r="QPY712" s="16"/>
      <c r="QPZ712" s="16"/>
      <c r="QQA712" s="16"/>
      <c r="QQB712" s="16"/>
      <c r="QQC712" s="16"/>
      <c r="QQD712" s="16"/>
      <c r="QQE712" s="16"/>
      <c r="QQF712" s="16"/>
      <c r="QQG712" s="16"/>
      <c r="QQH712" s="16"/>
      <c r="QQI712" s="16"/>
      <c r="QQJ712" s="16"/>
      <c r="QQK712" s="16"/>
      <c r="QQL712" s="16"/>
      <c r="QQM712" s="16"/>
      <c r="QQN712" s="16"/>
      <c r="QQO712" s="16"/>
      <c r="QQP712" s="16"/>
      <c r="QQQ712" s="16"/>
      <c r="QQR712" s="16"/>
      <c r="QQS712" s="16"/>
      <c r="QQT712" s="16"/>
      <c r="QQU712" s="16"/>
      <c r="QQV712" s="16"/>
      <c r="QQW712" s="16"/>
      <c r="QQX712" s="16"/>
      <c r="QQY712" s="16"/>
      <c r="QQZ712" s="16"/>
      <c r="QRA712" s="16"/>
      <c r="QRB712" s="16"/>
      <c r="QRC712" s="16"/>
      <c r="QRD712" s="16"/>
      <c r="QRE712" s="16"/>
      <c r="QRF712" s="16"/>
      <c r="QRG712" s="16"/>
      <c r="QRH712" s="16"/>
      <c r="QRI712" s="16"/>
      <c r="QRJ712" s="16"/>
      <c r="QRK712" s="16"/>
      <c r="QRL712" s="16"/>
      <c r="QRM712" s="16"/>
      <c r="QRN712" s="16"/>
      <c r="QRO712" s="16"/>
      <c r="QRP712" s="16"/>
      <c r="QRQ712" s="16"/>
      <c r="QRR712" s="16"/>
      <c r="QRS712" s="16"/>
      <c r="QRT712" s="16"/>
      <c r="QRU712" s="16"/>
      <c r="QRV712" s="16"/>
      <c r="QRW712" s="16"/>
      <c r="QRX712" s="16"/>
      <c r="QRY712" s="16"/>
      <c r="QRZ712" s="16"/>
      <c r="QSA712" s="16"/>
      <c r="QSB712" s="16"/>
      <c r="QSC712" s="16"/>
      <c r="QSD712" s="16"/>
      <c r="QSE712" s="16"/>
      <c r="QSF712" s="16"/>
      <c r="QSG712" s="16"/>
      <c r="QSH712" s="16"/>
      <c r="QSI712" s="16"/>
      <c r="QSJ712" s="16"/>
      <c r="QSK712" s="16"/>
      <c r="QSL712" s="16"/>
      <c r="QSM712" s="16"/>
      <c r="QSN712" s="16"/>
      <c r="QSO712" s="16"/>
      <c r="QSP712" s="16"/>
      <c r="QSQ712" s="16"/>
      <c r="QSR712" s="16"/>
      <c r="QSS712" s="16"/>
      <c r="QST712" s="16"/>
      <c r="QSU712" s="16"/>
      <c r="QSV712" s="16"/>
      <c r="QSW712" s="16"/>
      <c r="QSX712" s="16"/>
      <c r="QSY712" s="16"/>
      <c r="QSZ712" s="16"/>
      <c r="QTA712" s="16"/>
      <c r="QTB712" s="16"/>
      <c r="QTC712" s="16"/>
      <c r="QTD712" s="16"/>
      <c r="QTE712" s="16"/>
      <c r="QTF712" s="16"/>
      <c r="QTG712" s="16"/>
      <c r="QTH712" s="16"/>
      <c r="QTI712" s="16"/>
      <c r="QTJ712" s="16"/>
      <c r="QTK712" s="16"/>
      <c r="QTL712" s="16"/>
      <c r="QTM712" s="16"/>
      <c r="QTN712" s="16"/>
      <c r="QTO712" s="16"/>
      <c r="QTP712" s="16"/>
      <c r="QTQ712" s="16"/>
      <c r="QTR712" s="16"/>
      <c r="QTS712" s="16"/>
      <c r="QTT712" s="16"/>
      <c r="QTU712" s="16"/>
      <c r="QTV712" s="16"/>
      <c r="QTW712" s="16"/>
      <c r="QTX712" s="16"/>
      <c r="QTY712" s="16"/>
      <c r="QTZ712" s="16"/>
      <c r="QUA712" s="16"/>
      <c r="QUB712" s="16"/>
      <c r="QUC712" s="16"/>
      <c r="QUD712" s="16"/>
      <c r="QUE712" s="16"/>
      <c r="QUF712" s="16"/>
      <c r="QUG712" s="16"/>
      <c r="QUH712" s="16"/>
      <c r="QUI712" s="16"/>
      <c r="QUJ712" s="16"/>
      <c r="QUK712" s="16"/>
      <c r="QUL712" s="16"/>
      <c r="QUM712" s="16"/>
      <c r="QUN712" s="16"/>
      <c r="QUO712" s="16"/>
      <c r="QUP712" s="16"/>
      <c r="QUQ712" s="16"/>
      <c r="QUR712" s="16"/>
      <c r="QUS712" s="16"/>
      <c r="QUT712" s="16"/>
      <c r="QUU712" s="16"/>
      <c r="QUV712" s="16"/>
      <c r="QUW712" s="16"/>
      <c r="QUX712" s="16"/>
      <c r="QUY712" s="16"/>
      <c r="QUZ712" s="16"/>
      <c r="QVA712" s="16"/>
      <c r="QVB712" s="16"/>
      <c r="QVC712" s="16"/>
      <c r="QVD712" s="16"/>
      <c r="QVE712" s="16"/>
      <c r="QVF712" s="16"/>
      <c r="QVG712" s="16"/>
      <c r="QVH712" s="16"/>
      <c r="QVI712" s="16"/>
      <c r="QVJ712" s="16"/>
      <c r="QVK712" s="16"/>
      <c r="QVL712" s="16"/>
      <c r="QVM712" s="16"/>
      <c r="QVN712" s="16"/>
      <c r="QVO712" s="16"/>
      <c r="QVP712" s="16"/>
      <c r="QVQ712" s="16"/>
      <c r="QVR712" s="16"/>
      <c r="QVS712" s="16"/>
      <c r="QVT712" s="16"/>
      <c r="QVU712" s="16"/>
      <c r="QVV712" s="16"/>
      <c r="QVW712" s="16"/>
      <c r="QVX712" s="16"/>
      <c r="QVY712" s="16"/>
      <c r="QVZ712" s="16"/>
      <c r="QWA712" s="16"/>
      <c r="QWB712" s="16"/>
      <c r="QWC712" s="16"/>
      <c r="QWD712" s="16"/>
      <c r="QWE712" s="16"/>
      <c r="QWF712" s="16"/>
      <c r="QWG712" s="16"/>
      <c r="QWH712" s="16"/>
      <c r="QWI712" s="16"/>
      <c r="QWJ712" s="16"/>
      <c r="QWK712" s="16"/>
      <c r="QWL712" s="16"/>
      <c r="QWM712" s="16"/>
      <c r="QWN712" s="16"/>
      <c r="QWO712" s="16"/>
      <c r="QWP712" s="16"/>
      <c r="QWQ712" s="16"/>
      <c r="QWR712" s="16"/>
      <c r="QWS712" s="16"/>
      <c r="QWT712" s="16"/>
      <c r="QWU712" s="16"/>
      <c r="QWV712" s="16"/>
      <c r="QWW712" s="16"/>
      <c r="QWX712" s="16"/>
      <c r="QWY712" s="16"/>
      <c r="QWZ712" s="16"/>
      <c r="QXA712" s="16"/>
      <c r="QXB712" s="16"/>
      <c r="QXC712" s="16"/>
      <c r="QXD712" s="16"/>
      <c r="QXE712" s="16"/>
      <c r="QXF712" s="16"/>
      <c r="QXG712" s="16"/>
      <c r="QXH712" s="16"/>
      <c r="QXI712" s="16"/>
      <c r="QXJ712" s="16"/>
      <c r="QXK712" s="16"/>
      <c r="QXL712" s="16"/>
      <c r="QXM712" s="16"/>
      <c r="QXN712" s="16"/>
      <c r="QXO712" s="16"/>
      <c r="QXP712" s="16"/>
      <c r="QXQ712" s="16"/>
      <c r="QXR712" s="16"/>
      <c r="QXS712" s="16"/>
      <c r="QXT712" s="16"/>
      <c r="QXU712" s="16"/>
      <c r="QXV712" s="16"/>
      <c r="QXW712" s="16"/>
      <c r="QXX712" s="16"/>
      <c r="QXY712" s="16"/>
      <c r="QXZ712" s="16"/>
      <c r="QYA712" s="16"/>
      <c r="QYB712" s="16"/>
      <c r="QYC712" s="16"/>
      <c r="QYD712" s="16"/>
      <c r="QYE712" s="16"/>
      <c r="QYF712" s="16"/>
      <c r="QYG712" s="16"/>
      <c r="QYH712" s="16"/>
      <c r="QYI712" s="16"/>
      <c r="QYJ712" s="16"/>
      <c r="QYK712" s="16"/>
      <c r="QYL712" s="16"/>
      <c r="QYM712" s="16"/>
      <c r="QYN712" s="16"/>
      <c r="QYO712" s="16"/>
      <c r="QYP712" s="16"/>
      <c r="QYQ712" s="16"/>
      <c r="QYR712" s="16"/>
      <c r="QYS712" s="16"/>
      <c r="QYT712" s="16"/>
      <c r="QYU712" s="16"/>
      <c r="QYV712" s="16"/>
      <c r="QYW712" s="16"/>
      <c r="QYX712" s="16"/>
      <c r="QYY712" s="16"/>
      <c r="QYZ712" s="16"/>
      <c r="QZA712" s="16"/>
      <c r="QZB712" s="16"/>
      <c r="QZC712" s="16"/>
      <c r="QZD712" s="16"/>
      <c r="QZE712" s="16"/>
      <c r="QZF712" s="16"/>
      <c r="QZG712" s="16"/>
      <c r="QZH712" s="16"/>
      <c r="QZI712" s="16"/>
      <c r="QZJ712" s="16"/>
      <c r="QZK712" s="16"/>
      <c r="QZL712" s="16"/>
      <c r="QZM712" s="16"/>
      <c r="QZN712" s="16"/>
      <c r="QZO712" s="16"/>
      <c r="QZP712" s="16"/>
      <c r="QZQ712" s="16"/>
      <c r="QZR712" s="16"/>
      <c r="QZS712" s="16"/>
      <c r="QZT712" s="16"/>
      <c r="QZU712" s="16"/>
      <c r="QZV712" s="16"/>
      <c r="QZW712" s="16"/>
      <c r="QZX712" s="16"/>
      <c r="QZY712" s="16"/>
      <c r="QZZ712" s="16"/>
      <c r="RAA712" s="16"/>
      <c r="RAB712" s="16"/>
      <c r="RAC712" s="16"/>
      <c r="RAD712" s="16"/>
      <c r="RAE712" s="16"/>
      <c r="RAF712" s="16"/>
      <c r="RAG712" s="16"/>
      <c r="RAH712" s="16"/>
      <c r="RAI712" s="16"/>
      <c r="RAJ712" s="16"/>
      <c r="RAK712" s="16"/>
      <c r="RAL712" s="16"/>
      <c r="RAM712" s="16"/>
      <c r="RAN712" s="16"/>
      <c r="RAO712" s="16"/>
      <c r="RAP712" s="16"/>
      <c r="RAQ712" s="16"/>
      <c r="RAR712" s="16"/>
      <c r="RAS712" s="16"/>
      <c r="RAT712" s="16"/>
      <c r="RAU712" s="16"/>
      <c r="RAV712" s="16"/>
      <c r="RAW712" s="16"/>
      <c r="RAX712" s="16"/>
      <c r="RAY712" s="16"/>
      <c r="RAZ712" s="16"/>
      <c r="RBA712" s="16"/>
      <c r="RBB712" s="16"/>
      <c r="RBC712" s="16"/>
      <c r="RBD712" s="16"/>
      <c r="RBE712" s="16"/>
      <c r="RBF712" s="16"/>
      <c r="RBG712" s="16"/>
      <c r="RBH712" s="16"/>
      <c r="RBI712" s="16"/>
      <c r="RBJ712" s="16"/>
      <c r="RBK712" s="16"/>
      <c r="RBL712" s="16"/>
      <c r="RBM712" s="16"/>
      <c r="RBN712" s="16"/>
      <c r="RBO712" s="16"/>
      <c r="RBP712" s="16"/>
      <c r="RBQ712" s="16"/>
      <c r="RBR712" s="16"/>
      <c r="RBS712" s="16"/>
      <c r="RBT712" s="16"/>
      <c r="RBU712" s="16"/>
      <c r="RBV712" s="16"/>
      <c r="RBW712" s="16"/>
      <c r="RBX712" s="16"/>
      <c r="RBY712" s="16"/>
      <c r="RBZ712" s="16"/>
      <c r="RCA712" s="16"/>
      <c r="RCB712" s="16"/>
      <c r="RCC712" s="16"/>
      <c r="RCD712" s="16"/>
      <c r="RCE712" s="16"/>
      <c r="RCF712" s="16"/>
      <c r="RCG712" s="16"/>
      <c r="RCH712" s="16"/>
      <c r="RCI712" s="16"/>
      <c r="RCJ712" s="16"/>
      <c r="RCK712" s="16"/>
      <c r="RCL712" s="16"/>
      <c r="RCM712" s="16"/>
      <c r="RCN712" s="16"/>
      <c r="RCO712" s="16"/>
      <c r="RCP712" s="16"/>
      <c r="RCQ712" s="16"/>
      <c r="RCR712" s="16"/>
      <c r="RCS712" s="16"/>
      <c r="RCT712" s="16"/>
      <c r="RCU712" s="16"/>
      <c r="RCV712" s="16"/>
      <c r="RCW712" s="16"/>
      <c r="RCX712" s="16"/>
      <c r="RCY712" s="16"/>
      <c r="RCZ712" s="16"/>
      <c r="RDA712" s="16"/>
      <c r="RDB712" s="16"/>
      <c r="RDC712" s="16"/>
      <c r="RDD712" s="16"/>
      <c r="RDE712" s="16"/>
      <c r="RDF712" s="16"/>
      <c r="RDG712" s="16"/>
      <c r="RDH712" s="16"/>
      <c r="RDI712" s="16"/>
      <c r="RDJ712" s="16"/>
      <c r="RDK712" s="16"/>
      <c r="RDL712" s="16"/>
      <c r="RDM712" s="16"/>
      <c r="RDN712" s="16"/>
      <c r="RDO712" s="16"/>
      <c r="RDP712" s="16"/>
      <c r="RDQ712" s="16"/>
      <c r="RDR712" s="16"/>
      <c r="RDS712" s="16"/>
      <c r="RDT712" s="16"/>
      <c r="RDU712" s="16"/>
      <c r="RDV712" s="16"/>
      <c r="RDW712" s="16"/>
      <c r="RDX712" s="16"/>
      <c r="RDY712" s="16"/>
      <c r="RDZ712" s="16"/>
      <c r="REA712" s="16"/>
      <c r="REB712" s="16"/>
      <c r="REC712" s="16"/>
      <c r="RED712" s="16"/>
      <c r="REE712" s="16"/>
      <c r="REF712" s="16"/>
      <c r="REG712" s="16"/>
      <c r="REH712" s="16"/>
      <c r="REI712" s="16"/>
      <c r="REJ712" s="16"/>
      <c r="REK712" s="16"/>
      <c r="REL712" s="16"/>
      <c r="REM712" s="16"/>
      <c r="REN712" s="16"/>
      <c r="REO712" s="16"/>
      <c r="REP712" s="16"/>
      <c r="REQ712" s="16"/>
      <c r="RER712" s="16"/>
      <c r="RES712" s="16"/>
      <c r="RET712" s="16"/>
      <c r="REU712" s="16"/>
      <c r="REV712" s="16"/>
      <c r="REW712" s="16"/>
      <c r="REX712" s="16"/>
      <c r="REY712" s="16"/>
      <c r="REZ712" s="16"/>
      <c r="RFA712" s="16"/>
      <c r="RFB712" s="16"/>
      <c r="RFC712" s="16"/>
      <c r="RFD712" s="16"/>
      <c r="RFE712" s="16"/>
      <c r="RFF712" s="16"/>
      <c r="RFG712" s="16"/>
      <c r="RFH712" s="16"/>
      <c r="RFI712" s="16"/>
      <c r="RFJ712" s="16"/>
      <c r="RFK712" s="16"/>
      <c r="RFL712" s="16"/>
      <c r="RFM712" s="16"/>
      <c r="RFN712" s="16"/>
      <c r="RFO712" s="16"/>
      <c r="RFP712" s="16"/>
      <c r="RFQ712" s="16"/>
      <c r="RFR712" s="16"/>
      <c r="RFS712" s="16"/>
      <c r="RFT712" s="16"/>
      <c r="RFU712" s="16"/>
      <c r="RFV712" s="16"/>
      <c r="RFW712" s="16"/>
      <c r="RFX712" s="16"/>
      <c r="RFY712" s="16"/>
      <c r="RFZ712" s="16"/>
      <c r="RGA712" s="16"/>
      <c r="RGB712" s="16"/>
      <c r="RGC712" s="16"/>
      <c r="RGD712" s="16"/>
      <c r="RGE712" s="16"/>
      <c r="RGF712" s="16"/>
      <c r="RGG712" s="16"/>
      <c r="RGH712" s="16"/>
      <c r="RGI712" s="16"/>
      <c r="RGJ712" s="16"/>
      <c r="RGK712" s="16"/>
      <c r="RGL712" s="16"/>
      <c r="RGM712" s="16"/>
      <c r="RGN712" s="16"/>
      <c r="RGO712" s="16"/>
      <c r="RGP712" s="16"/>
      <c r="RGQ712" s="16"/>
      <c r="RGR712" s="16"/>
      <c r="RGS712" s="16"/>
      <c r="RGT712" s="16"/>
      <c r="RGU712" s="16"/>
      <c r="RGV712" s="16"/>
      <c r="RGW712" s="16"/>
      <c r="RGX712" s="16"/>
      <c r="RGY712" s="16"/>
      <c r="RGZ712" s="16"/>
      <c r="RHA712" s="16"/>
      <c r="RHB712" s="16"/>
      <c r="RHC712" s="16"/>
      <c r="RHD712" s="16"/>
      <c r="RHE712" s="16"/>
      <c r="RHF712" s="16"/>
      <c r="RHG712" s="16"/>
      <c r="RHH712" s="16"/>
      <c r="RHI712" s="16"/>
      <c r="RHJ712" s="16"/>
      <c r="RHK712" s="16"/>
      <c r="RHL712" s="16"/>
      <c r="RHM712" s="16"/>
      <c r="RHN712" s="16"/>
      <c r="RHO712" s="16"/>
      <c r="RHP712" s="16"/>
      <c r="RHQ712" s="16"/>
      <c r="RHR712" s="16"/>
      <c r="RHS712" s="16"/>
      <c r="RHT712" s="16"/>
      <c r="RHU712" s="16"/>
      <c r="RHV712" s="16"/>
      <c r="RHW712" s="16"/>
      <c r="RHX712" s="16"/>
      <c r="RHY712" s="16"/>
      <c r="RHZ712" s="16"/>
      <c r="RIA712" s="16"/>
      <c r="RIB712" s="16"/>
      <c r="RIC712" s="16"/>
      <c r="RID712" s="16"/>
      <c r="RIE712" s="16"/>
      <c r="RIF712" s="16"/>
      <c r="RIG712" s="16"/>
      <c r="RIH712" s="16"/>
      <c r="RII712" s="16"/>
      <c r="RIJ712" s="16"/>
      <c r="RIK712" s="16"/>
      <c r="RIL712" s="16"/>
      <c r="RIM712" s="16"/>
      <c r="RIN712" s="16"/>
      <c r="RIO712" s="16"/>
      <c r="RIP712" s="16"/>
      <c r="RIQ712" s="16"/>
      <c r="RIR712" s="16"/>
      <c r="RIS712" s="16"/>
      <c r="RIT712" s="16"/>
      <c r="RIU712" s="16"/>
      <c r="RIV712" s="16"/>
      <c r="RIW712" s="16"/>
      <c r="RIX712" s="16"/>
      <c r="RIY712" s="16"/>
      <c r="RIZ712" s="16"/>
      <c r="RJA712" s="16"/>
      <c r="RJB712" s="16"/>
      <c r="RJC712" s="16"/>
      <c r="RJD712" s="16"/>
      <c r="RJE712" s="16"/>
      <c r="RJF712" s="16"/>
      <c r="RJG712" s="16"/>
      <c r="RJH712" s="16"/>
      <c r="RJI712" s="16"/>
      <c r="RJJ712" s="16"/>
      <c r="RJK712" s="16"/>
      <c r="RJL712" s="16"/>
      <c r="RJM712" s="16"/>
      <c r="RJN712" s="16"/>
      <c r="RJO712" s="16"/>
      <c r="RJP712" s="16"/>
      <c r="RJQ712" s="16"/>
      <c r="RJR712" s="16"/>
      <c r="RJS712" s="16"/>
      <c r="RJT712" s="16"/>
      <c r="RJU712" s="16"/>
      <c r="RJV712" s="16"/>
      <c r="RJW712" s="16"/>
      <c r="RJX712" s="16"/>
      <c r="RJY712" s="16"/>
      <c r="RJZ712" s="16"/>
      <c r="RKA712" s="16"/>
      <c r="RKB712" s="16"/>
      <c r="RKC712" s="16"/>
      <c r="RKD712" s="16"/>
      <c r="RKE712" s="16"/>
      <c r="RKF712" s="16"/>
      <c r="RKG712" s="16"/>
      <c r="RKH712" s="16"/>
      <c r="RKI712" s="16"/>
      <c r="RKJ712" s="16"/>
      <c r="RKK712" s="16"/>
      <c r="RKL712" s="16"/>
      <c r="RKM712" s="16"/>
      <c r="RKN712" s="16"/>
      <c r="RKO712" s="16"/>
      <c r="RKP712" s="16"/>
      <c r="RKQ712" s="16"/>
      <c r="RKR712" s="16"/>
      <c r="RKS712" s="16"/>
      <c r="RKT712" s="16"/>
      <c r="RKU712" s="16"/>
      <c r="RKV712" s="16"/>
      <c r="RKW712" s="16"/>
      <c r="RKX712" s="16"/>
      <c r="RKY712" s="16"/>
      <c r="RKZ712" s="16"/>
      <c r="RLA712" s="16"/>
      <c r="RLB712" s="16"/>
      <c r="RLC712" s="16"/>
      <c r="RLD712" s="16"/>
      <c r="RLE712" s="16"/>
      <c r="RLF712" s="16"/>
      <c r="RLG712" s="16"/>
      <c r="RLH712" s="16"/>
      <c r="RLI712" s="16"/>
      <c r="RLJ712" s="16"/>
      <c r="RLK712" s="16"/>
      <c r="RLL712" s="16"/>
      <c r="RLM712" s="16"/>
      <c r="RLN712" s="16"/>
      <c r="RLO712" s="16"/>
      <c r="RLP712" s="16"/>
      <c r="RLQ712" s="16"/>
      <c r="RLR712" s="16"/>
      <c r="RLS712" s="16"/>
      <c r="RLT712" s="16"/>
      <c r="RLU712" s="16"/>
      <c r="RLV712" s="16"/>
      <c r="RLW712" s="16"/>
      <c r="RLX712" s="16"/>
      <c r="RLY712" s="16"/>
      <c r="RLZ712" s="16"/>
      <c r="RMA712" s="16"/>
      <c r="RMB712" s="16"/>
      <c r="RMC712" s="16"/>
      <c r="RMD712" s="16"/>
      <c r="RME712" s="16"/>
      <c r="RMF712" s="16"/>
      <c r="RMG712" s="16"/>
      <c r="RMH712" s="16"/>
      <c r="RMI712" s="16"/>
      <c r="RMJ712" s="16"/>
      <c r="RMK712" s="16"/>
      <c r="RML712" s="16"/>
      <c r="RMM712" s="16"/>
      <c r="RMN712" s="16"/>
      <c r="RMO712" s="16"/>
      <c r="RMP712" s="16"/>
      <c r="RMQ712" s="16"/>
      <c r="RMR712" s="16"/>
      <c r="RMS712" s="16"/>
      <c r="RMT712" s="16"/>
      <c r="RMU712" s="16"/>
      <c r="RMV712" s="16"/>
      <c r="RMW712" s="16"/>
      <c r="RMX712" s="16"/>
      <c r="RMY712" s="16"/>
      <c r="RMZ712" s="16"/>
      <c r="RNA712" s="16"/>
      <c r="RNB712" s="16"/>
      <c r="RNC712" s="16"/>
      <c r="RND712" s="16"/>
      <c r="RNE712" s="16"/>
      <c r="RNF712" s="16"/>
      <c r="RNG712" s="16"/>
      <c r="RNH712" s="16"/>
      <c r="RNI712" s="16"/>
      <c r="RNJ712" s="16"/>
      <c r="RNK712" s="16"/>
      <c r="RNL712" s="16"/>
      <c r="RNM712" s="16"/>
      <c r="RNN712" s="16"/>
      <c r="RNO712" s="16"/>
      <c r="RNP712" s="16"/>
      <c r="RNQ712" s="16"/>
      <c r="RNR712" s="16"/>
      <c r="RNS712" s="16"/>
      <c r="RNT712" s="16"/>
      <c r="RNU712" s="16"/>
      <c r="RNV712" s="16"/>
      <c r="RNW712" s="16"/>
      <c r="RNX712" s="16"/>
      <c r="RNY712" s="16"/>
      <c r="RNZ712" s="16"/>
      <c r="ROA712" s="16"/>
      <c r="ROB712" s="16"/>
      <c r="ROC712" s="16"/>
      <c r="ROD712" s="16"/>
      <c r="ROE712" s="16"/>
      <c r="ROF712" s="16"/>
      <c r="ROG712" s="16"/>
      <c r="ROH712" s="16"/>
      <c r="ROI712" s="16"/>
      <c r="ROJ712" s="16"/>
      <c r="ROK712" s="16"/>
      <c r="ROL712" s="16"/>
      <c r="ROM712" s="16"/>
      <c r="RON712" s="16"/>
      <c r="ROO712" s="16"/>
      <c r="ROP712" s="16"/>
      <c r="ROQ712" s="16"/>
      <c r="ROR712" s="16"/>
      <c r="ROS712" s="16"/>
      <c r="ROT712" s="16"/>
      <c r="ROU712" s="16"/>
      <c r="ROV712" s="16"/>
      <c r="ROW712" s="16"/>
      <c r="ROX712" s="16"/>
      <c r="ROY712" s="16"/>
      <c r="ROZ712" s="16"/>
      <c r="RPA712" s="16"/>
      <c r="RPB712" s="16"/>
      <c r="RPC712" s="16"/>
      <c r="RPD712" s="16"/>
      <c r="RPE712" s="16"/>
      <c r="RPF712" s="16"/>
      <c r="RPG712" s="16"/>
      <c r="RPH712" s="16"/>
      <c r="RPI712" s="16"/>
      <c r="RPJ712" s="16"/>
      <c r="RPK712" s="16"/>
      <c r="RPL712" s="16"/>
      <c r="RPM712" s="16"/>
      <c r="RPN712" s="16"/>
      <c r="RPO712" s="16"/>
      <c r="RPP712" s="16"/>
      <c r="RPQ712" s="16"/>
      <c r="RPR712" s="16"/>
      <c r="RPS712" s="16"/>
      <c r="RPT712" s="16"/>
      <c r="RPU712" s="16"/>
      <c r="RPV712" s="16"/>
      <c r="RPW712" s="16"/>
      <c r="RPX712" s="16"/>
      <c r="RPY712" s="16"/>
      <c r="RPZ712" s="16"/>
      <c r="RQA712" s="16"/>
      <c r="RQB712" s="16"/>
      <c r="RQC712" s="16"/>
      <c r="RQD712" s="16"/>
      <c r="RQE712" s="16"/>
      <c r="RQF712" s="16"/>
      <c r="RQG712" s="16"/>
      <c r="RQH712" s="16"/>
      <c r="RQI712" s="16"/>
      <c r="RQJ712" s="16"/>
      <c r="RQK712" s="16"/>
      <c r="RQL712" s="16"/>
      <c r="RQM712" s="16"/>
      <c r="RQN712" s="16"/>
      <c r="RQO712" s="16"/>
      <c r="RQP712" s="16"/>
      <c r="RQQ712" s="16"/>
      <c r="RQR712" s="16"/>
      <c r="RQS712" s="16"/>
      <c r="RQT712" s="16"/>
      <c r="RQU712" s="16"/>
      <c r="RQV712" s="16"/>
      <c r="RQW712" s="16"/>
      <c r="RQX712" s="16"/>
      <c r="RQY712" s="16"/>
      <c r="RQZ712" s="16"/>
      <c r="RRA712" s="16"/>
      <c r="RRB712" s="16"/>
      <c r="RRC712" s="16"/>
      <c r="RRD712" s="16"/>
      <c r="RRE712" s="16"/>
      <c r="RRF712" s="16"/>
      <c r="RRG712" s="16"/>
      <c r="RRH712" s="16"/>
      <c r="RRI712" s="16"/>
      <c r="RRJ712" s="16"/>
      <c r="RRK712" s="16"/>
      <c r="RRL712" s="16"/>
      <c r="RRM712" s="16"/>
      <c r="RRN712" s="16"/>
      <c r="RRO712" s="16"/>
      <c r="RRP712" s="16"/>
      <c r="RRQ712" s="16"/>
      <c r="RRR712" s="16"/>
      <c r="RRS712" s="16"/>
      <c r="RRT712" s="16"/>
      <c r="RRU712" s="16"/>
      <c r="RRV712" s="16"/>
      <c r="RRW712" s="16"/>
      <c r="RRX712" s="16"/>
      <c r="RRY712" s="16"/>
      <c r="RRZ712" s="16"/>
      <c r="RSA712" s="16"/>
      <c r="RSB712" s="16"/>
      <c r="RSC712" s="16"/>
      <c r="RSD712" s="16"/>
      <c r="RSE712" s="16"/>
      <c r="RSF712" s="16"/>
      <c r="RSG712" s="16"/>
      <c r="RSH712" s="16"/>
      <c r="RSI712" s="16"/>
      <c r="RSJ712" s="16"/>
      <c r="RSK712" s="16"/>
      <c r="RSL712" s="16"/>
      <c r="RSM712" s="16"/>
      <c r="RSN712" s="16"/>
      <c r="RSO712" s="16"/>
      <c r="RSP712" s="16"/>
      <c r="RSQ712" s="16"/>
      <c r="RSR712" s="16"/>
      <c r="RSS712" s="16"/>
      <c r="RST712" s="16"/>
      <c r="RSU712" s="16"/>
      <c r="RSV712" s="16"/>
      <c r="RSW712" s="16"/>
      <c r="RSX712" s="16"/>
      <c r="RSY712" s="16"/>
      <c r="RSZ712" s="16"/>
      <c r="RTA712" s="16"/>
      <c r="RTB712" s="16"/>
      <c r="RTC712" s="16"/>
      <c r="RTD712" s="16"/>
      <c r="RTE712" s="16"/>
      <c r="RTF712" s="16"/>
      <c r="RTG712" s="16"/>
      <c r="RTH712" s="16"/>
      <c r="RTI712" s="16"/>
      <c r="RTJ712" s="16"/>
      <c r="RTK712" s="16"/>
      <c r="RTL712" s="16"/>
      <c r="RTM712" s="16"/>
      <c r="RTN712" s="16"/>
      <c r="RTO712" s="16"/>
      <c r="RTP712" s="16"/>
      <c r="RTQ712" s="16"/>
      <c r="RTR712" s="16"/>
      <c r="RTS712" s="16"/>
      <c r="RTT712" s="16"/>
      <c r="RTU712" s="16"/>
      <c r="RTV712" s="16"/>
      <c r="RTW712" s="16"/>
      <c r="RTX712" s="16"/>
      <c r="RTY712" s="16"/>
      <c r="RTZ712" s="16"/>
      <c r="RUA712" s="16"/>
      <c r="RUB712" s="16"/>
      <c r="RUC712" s="16"/>
      <c r="RUD712" s="16"/>
      <c r="RUE712" s="16"/>
      <c r="RUF712" s="16"/>
      <c r="RUG712" s="16"/>
      <c r="RUH712" s="16"/>
      <c r="RUI712" s="16"/>
      <c r="RUJ712" s="16"/>
      <c r="RUK712" s="16"/>
      <c r="RUL712" s="16"/>
      <c r="RUM712" s="16"/>
      <c r="RUN712" s="16"/>
      <c r="RUO712" s="16"/>
      <c r="RUP712" s="16"/>
      <c r="RUQ712" s="16"/>
      <c r="RUR712" s="16"/>
      <c r="RUS712" s="16"/>
      <c r="RUT712" s="16"/>
      <c r="RUU712" s="16"/>
      <c r="RUV712" s="16"/>
      <c r="RUW712" s="16"/>
      <c r="RUX712" s="16"/>
      <c r="RUY712" s="16"/>
      <c r="RUZ712" s="16"/>
      <c r="RVA712" s="16"/>
      <c r="RVB712" s="16"/>
      <c r="RVC712" s="16"/>
      <c r="RVD712" s="16"/>
      <c r="RVE712" s="16"/>
      <c r="RVF712" s="16"/>
      <c r="RVG712" s="16"/>
      <c r="RVH712" s="16"/>
      <c r="RVI712" s="16"/>
      <c r="RVJ712" s="16"/>
      <c r="RVK712" s="16"/>
      <c r="RVL712" s="16"/>
      <c r="RVM712" s="16"/>
      <c r="RVN712" s="16"/>
      <c r="RVO712" s="16"/>
      <c r="RVP712" s="16"/>
      <c r="RVQ712" s="16"/>
      <c r="RVR712" s="16"/>
      <c r="RVS712" s="16"/>
      <c r="RVT712" s="16"/>
      <c r="RVU712" s="16"/>
      <c r="RVV712" s="16"/>
      <c r="RVW712" s="16"/>
      <c r="RVX712" s="16"/>
      <c r="RVY712" s="16"/>
      <c r="RVZ712" s="16"/>
      <c r="RWA712" s="16"/>
      <c r="RWB712" s="16"/>
      <c r="RWC712" s="16"/>
      <c r="RWD712" s="16"/>
      <c r="RWE712" s="16"/>
      <c r="RWF712" s="16"/>
      <c r="RWG712" s="16"/>
      <c r="RWH712" s="16"/>
      <c r="RWI712" s="16"/>
      <c r="RWJ712" s="16"/>
      <c r="RWK712" s="16"/>
      <c r="RWL712" s="16"/>
      <c r="RWM712" s="16"/>
      <c r="RWN712" s="16"/>
      <c r="RWO712" s="16"/>
      <c r="RWP712" s="16"/>
      <c r="RWQ712" s="16"/>
      <c r="RWR712" s="16"/>
      <c r="RWS712" s="16"/>
      <c r="RWT712" s="16"/>
      <c r="RWU712" s="16"/>
      <c r="RWV712" s="16"/>
      <c r="RWW712" s="16"/>
      <c r="RWX712" s="16"/>
      <c r="RWY712" s="16"/>
      <c r="RWZ712" s="16"/>
      <c r="RXA712" s="16"/>
      <c r="RXB712" s="16"/>
      <c r="RXC712" s="16"/>
      <c r="RXD712" s="16"/>
      <c r="RXE712" s="16"/>
      <c r="RXF712" s="16"/>
      <c r="RXG712" s="16"/>
      <c r="RXH712" s="16"/>
      <c r="RXI712" s="16"/>
      <c r="RXJ712" s="16"/>
      <c r="RXK712" s="16"/>
      <c r="RXL712" s="16"/>
      <c r="RXM712" s="16"/>
      <c r="RXN712" s="16"/>
      <c r="RXO712" s="16"/>
      <c r="RXP712" s="16"/>
      <c r="RXQ712" s="16"/>
      <c r="RXR712" s="16"/>
      <c r="RXS712" s="16"/>
      <c r="RXT712" s="16"/>
      <c r="RXU712" s="16"/>
      <c r="RXV712" s="16"/>
      <c r="RXW712" s="16"/>
      <c r="RXX712" s="16"/>
      <c r="RXY712" s="16"/>
      <c r="RXZ712" s="16"/>
      <c r="RYA712" s="16"/>
      <c r="RYB712" s="16"/>
      <c r="RYC712" s="16"/>
      <c r="RYD712" s="16"/>
      <c r="RYE712" s="16"/>
      <c r="RYF712" s="16"/>
      <c r="RYG712" s="16"/>
      <c r="RYH712" s="16"/>
      <c r="RYI712" s="16"/>
      <c r="RYJ712" s="16"/>
      <c r="RYK712" s="16"/>
      <c r="RYL712" s="16"/>
      <c r="RYM712" s="16"/>
      <c r="RYN712" s="16"/>
      <c r="RYO712" s="16"/>
      <c r="RYP712" s="16"/>
      <c r="RYQ712" s="16"/>
      <c r="RYR712" s="16"/>
      <c r="RYS712" s="16"/>
      <c r="RYT712" s="16"/>
      <c r="RYU712" s="16"/>
      <c r="RYV712" s="16"/>
      <c r="RYW712" s="16"/>
      <c r="RYX712" s="16"/>
      <c r="RYY712" s="16"/>
      <c r="RYZ712" s="16"/>
      <c r="RZA712" s="16"/>
      <c r="RZB712" s="16"/>
      <c r="RZC712" s="16"/>
      <c r="RZD712" s="16"/>
      <c r="RZE712" s="16"/>
      <c r="RZF712" s="16"/>
      <c r="RZG712" s="16"/>
      <c r="RZH712" s="16"/>
      <c r="RZI712" s="16"/>
      <c r="RZJ712" s="16"/>
      <c r="RZK712" s="16"/>
      <c r="RZL712" s="16"/>
      <c r="RZM712" s="16"/>
      <c r="RZN712" s="16"/>
      <c r="RZO712" s="16"/>
      <c r="RZP712" s="16"/>
      <c r="RZQ712" s="16"/>
      <c r="RZR712" s="16"/>
      <c r="RZS712" s="16"/>
      <c r="RZT712" s="16"/>
      <c r="RZU712" s="16"/>
      <c r="RZV712" s="16"/>
      <c r="RZW712" s="16"/>
      <c r="RZX712" s="16"/>
      <c r="RZY712" s="16"/>
      <c r="RZZ712" s="16"/>
      <c r="SAA712" s="16"/>
      <c r="SAB712" s="16"/>
      <c r="SAC712" s="16"/>
      <c r="SAD712" s="16"/>
      <c r="SAE712" s="16"/>
      <c r="SAF712" s="16"/>
      <c r="SAG712" s="16"/>
      <c r="SAH712" s="16"/>
      <c r="SAI712" s="16"/>
      <c r="SAJ712" s="16"/>
      <c r="SAK712" s="16"/>
      <c r="SAL712" s="16"/>
      <c r="SAM712" s="16"/>
      <c r="SAN712" s="16"/>
      <c r="SAO712" s="16"/>
      <c r="SAP712" s="16"/>
      <c r="SAQ712" s="16"/>
      <c r="SAR712" s="16"/>
      <c r="SAS712" s="16"/>
      <c r="SAT712" s="16"/>
      <c r="SAU712" s="16"/>
      <c r="SAV712" s="16"/>
      <c r="SAW712" s="16"/>
      <c r="SAX712" s="16"/>
      <c r="SAY712" s="16"/>
      <c r="SAZ712" s="16"/>
      <c r="SBA712" s="16"/>
      <c r="SBB712" s="16"/>
      <c r="SBC712" s="16"/>
      <c r="SBD712" s="16"/>
      <c r="SBE712" s="16"/>
      <c r="SBF712" s="16"/>
      <c r="SBG712" s="16"/>
      <c r="SBH712" s="16"/>
      <c r="SBI712" s="16"/>
      <c r="SBJ712" s="16"/>
      <c r="SBK712" s="16"/>
      <c r="SBL712" s="16"/>
      <c r="SBM712" s="16"/>
      <c r="SBN712" s="16"/>
      <c r="SBO712" s="16"/>
      <c r="SBP712" s="16"/>
      <c r="SBQ712" s="16"/>
      <c r="SBR712" s="16"/>
      <c r="SBS712" s="16"/>
      <c r="SBT712" s="16"/>
      <c r="SBU712" s="16"/>
      <c r="SBV712" s="16"/>
      <c r="SBW712" s="16"/>
      <c r="SBX712" s="16"/>
      <c r="SBY712" s="16"/>
      <c r="SBZ712" s="16"/>
      <c r="SCA712" s="16"/>
      <c r="SCB712" s="16"/>
      <c r="SCC712" s="16"/>
      <c r="SCD712" s="16"/>
      <c r="SCE712" s="16"/>
      <c r="SCF712" s="16"/>
      <c r="SCG712" s="16"/>
      <c r="SCH712" s="16"/>
      <c r="SCI712" s="16"/>
      <c r="SCJ712" s="16"/>
      <c r="SCK712" s="16"/>
      <c r="SCL712" s="16"/>
      <c r="SCM712" s="16"/>
      <c r="SCN712" s="16"/>
      <c r="SCO712" s="16"/>
      <c r="SCP712" s="16"/>
      <c r="SCQ712" s="16"/>
      <c r="SCR712" s="16"/>
      <c r="SCS712" s="16"/>
      <c r="SCT712" s="16"/>
      <c r="SCU712" s="16"/>
      <c r="SCV712" s="16"/>
      <c r="SCW712" s="16"/>
      <c r="SCX712" s="16"/>
      <c r="SCY712" s="16"/>
      <c r="SCZ712" s="16"/>
      <c r="SDA712" s="16"/>
      <c r="SDB712" s="16"/>
      <c r="SDC712" s="16"/>
      <c r="SDD712" s="16"/>
      <c r="SDE712" s="16"/>
      <c r="SDF712" s="16"/>
      <c r="SDG712" s="16"/>
      <c r="SDH712" s="16"/>
      <c r="SDI712" s="16"/>
      <c r="SDJ712" s="16"/>
      <c r="SDK712" s="16"/>
      <c r="SDL712" s="16"/>
      <c r="SDM712" s="16"/>
      <c r="SDN712" s="16"/>
      <c r="SDO712" s="16"/>
      <c r="SDP712" s="16"/>
      <c r="SDQ712" s="16"/>
      <c r="SDR712" s="16"/>
      <c r="SDS712" s="16"/>
      <c r="SDT712" s="16"/>
      <c r="SDU712" s="16"/>
      <c r="SDV712" s="16"/>
      <c r="SDW712" s="16"/>
      <c r="SDX712" s="16"/>
      <c r="SDY712" s="16"/>
      <c r="SDZ712" s="16"/>
      <c r="SEA712" s="16"/>
      <c r="SEB712" s="16"/>
      <c r="SEC712" s="16"/>
      <c r="SED712" s="16"/>
      <c r="SEE712" s="16"/>
      <c r="SEF712" s="16"/>
      <c r="SEG712" s="16"/>
      <c r="SEH712" s="16"/>
      <c r="SEI712" s="16"/>
      <c r="SEJ712" s="16"/>
      <c r="SEK712" s="16"/>
      <c r="SEL712" s="16"/>
      <c r="SEM712" s="16"/>
      <c r="SEN712" s="16"/>
      <c r="SEO712" s="16"/>
      <c r="SEP712" s="16"/>
      <c r="SEQ712" s="16"/>
      <c r="SER712" s="16"/>
      <c r="SES712" s="16"/>
      <c r="SET712" s="16"/>
      <c r="SEU712" s="16"/>
      <c r="SEV712" s="16"/>
      <c r="SEW712" s="16"/>
      <c r="SEX712" s="16"/>
      <c r="SEY712" s="16"/>
      <c r="SEZ712" s="16"/>
      <c r="SFA712" s="16"/>
      <c r="SFB712" s="16"/>
      <c r="SFC712" s="16"/>
      <c r="SFD712" s="16"/>
      <c r="SFE712" s="16"/>
      <c r="SFF712" s="16"/>
      <c r="SFG712" s="16"/>
      <c r="SFH712" s="16"/>
      <c r="SFI712" s="16"/>
      <c r="SFJ712" s="16"/>
      <c r="SFK712" s="16"/>
      <c r="SFL712" s="16"/>
      <c r="SFM712" s="16"/>
      <c r="SFN712" s="16"/>
      <c r="SFO712" s="16"/>
      <c r="SFP712" s="16"/>
      <c r="SFQ712" s="16"/>
      <c r="SFR712" s="16"/>
      <c r="SFS712" s="16"/>
      <c r="SFT712" s="16"/>
      <c r="SFU712" s="16"/>
      <c r="SFV712" s="16"/>
      <c r="SFW712" s="16"/>
      <c r="SFX712" s="16"/>
      <c r="SFY712" s="16"/>
      <c r="SFZ712" s="16"/>
      <c r="SGA712" s="16"/>
      <c r="SGB712" s="16"/>
      <c r="SGC712" s="16"/>
      <c r="SGD712" s="16"/>
      <c r="SGE712" s="16"/>
      <c r="SGF712" s="16"/>
      <c r="SGG712" s="16"/>
      <c r="SGH712" s="16"/>
      <c r="SGI712" s="16"/>
      <c r="SGJ712" s="16"/>
      <c r="SGK712" s="16"/>
      <c r="SGL712" s="16"/>
      <c r="SGM712" s="16"/>
      <c r="SGN712" s="16"/>
      <c r="SGO712" s="16"/>
      <c r="SGP712" s="16"/>
      <c r="SGQ712" s="16"/>
      <c r="SGR712" s="16"/>
      <c r="SGS712" s="16"/>
      <c r="SGT712" s="16"/>
      <c r="SGU712" s="16"/>
      <c r="SGV712" s="16"/>
      <c r="SGW712" s="16"/>
      <c r="SGX712" s="16"/>
      <c r="SGY712" s="16"/>
      <c r="SGZ712" s="16"/>
      <c r="SHA712" s="16"/>
      <c r="SHB712" s="16"/>
      <c r="SHC712" s="16"/>
      <c r="SHD712" s="16"/>
      <c r="SHE712" s="16"/>
      <c r="SHF712" s="16"/>
      <c r="SHG712" s="16"/>
      <c r="SHH712" s="16"/>
      <c r="SHI712" s="16"/>
      <c r="SHJ712" s="16"/>
      <c r="SHK712" s="16"/>
      <c r="SHL712" s="16"/>
      <c r="SHM712" s="16"/>
      <c r="SHN712" s="16"/>
      <c r="SHO712" s="16"/>
      <c r="SHP712" s="16"/>
      <c r="SHQ712" s="16"/>
      <c r="SHR712" s="16"/>
      <c r="SHS712" s="16"/>
      <c r="SHT712" s="16"/>
      <c r="SHU712" s="16"/>
      <c r="SHV712" s="16"/>
      <c r="SHW712" s="16"/>
      <c r="SHX712" s="16"/>
      <c r="SHY712" s="16"/>
      <c r="SHZ712" s="16"/>
      <c r="SIA712" s="16"/>
      <c r="SIB712" s="16"/>
      <c r="SIC712" s="16"/>
      <c r="SID712" s="16"/>
      <c r="SIE712" s="16"/>
      <c r="SIF712" s="16"/>
      <c r="SIG712" s="16"/>
      <c r="SIH712" s="16"/>
      <c r="SII712" s="16"/>
      <c r="SIJ712" s="16"/>
      <c r="SIK712" s="16"/>
      <c r="SIL712" s="16"/>
      <c r="SIM712" s="16"/>
      <c r="SIN712" s="16"/>
      <c r="SIO712" s="16"/>
      <c r="SIP712" s="16"/>
      <c r="SIQ712" s="16"/>
      <c r="SIR712" s="16"/>
      <c r="SIS712" s="16"/>
      <c r="SIT712" s="16"/>
      <c r="SIU712" s="16"/>
      <c r="SIV712" s="16"/>
      <c r="SIW712" s="16"/>
      <c r="SIX712" s="16"/>
      <c r="SIY712" s="16"/>
      <c r="SIZ712" s="16"/>
      <c r="SJA712" s="16"/>
      <c r="SJB712" s="16"/>
      <c r="SJC712" s="16"/>
      <c r="SJD712" s="16"/>
      <c r="SJE712" s="16"/>
      <c r="SJF712" s="16"/>
      <c r="SJG712" s="16"/>
      <c r="SJH712" s="16"/>
      <c r="SJI712" s="16"/>
      <c r="SJJ712" s="16"/>
      <c r="SJK712" s="16"/>
      <c r="SJL712" s="16"/>
      <c r="SJM712" s="16"/>
      <c r="SJN712" s="16"/>
      <c r="SJO712" s="16"/>
      <c r="SJP712" s="16"/>
      <c r="SJQ712" s="16"/>
      <c r="SJR712" s="16"/>
      <c r="SJS712" s="16"/>
      <c r="SJT712" s="16"/>
      <c r="SJU712" s="16"/>
      <c r="SJV712" s="16"/>
      <c r="SJW712" s="16"/>
      <c r="SJX712" s="16"/>
      <c r="SJY712" s="16"/>
      <c r="SJZ712" s="16"/>
      <c r="SKA712" s="16"/>
      <c r="SKB712" s="16"/>
      <c r="SKC712" s="16"/>
      <c r="SKD712" s="16"/>
      <c r="SKE712" s="16"/>
      <c r="SKF712" s="16"/>
      <c r="SKG712" s="16"/>
      <c r="SKH712" s="16"/>
      <c r="SKI712" s="16"/>
      <c r="SKJ712" s="16"/>
      <c r="SKK712" s="16"/>
      <c r="SKL712" s="16"/>
      <c r="SKM712" s="16"/>
      <c r="SKN712" s="16"/>
      <c r="SKO712" s="16"/>
      <c r="SKP712" s="16"/>
      <c r="SKQ712" s="16"/>
      <c r="SKR712" s="16"/>
      <c r="SKS712" s="16"/>
      <c r="SKT712" s="16"/>
      <c r="SKU712" s="16"/>
      <c r="SKV712" s="16"/>
      <c r="SKW712" s="16"/>
      <c r="SKX712" s="16"/>
      <c r="SKY712" s="16"/>
      <c r="SKZ712" s="16"/>
      <c r="SLA712" s="16"/>
      <c r="SLB712" s="16"/>
      <c r="SLC712" s="16"/>
      <c r="SLD712" s="16"/>
      <c r="SLE712" s="16"/>
      <c r="SLF712" s="16"/>
      <c r="SLG712" s="16"/>
      <c r="SLH712" s="16"/>
      <c r="SLI712" s="16"/>
      <c r="SLJ712" s="16"/>
      <c r="SLK712" s="16"/>
      <c r="SLL712" s="16"/>
      <c r="SLM712" s="16"/>
      <c r="SLN712" s="16"/>
      <c r="SLO712" s="16"/>
      <c r="SLP712" s="16"/>
      <c r="SLQ712" s="16"/>
      <c r="SLR712" s="16"/>
      <c r="SLS712" s="16"/>
      <c r="SLT712" s="16"/>
      <c r="SLU712" s="16"/>
      <c r="SLV712" s="16"/>
      <c r="SLW712" s="16"/>
      <c r="SLX712" s="16"/>
      <c r="SLY712" s="16"/>
      <c r="SLZ712" s="16"/>
      <c r="SMA712" s="16"/>
      <c r="SMB712" s="16"/>
      <c r="SMC712" s="16"/>
      <c r="SMD712" s="16"/>
      <c r="SME712" s="16"/>
      <c r="SMF712" s="16"/>
      <c r="SMG712" s="16"/>
      <c r="SMH712" s="16"/>
      <c r="SMI712" s="16"/>
      <c r="SMJ712" s="16"/>
      <c r="SMK712" s="16"/>
      <c r="SML712" s="16"/>
      <c r="SMM712" s="16"/>
      <c r="SMN712" s="16"/>
      <c r="SMO712" s="16"/>
      <c r="SMP712" s="16"/>
      <c r="SMQ712" s="16"/>
      <c r="SMR712" s="16"/>
      <c r="SMS712" s="16"/>
      <c r="SMT712" s="16"/>
      <c r="SMU712" s="16"/>
      <c r="SMV712" s="16"/>
      <c r="SMW712" s="16"/>
      <c r="SMX712" s="16"/>
      <c r="SMY712" s="16"/>
      <c r="SMZ712" s="16"/>
      <c r="SNA712" s="16"/>
      <c r="SNB712" s="16"/>
      <c r="SNC712" s="16"/>
      <c r="SND712" s="16"/>
      <c r="SNE712" s="16"/>
      <c r="SNF712" s="16"/>
      <c r="SNG712" s="16"/>
      <c r="SNH712" s="16"/>
      <c r="SNI712" s="16"/>
      <c r="SNJ712" s="16"/>
      <c r="SNK712" s="16"/>
      <c r="SNL712" s="16"/>
      <c r="SNM712" s="16"/>
      <c r="SNN712" s="16"/>
      <c r="SNO712" s="16"/>
      <c r="SNP712" s="16"/>
      <c r="SNQ712" s="16"/>
      <c r="SNR712" s="16"/>
      <c r="SNS712" s="16"/>
      <c r="SNT712" s="16"/>
      <c r="SNU712" s="16"/>
      <c r="SNV712" s="16"/>
      <c r="SNW712" s="16"/>
      <c r="SNX712" s="16"/>
      <c r="SNY712" s="16"/>
      <c r="SNZ712" s="16"/>
      <c r="SOA712" s="16"/>
      <c r="SOB712" s="16"/>
      <c r="SOC712" s="16"/>
      <c r="SOD712" s="16"/>
      <c r="SOE712" s="16"/>
      <c r="SOF712" s="16"/>
      <c r="SOG712" s="16"/>
      <c r="SOH712" s="16"/>
      <c r="SOI712" s="16"/>
      <c r="SOJ712" s="16"/>
      <c r="SOK712" s="16"/>
      <c r="SOL712" s="16"/>
      <c r="SOM712" s="16"/>
      <c r="SON712" s="16"/>
      <c r="SOO712" s="16"/>
      <c r="SOP712" s="16"/>
      <c r="SOQ712" s="16"/>
      <c r="SOR712" s="16"/>
      <c r="SOS712" s="16"/>
      <c r="SOT712" s="16"/>
      <c r="SOU712" s="16"/>
      <c r="SOV712" s="16"/>
      <c r="SOW712" s="16"/>
      <c r="SOX712" s="16"/>
      <c r="SOY712" s="16"/>
      <c r="SOZ712" s="16"/>
      <c r="SPA712" s="16"/>
      <c r="SPB712" s="16"/>
      <c r="SPC712" s="16"/>
      <c r="SPD712" s="16"/>
      <c r="SPE712" s="16"/>
      <c r="SPF712" s="16"/>
      <c r="SPG712" s="16"/>
      <c r="SPH712" s="16"/>
      <c r="SPI712" s="16"/>
      <c r="SPJ712" s="16"/>
      <c r="SPK712" s="16"/>
      <c r="SPL712" s="16"/>
      <c r="SPM712" s="16"/>
      <c r="SPN712" s="16"/>
      <c r="SPO712" s="16"/>
      <c r="SPP712" s="16"/>
      <c r="SPQ712" s="16"/>
      <c r="SPR712" s="16"/>
      <c r="SPS712" s="16"/>
      <c r="SPT712" s="16"/>
      <c r="SPU712" s="16"/>
      <c r="SPV712" s="16"/>
      <c r="SPW712" s="16"/>
      <c r="SPX712" s="16"/>
      <c r="SPY712" s="16"/>
      <c r="SPZ712" s="16"/>
      <c r="SQA712" s="16"/>
      <c r="SQB712" s="16"/>
      <c r="SQC712" s="16"/>
      <c r="SQD712" s="16"/>
      <c r="SQE712" s="16"/>
      <c r="SQF712" s="16"/>
      <c r="SQG712" s="16"/>
      <c r="SQH712" s="16"/>
      <c r="SQI712" s="16"/>
      <c r="SQJ712" s="16"/>
      <c r="SQK712" s="16"/>
      <c r="SQL712" s="16"/>
      <c r="SQM712" s="16"/>
      <c r="SQN712" s="16"/>
      <c r="SQO712" s="16"/>
      <c r="SQP712" s="16"/>
      <c r="SQQ712" s="16"/>
      <c r="SQR712" s="16"/>
      <c r="SQS712" s="16"/>
      <c r="SQT712" s="16"/>
      <c r="SQU712" s="16"/>
      <c r="SQV712" s="16"/>
      <c r="SQW712" s="16"/>
      <c r="SQX712" s="16"/>
      <c r="SQY712" s="16"/>
      <c r="SQZ712" s="16"/>
      <c r="SRA712" s="16"/>
      <c r="SRB712" s="16"/>
      <c r="SRC712" s="16"/>
      <c r="SRD712" s="16"/>
      <c r="SRE712" s="16"/>
      <c r="SRF712" s="16"/>
      <c r="SRG712" s="16"/>
      <c r="SRH712" s="16"/>
      <c r="SRI712" s="16"/>
      <c r="SRJ712" s="16"/>
      <c r="SRK712" s="16"/>
      <c r="SRL712" s="16"/>
      <c r="SRM712" s="16"/>
      <c r="SRN712" s="16"/>
      <c r="SRO712" s="16"/>
      <c r="SRP712" s="16"/>
      <c r="SRQ712" s="16"/>
      <c r="SRR712" s="16"/>
      <c r="SRS712" s="16"/>
      <c r="SRT712" s="16"/>
      <c r="SRU712" s="16"/>
      <c r="SRV712" s="16"/>
      <c r="SRW712" s="16"/>
      <c r="SRX712" s="16"/>
      <c r="SRY712" s="16"/>
      <c r="SRZ712" s="16"/>
      <c r="SSA712" s="16"/>
      <c r="SSB712" s="16"/>
      <c r="SSC712" s="16"/>
      <c r="SSD712" s="16"/>
      <c r="SSE712" s="16"/>
      <c r="SSF712" s="16"/>
      <c r="SSG712" s="16"/>
      <c r="SSH712" s="16"/>
      <c r="SSI712" s="16"/>
      <c r="SSJ712" s="16"/>
      <c r="SSK712" s="16"/>
      <c r="SSL712" s="16"/>
      <c r="SSM712" s="16"/>
      <c r="SSN712" s="16"/>
      <c r="SSO712" s="16"/>
      <c r="SSP712" s="16"/>
      <c r="SSQ712" s="16"/>
      <c r="SSR712" s="16"/>
      <c r="SSS712" s="16"/>
      <c r="SST712" s="16"/>
      <c r="SSU712" s="16"/>
      <c r="SSV712" s="16"/>
      <c r="SSW712" s="16"/>
      <c r="SSX712" s="16"/>
      <c r="SSY712" s="16"/>
      <c r="SSZ712" s="16"/>
      <c r="STA712" s="16"/>
      <c r="STB712" s="16"/>
      <c r="STC712" s="16"/>
      <c r="STD712" s="16"/>
      <c r="STE712" s="16"/>
      <c r="STF712" s="16"/>
      <c r="STG712" s="16"/>
      <c r="STH712" s="16"/>
      <c r="STI712" s="16"/>
      <c r="STJ712" s="16"/>
      <c r="STK712" s="16"/>
      <c r="STL712" s="16"/>
      <c r="STM712" s="16"/>
      <c r="STN712" s="16"/>
      <c r="STO712" s="16"/>
      <c r="STP712" s="16"/>
      <c r="STQ712" s="16"/>
      <c r="STR712" s="16"/>
      <c r="STS712" s="16"/>
      <c r="STT712" s="16"/>
      <c r="STU712" s="16"/>
      <c r="STV712" s="16"/>
      <c r="STW712" s="16"/>
      <c r="STX712" s="16"/>
      <c r="STY712" s="16"/>
      <c r="STZ712" s="16"/>
      <c r="SUA712" s="16"/>
      <c r="SUB712" s="16"/>
      <c r="SUC712" s="16"/>
      <c r="SUD712" s="16"/>
      <c r="SUE712" s="16"/>
      <c r="SUF712" s="16"/>
      <c r="SUG712" s="16"/>
      <c r="SUH712" s="16"/>
      <c r="SUI712" s="16"/>
      <c r="SUJ712" s="16"/>
      <c r="SUK712" s="16"/>
      <c r="SUL712" s="16"/>
      <c r="SUM712" s="16"/>
      <c r="SUN712" s="16"/>
      <c r="SUO712" s="16"/>
      <c r="SUP712" s="16"/>
      <c r="SUQ712" s="16"/>
      <c r="SUR712" s="16"/>
      <c r="SUS712" s="16"/>
      <c r="SUT712" s="16"/>
      <c r="SUU712" s="16"/>
      <c r="SUV712" s="16"/>
      <c r="SUW712" s="16"/>
      <c r="SUX712" s="16"/>
      <c r="SUY712" s="16"/>
      <c r="SUZ712" s="16"/>
      <c r="SVA712" s="16"/>
      <c r="SVB712" s="16"/>
      <c r="SVC712" s="16"/>
      <c r="SVD712" s="16"/>
      <c r="SVE712" s="16"/>
      <c r="SVF712" s="16"/>
      <c r="SVG712" s="16"/>
      <c r="SVH712" s="16"/>
      <c r="SVI712" s="16"/>
      <c r="SVJ712" s="16"/>
      <c r="SVK712" s="16"/>
      <c r="SVL712" s="16"/>
      <c r="SVM712" s="16"/>
      <c r="SVN712" s="16"/>
      <c r="SVO712" s="16"/>
      <c r="SVP712" s="16"/>
      <c r="SVQ712" s="16"/>
      <c r="SVR712" s="16"/>
      <c r="SVS712" s="16"/>
      <c r="SVT712" s="16"/>
      <c r="SVU712" s="16"/>
      <c r="SVV712" s="16"/>
      <c r="SVW712" s="16"/>
      <c r="SVX712" s="16"/>
      <c r="SVY712" s="16"/>
      <c r="SVZ712" s="16"/>
      <c r="SWA712" s="16"/>
      <c r="SWB712" s="16"/>
      <c r="SWC712" s="16"/>
      <c r="SWD712" s="16"/>
      <c r="SWE712" s="16"/>
      <c r="SWF712" s="16"/>
      <c r="SWG712" s="16"/>
      <c r="SWH712" s="16"/>
      <c r="SWI712" s="16"/>
      <c r="SWJ712" s="16"/>
      <c r="SWK712" s="16"/>
      <c r="SWL712" s="16"/>
      <c r="SWM712" s="16"/>
      <c r="SWN712" s="16"/>
      <c r="SWO712" s="16"/>
      <c r="SWP712" s="16"/>
      <c r="SWQ712" s="16"/>
      <c r="SWR712" s="16"/>
      <c r="SWS712" s="16"/>
      <c r="SWT712" s="16"/>
      <c r="SWU712" s="16"/>
      <c r="SWV712" s="16"/>
      <c r="SWW712" s="16"/>
      <c r="SWX712" s="16"/>
      <c r="SWY712" s="16"/>
      <c r="SWZ712" s="16"/>
      <c r="SXA712" s="16"/>
      <c r="SXB712" s="16"/>
      <c r="SXC712" s="16"/>
      <c r="SXD712" s="16"/>
      <c r="SXE712" s="16"/>
      <c r="SXF712" s="16"/>
      <c r="SXG712" s="16"/>
      <c r="SXH712" s="16"/>
      <c r="SXI712" s="16"/>
      <c r="SXJ712" s="16"/>
      <c r="SXK712" s="16"/>
      <c r="SXL712" s="16"/>
      <c r="SXM712" s="16"/>
      <c r="SXN712" s="16"/>
      <c r="SXO712" s="16"/>
      <c r="SXP712" s="16"/>
      <c r="SXQ712" s="16"/>
      <c r="SXR712" s="16"/>
      <c r="SXS712" s="16"/>
      <c r="SXT712" s="16"/>
      <c r="SXU712" s="16"/>
      <c r="SXV712" s="16"/>
      <c r="SXW712" s="16"/>
      <c r="SXX712" s="16"/>
      <c r="SXY712" s="16"/>
      <c r="SXZ712" s="16"/>
      <c r="SYA712" s="16"/>
      <c r="SYB712" s="16"/>
      <c r="SYC712" s="16"/>
      <c r="SYD712" s="16"/>
      <c r="SYE712" s="16"/>
      <c r="SYF712" s="16"/>
      <c r="SYG712" s="16"/>
      <c r="SYH712" s="16"/>
      <c r="SYI712" s="16"/>
      <c r="SYJ712" s="16"/>
      <c r="SYK712" s="16"/>
      <c r="SYL712" s="16"/>
      <c r="SYM712" s="16"/>
      <c r="SYN712" s="16"/>
      <c r="SYO712" s="16"/>
      <c r="SYP712" s="16"/>
      <c r="SYQ712" s="16"/>
      <c r="SYR712" s="16"/>
      <c r="SYS712" s="16"/>
      <c r="SYT712" s="16"/>
      <c r="SYU712" s="16"/>
      <c r="SYV712" s="16"/>
      <c r="SYW712" s="16"/>
      <c r="SYX712" s="16"/>
      <c r="SYY712" s="16"/>
      <c r="SYZ712" s="16"/>
      <c r="SZA712" s="16"/>
      <c r="SZB712" s="16"/>
      <c r="SZC712" s="16"/>
      <c r="SZD712" s="16"/>
      <c r="SZE712" s="16"/>
      <c r="SZF712" s="16"/>
      <c r="SZG712" s="16"/>
      <c r="SZH712" s="16"/>
      <c r="SZI712" s="16"/>
      <c r="SZJ712" s="16"/>
      <c r="SZK712" s="16"/>
      <c r="SZL712" s="16"/>
      <c r="SZM712" s="16"/>
      <c r="SZN712" s="16"/>
      <c r="SZO712" s="16"/>
      <c r="SZP712" s="16"/>
      <c r="SZQ712" s="16"/>
      <c r="SZR712" s="16"/>
      <c r="SZS712" s="16"/>
      <c r="SZT712" s="16"/>
      <c r="SZU712" s="16"/>
      <c r="SZV712" s="16"/>
      <c r="SZW712" s="16"/>
      <c r="SZX712" s="16"/>
      <c r="SZY712" s="16"/>
      <c r="SZZ712" s="16"/>
      <c r="TAA712" s="16"/>
      <c r="TAB712" s="16"/>
      <c r="TAC712" s="16"/>
      <c r="TAD712" s="16"/>
      <c r="TAE712" s="16"/>
      <c r="TAF712" s="16"/>
      <c r="TAG712" s="16"/>
      <c r="TAH712" s="16"/>
      <c r="TAI712" s="16"/>
      <c r="TAJ712" s="16"/>
      <c r="TAK712" s="16"/>
      <c r="TAL712" s="16"/>
      <c r="TAM712" s="16"/>
      <c r="TAN712" s="16"/>
      <c r="TAO712" s="16"/>
      <c r="TAP712" s="16"/>
      <c r="TAQ712" s="16"/>
      <c r="TAR712" s="16"/>
      <c r="TAS712" s="16"/>
      <c r="TAT712" s="16"/>
      <c r="TAU712" s="16"/>
      <c r="TAV712" s="16"/>
      <c r="TAW712" s="16"/>
      <c r="TAX712" s="16"/>
      <c r="TAY712" s="16"/>
      <c r="TAZ712" s="16"/>
      <c r="TBA712" s="16"/>
      <c r="TBB712" s="16"/>
      <c r="TBC712" s="16"/>
      <c r="TBD712" s="16"/>
      <c r="TBE712" s="16"/>
      <c r="TBF712" s="16"/>
      <c r="TBG712" s="16"/>
      <c r="TBH712" s="16"/>
      <c r="TBI712" s="16"/>
      <c r="TBJ712" s="16"/>
      <c r="TBK712" s="16"/>
      <c r="TBL712" s="16"/>
      <c r="TBM712" s="16"/>
      <c r="TBN712" s="16"/>
      <c r="TBO712" s="16"/>
      <c r="TBP712" s="16"/>
      <c r="TBQ712" s="16"/>
      <c r="TBR712" s="16"/>
      <c r="TBS712" s="16"/>
      <c r="TBT712" s="16"/>
      <c r="TBU712" s="16"/>
      <c r="TBV712" s="16"/>
      <c r="TBW712" s="16"/>
      <c r="TBX712" s="16"/>
      <c r="TBY712" s="16"/>
      <c r="TBZ712" s="16"/>
      <c r="TCA712" s="16"/>
      <c r="TCB712" s="16"/>
      <c r="TCC712" s="16"/>
      <c r="TCD712" s="16"/>
      <c r="TCE712" s="16"/>
      <c r="TCF712" s="16"/>
      <c r="TCG712" s="16"/>
      <c r="TCH712" s="16"/>
      <c r="TCI712" s="16"/>
      <c r="TCJ712" s="16"/>
      <c r="TCK712" s="16"/>
      <c r="TCL712" s="16"/>
      <c r="TCM712" s="16"/>
      <c r="TCN712" s="16"/>
      <c r="TCO712" s="16"/>
      <c r="TCP712" s="16"/>
      <c r="TCQ712" s="16"/>
      <c r="TCR712" s="16"/>
      <c r="TCS712" s="16"/>
      <c r="TCT712" s="16"/>
      <c r="TCU712" s="16"/>
      <c r="TCV712" s="16"/>
      <c r="TCW712" s="16"/>
      <c r="TCX712" s="16"/>
      <c r="TCY712" s="16"/>
      <c r="TCZ712" s="16"/>
      <c r="TDA712" s="16"/>
      <c r="TDB712" s="16"/>
      <c r="TDC712" s="16"/>
      <c r="TDD712" s="16"/>
      <c r="TDE712" s="16"/>
      <c r="TDF712" s="16"/>
      <c r="TDG712" s="16"/>
      <c r="TDH712" s="16"/>
      <c r="TDI712" s="16"/>
      <c r="TDJ712" s="16"/>
      <c r="TDK712" s="16"/>
      <c r="TDL712" s="16"/>
      <c r="TDM712" s="16"/>
      <c r="TDN712" s="16"/>
      <c r="TDO712" s="16"/>
      <c r="TDP712" s="16"/>
      <c r="TDQ712" s="16"/>
      <c r="TDR712" s="16"/>
      <c r="TDS712" s="16"/>
      <c r="TDT712" s="16"/>
      <c r="TDU712" s="16"/>
      <c r="TDV712" s="16"/>
      <c r="TDW712" s="16"/>
      <c r="TDX712" s="16"/>
      <c r="TDY712" s="16"/>
      <c r="TDZ712" s="16"/>
      <c r="TEA712" s="16"/>
      <c r="TEB712" s="16"/>
      <c r="TEC712" s="16"/>
      <c r="TED712" s="16"/>
      <c r="TEE712" s="16"/>
      <c r="TEF712" s="16"/>
      <c r="TEG712" s="16"/>
      <c r="TEH712" s="16"/>
      <c r="TEI712" s="16"/>
      <c r="TEJ712" s="16"/>
      <c r="TEK712" s="16"/>
      <c r="TEL712" s="16"/>
      <c r="TEM712" s="16"/>
      <c r="TEN712" s="16"/>
      <c r="TEO712" s="16"/>
      <c r="TEP712" s="16"/>
      <c r="TEQ712" s="16"/>
      <c r="TER712" s="16"/>
      <c r="TES712" s="16"/>
      <c r="TET712" s="16"/>
      <c r="TEU712" s="16"/>
      <c r="TEV712" s="16"/>
      <c r="TEW712" s="16"/>
      <c r="TEX712" s="16"/>
      <c r="TEY712" s="16"/>
      <c r="TEZ712" s="16"/>
      <c r="TFA712" s="16"/>
      <c r="TFB712" s="16"/>
      <c r="TFC712" s="16"/>
      <c r="TFD712" s="16"/>
      <c r="TFE712" s="16"/>
      <c r="TFF712" s="16"/>
      <c r="TFG712" s="16"/>
      <c r="TFH712" s="16"/>
      <c r="TFI712" s="16"/>
      <c r="TFJ712" s="16"/>
      <c r="TFK712" s="16"/>
      <c r="TFL712" s="16"/>
      <c r="TFM712" s="16"/>
      <c r="TFN712" s="16"/>
      <c r="TFO712" s="16"/>
      <c r="TFP712" s="16"/>
      <c r="TFQ712" s="16"/>
      <c r="TFR712" s="16"/>
      <c r="TFS712" s="16"/>
      <c r="TFT712" s="16"/>
      <c r="TFU712" s="16"/>
      <c r="TFV712" s="16"/>
      <c r="TFW712" s="16"/>
      <c r="TFX712" s="16"/>
      <c r="TFY712" s="16"/>
      <c r="TFZ712" s="16"/>
      <c r="TGA712" s="16"/>
      <c r="TGB712" s="16"/>
      <c r="TGC712" s="16"/>
      <c r="TGD712" s="16"/>
      <c r="TGE712" s="16"/>
      <c r="TGF712" s="16"/>
      <c r="TGG712" s="16"/>
      <c r="TGH712" s="16"/>
      <c r="TGI712" s="16"/>
      <c r="TGJ712" s="16"/>
      <c r="TGK712" s="16"/>
      <c r="TGL712" s="16"/>
      <c r="TGM712" s="16"/>
      <c r="TGN712" s="16"/>
      <c r="TGO712" s="16"/>
      <c r="TGP712" s="16"/>
      <c r="TGQ712" s="16"/>
      <c r="TGR712" s="16"/>
      <c r="TGS712" s="16"/>
      <c r="TGT712" s="16"/>
      <c r="TGU712" s="16"/>
      <c r="TGV712" s="16"/>
      <c r="TGW712" s="16"/>
      <c r="TGX712" s="16"/>
      <c r="TGY712" s="16"/>
      <c r="TGZ712" s="16"/>
      <c r="THA712" s="16"/>
      <c r="THB712" s="16"/>
      <c r="THC712" s="16"/>
      <c r="THD712" s="16"/>
      <c r="THE712" s="16"/>
      <c r="THF712" s="16"/>
      <c r="THG712" s="16"/>
      <c r="THH712" s="16"/>
      <c r="THI712" s="16"/>
      <c r="THJ712" s="16"/>
      <c r="THK712" s="16"/>
      <c r="THL712" s="16"/>
      <c r="THM712" s="16"/>
      <c r="THN712" s="16"/>
      <c r="THO712" s="16"/>
      <c r="THP712" s="16"/>
      <c r="THQ712" s="16"/>
      <c r="THR712" s="16"/>
      <c r="THS712" s="16"/>
      <c r="THT712" s="16"/>
      <c r="THU712" s="16"/>
      <c r="THV712" s="16"/>
      <c r="THW712" s="16"/>
      <c r="THX712" s="16"/>
      <c r="THY712" s="16"/>
      <c r="THZ712" s="16"/>
      <c r="TIA712" s="16"/>
      <c r="TIB712" s="16"/>
      <c r="TIC712" s="16"/>
      <c r="TID712" s="16"/>
      <c r="TIE712" s="16"/>
      <c r="TIF712" s="16"/>
      <c r="TIG712" s="16"/>
      <c r="TIH712" s="16"/>
      <c r="TII712" s="16"/>
      <c r="TIJ712" s="16"/>
      <c r="TIK712" s="16"/>
      <c r="TIL712" s="16"/>
      <c r="TIM712" s="16"/>
      <c r="TIN712" s="16"/>
      <c r="TIO712" s="16"/>
      <c r="TIP712" s="16"/>
      <c r="TIQ712" s="16"/>
      <c r="TIR712" s="16"/>
      <c r="TIS712" s="16"/>
      <c r="TIT712" s="16"/>
      <c r="TIU712" s="16"/>
      <c r="TIV712" s="16"/>
      <c r="TIW712" s="16"/>
      <c r="TIX712" s="16"/>
      <c r="TIY712" s="16"/>
      <c r="TIZ712" s="16"/>
      <c r="TJA712" s="16"/>
      <c r="TJB712" s="16"/>
      <c r="TJC712" s="16"/>
      <c r="TJD712" s="16"/>
      <c r="TJE712" s="16"/>
      <c r="TJF712" s="16"/>
      <c r="TJG712" s="16"/>
      <c r="TJH712" s="16"/>
      <c r="TJI712" s="16"/>
      <c r="TJJ712" s="16"/>
      <c r="TJK712" s="16"/>
      <c r="TJL712" s="16"/>
      <c r="TJM712" s="16"/>
      <c r="TJN712" s="16"/>
      <c r="TJO712" s="16"/>
      <c r="TJP712" s="16"/>
      <c r="TJQ712" s="16"/>
      <c r="TJR712" s="16"/>
      <c r="TJS712" s="16"/>
      <c r="TJT712" s="16"/>
      <c r="TJU712" s="16"/>
      <c r="TJV712" s="16"/>
      <c r="TJW712" s="16"/>
      <c r="TJX712" s="16"/>
      <c r="TJY712" s="16"/>
      <c r="TJZ712" s="16"/>
      <c r="TKA712" s="16"/>
      <c r="TKB712" s="16"/>
      <c r="TKC712" s="16"/>
      <c r="TKD712" s="16"/>
      <c r="TKE712" s="16"/>
      <c r="TKF712" s="16"/>
      <c r="TKG712" s="16"/>
      <c r="TKH712" s="16"/>
      <c r="TKI712" s="16"/>
      <c r="TKJ712" s="16"/>
      <c r="TKK712" s="16"/>
      <c r="TKL712" s="16"/>
      <c r="TKM712" s="16"/>
      <c r="TKN712" s="16"/>
      <c r="TKO712" s="16"/>
      <c r="TKP712" s="16"/>
      <c r="TKQ712" s="16"/>
      <c r="TKR712" s="16"/>
      <c r="TKS712" s="16"/>
      <c r="TKT712" s="16"/>
      <c r="TKU712" s="16"/>
      <c r="TKV712" s="16"/>
      <c r="TKW712" s="16"/>
      <c r="TKX712" s="16"/>
      <c r="TKY712" s="16"/>
      <c r="TKZ712" s="16"/>
      <c r="TLA712" s="16"/>
      <c r="TLB712" s="16"/>
      <c r="TLC712" s="16"/>
      <c r="TLD712" s="16"/>
      <c r="TLE712" s="16"/>
      <c r="TLF712" s="16"/>
      <c r="TLG712" s="16"/>
      <c r="TLH712" s="16"/>
      <c r="TLI712" s="16"/>
      <c r="TLJ712" s="16"/>
      <c r="TLK712" s="16"/>
      <c r="TLL712" s="16"/>
      <c r="TLM712" s="16"/>
      <c r="TLN712" s="16"/>
      <c r="TLO712" s="16"/>
      <c r="TLP712" s="16"/>
      <c r="TLQ712" s="16"/>
      <c r="TLR712" s="16"/>
      <c r="TLS712" s="16"/>
      <c r="TLT712" s="16"/>
      <c r="TLU712" s="16"/>
      <c r="TLV712" s="16"/>
      <c r="TLW712" s="16"/>
      <c r="TLX712" s="16"/>
      <c r="TLY712" s="16"/>
      <c r="TLZ712" s="16"/>
      <c r="TMA712" s="16"/>
      <c r="TMB712" s="16"/>
      <c r="TMC712" s="16"/>
      <c r="TMD712" s="16"/>
      <c r="TME712" s="16"/>
      <c r="TMF712" s="16"/>
      <c r="TMG712" s="16"/>
      <c r="TMH712" s="16"/>
      <c r="TMI712" s="16"/>
      <c r="TMJ712" s="16"/>
      <c r="TMK712" s="16"/>
      <c r="TML712" s="16"/>
      <c r="TMM712" s="16"/>
      <c r="TMN712" s="16"/>
      <c r="TMO712" s="16"/>
      <c r="TMP712" s="16"/>
      <c r="TMQ712" s="16"/>
      <c r="TMR712" s="16"/>
      <c r="TMS712" s="16"/>
      <c r="TMT712" s="16"/>
      <c r="TMU712" s="16"/>
      <c r="TMV712" s="16"/>
      <c r="TMW712" s="16"/>
      <c r="TMX712" s="16"/>
      <c r="TMY712" s="16"/>
      <c r="TMZ712" s="16"/>
      <c r="TNA712" s="16"/>
      <c r="TNB712" s="16"/>
      <c r="TNC712" s="16"/>
      <c r="TND712" s="16"/>
      <c r="TNE712" s="16"/>
      <c r="TNF712" s="16"/>
      <c r="TNG712" s="16"/>
      <c r="TNH712" s="16"/>
      <c r="TNI712" s="16"/>
      <c r="TNJ712" s="16"/>
      <c r="TNK712" s="16"/>
      <c r="TNL712" s="16"/>
      <c r="TNM712" s="16"/>
      <c r="TNN712" s="16"/>
      <c r="TNO712" s="16"/>
      <c r="TNP712" s="16"/>
      <c r="TNQ712" s="16"/>
      <c r="TNR712" s="16"/>
      <c r="TNS712" s="16"/>
      <c r="TNT712" s="16"/>
      <c r="TNU712" s="16"/>
      <c r="TNV712" s="16"/>
      <c r="TNW712" s="16"/>
      <c r="TNX712" s="16"/>
      <c r="TNY712" s="16"/>
      <c r="TNZ712" s="16"/>
      <c r="TOA712" s="16"/>
      <c r="TOB712" s="16"/>
      <c r="TOC712" s="16"/>
      <c r="TOD712" s="16"/>
      <c r="TOE712" s="16"/>
      <c r="TOF712" s="16"/>
      <c r="TOG712" s="16"/>
      <c r="TOH712" s="16"/>
      <c r="TOI712" s="16"/>
      <c r="TOJ712" s="16"/>
      <c r="TOK712" s="16"/>
      <c r="TOL712" s="16"/>
      <c r="TOM712" s="16"/>
      <c r="TON712" s="16"/>
      <c r="TOO712" s="16"/>
      <c r="TOP712" s="16"/>
      <c r="TOQ712" s="16"/>
      <c r="TOR712" s="16"/>
      <c r="TOS712" s="16"/>
      <c r="TOT712" s="16"/>
      <c r="TOU712" s="16"/>
      <c r="TOV712" s="16"/>
      <c r="TOW712" s="16"/>
      <c r="TOX712" s="16"/>
      <c r="TOY712" s="16"/>
      <c r="TOZ712" s="16"/>
      <c r="TPA712" s="16"/>
      <c r="TPB712" s="16"/>
      <c r="TPC712" s="16"/>
      <c r="TPD712" s="16"/>
      <c r="TPE712" s="16"/>
      <c r="TPF712" s="16"/>
      <c r="TPG712" s="16"/>
      <c r="TPH712" s="16"/>
      <c r="TPI712" s="16"/>
      <c r="TPJ712" s="16"/>
      <c r="TPK712" s="16"/>
      <c r="TPL712" s="16"/>
      <c r="TPM712" s="16"/>
      <c r="TPN712" s="16"/>
      <c r="TPO712" s="16"/>
      <c r="TPP712" s="16"/>
      <c r="TPQ712" s="16"/>
      <c r="TPR712" s="16"/>
      <c r="TPS712" s="16"/>
      <c r="TPT712" s="16"/>
      <c r="TPU712" s="16"/>
      <c r="TPV712" s="16"/>
      <c r="TPW712" s="16"/>
      <c r="TPX712" s="16"/>
      <c r="TPY712" s="16"/>
      <c r="TPZ712" s="16"/>
      <c r="TQA712" s="16"/>
      <c r="TQB712" s="16"/>
      <c r="TQC712" s="16"/>
      <c r="TQD712" s="16"/>
      <c r="TQE712" s="16"/>
      <c r="TQF712" s="16"/>
      <c r="TQG712" s="16"/>
      <c r="TQH712" s="16"/>
      <c r="TQI712" s="16"/>
      <c r="TQJ712" s="16"/>
      <c r="TQK712" s="16"/>
      <c r="TQL712" s="16"/>
      <c r="TQM712" s="16"/>
      <c r="TQN712" s="16"/>
      <c r="TQO712" s="16"/>
      <c r="TQP712" s="16"/>
      <c r="TQQ712" s="16"/>
      <c r="TQR712" s="16"/>
      <c r="TQS712" s="16"/>
      <c r="TQT712" s="16"/>
      <c r="TQU712" s="16"/>
      <c r="TQV712" s="16"/>
      <c r="TQW712" s="16"/>
      <c r="TQX712" s="16"/>
      <c r="TQY712" s="16"/>
      <c r="TQZ712" s="16"/>
      <c r="TRA712" s="16"/>
      <c r="TRB712" s="16"/>
      <c r="TRC712" s="16"/>
      <c r="TRD712" s="16"/>
      <c r="TRE712" s="16"/>
      <c r="TRF712" s="16"/>
      <c r="TRG712" s="16"/>
      <c r="TRH712" s="16"/>
      <c r="TRI712" s="16"/>
      <c r="TRJ712" s="16"/>
      <c r="TRK712" s="16"/>
      <c r="TRL712" s="16"/>
      <c r="TRM712" s="16"/>
      <c r="TRN712" s="16"/>
      <c r="TRO712" s="16"/>
      <c r="TRP712" s="16"/>
      <c r="TRQ712" s="16"/>
      <c r="TRR712" s="16"/>
      <c r="TRS712" s="16"/>
      <c r="TRT712" s="16"/>
      <c r="TRU712" s="16"/>
      <c r="TRV712" s="16"/>
      <c r="TRW712" s="16"/>
      <c r="TRX712" s="16"/>
      <c r="TRY712" s="16"/>
      <c r="TRZ712" s="16"/>
      <c r="TSA712" s="16"/>
      <c r="TSB712" s="16"/>
      <c r="TSC712" s="16"/>
      <c r="TSD712" s="16"/>
      <c r="TSE712" s="16"/>
      <c r="TSF712" s="16"/>
      <c r="TSG712" s="16"/>
      <c r="TSH712" s="16"/>
      <c r="TSI712" s="16"/>
      <c r="TSJ712" s="16"/>
      <c r="TSK712" s="16"/>
      <c r="TSL712" s="16"/>
      <c r="TSM712" s="16"/>
      <c r="TSN712" s="16"/>
      <c r="TSO712" s="16"/>
      <c r="TSP712" s="16"/>
      <c r="TSQ712" s="16"/>
      <c r="TSR712" s="16"/>
      <c r="TSS712" s="16"/>
      <c r="TST712" s="16"/>
      <c r="TSU712" s="16"/>
      <c r="TSV712" s="16"/>
      <c r="TSW712" s="16"/>
      <c r="TSX712" s="16"/>
      <c r="TSY712" s="16"/>
      <c r="TSZ712" s="16"/>
      <c r="TTA712" s="16"/>
      <c r="TTB712" s="16"/>
      <c r="TTC712" s="16"/>
      <c r="TTD712" s="16"/>
      <c r="TTE712" s="16"/>
      <c r="TTF712" s="16"/>
      <c r="TTG712" s="16"/>
      <c r="TTH712" s="16"/>
      <c r="TTI712" s="16"/>
      <c r="TTJ712" s="16"/>
      <c r="TTK712" s="16"/>
      <c r="TTL712" s="16"/>
      <c r="TTM712" s="16"/>
      <c r="TTN712" s="16"/>
      <c r="TTO712" s="16"/>
      <c r="TTP712" s="16"/>
      <c r="TTQ712" s="16"/>
      <c r="TTR712" s="16"/>
      <c r="TTS712" s="16"/>
      <c r="TTT712" s="16"/>
      <c r="TTU712" s="16"/>
      <c r="TTV712" s="16"/>
      <c r="TTW712" s="16"/>
      <c r="TTX712" s="16"/>
      <c r="TTY712" s="16"/>
      <c r="TTZ712" s="16"/>
      <c r="TUA712" s="16"/>
      <c r="TUB712" s="16"/>
      <c r="TUC712" s="16"/>
      <c r="TUD712" s="16"/>
      <c r="TUE712" s="16"/>
      <c r="TUF712" s="16"/>
      <c r="TUG712" s="16"/>
      <c r="TUH712" s="16"/>
      <c r="TUI712" s="16"/>
      <c r="TUJ712" s="16"/>
      <c r="TUK712" s="16"/>
      <c r="TUL712" s="16"/>
      <c r="TUM712" s="16"/>
      <c r="TUN712" s="16"/>
      <c r="TUO712" s="16"/>
      <c r="TUP712" s="16"/>
      <c r="TUQ712" s="16"/>
      <c r="TUR712" s="16"/>
      <c r="TUS712" s="16"/>
      <c r="TUT712" s="16"/>
      <c r="TUU712" s="16"/>
      <c r="TUV712" s="16"/>
      <c r="TUW712" s="16"/>
      <c r="TUX712" s="16"/>
      <c r="TUY712" s="16"/>
      <c r="TUZ712" s="16"/>
      <c r="TVA712" s="16"/>
      <c r="TVB712" s="16"/>
      <c r="TVC712" s="16"/>
      <c r="TVD712" s="16"/>
      <c r="TVE712" s="16"/>
      <c r="TVF712" s="16"/>
      <c r="TVG712" s="16"/>
      <c r="TVH712" s="16"/>
      <c r="TVI712" s="16"/>
      <c r="TVJ712" s="16"/>
      <c r="TVK712" s="16"/>
      <c r="TVL712" s="16"/>
      <c r="TVM712" s="16"/>
      <c r="TVN712" s="16"/>
      <c r="TVO712" s="16"/>
      <c r="TVP712" s="16"/>
      <c r="TVQ712" s="16"/>
      <c r="TVR712" s="16"/>
      <c r="TVS712" s="16"/>
      <c r="TVT712" s="16"/>
      <c r="TVU712" s="16"/>
      <c r="TVV712" s="16"/>
      <c r="TVW712" s="16"/>
      <c r="TVX712" s="16"/>
      <c r="TVY712" s="16"/>
      <c r="TVZ712" s="16"/>
      <c r="TWA712" s="16"/>
      <c r="TWB712" s="16"/>
      <c r="TWC712" s="16"/>
      <c r="TWD712" s="16"/>
      <c r="TWE712" s="16"/>
      <c r="TWF712" s="16"/>
      <c r="TWG712" s="16"/>
      <c r="TWH712" s="16"/>
      <c r="TWI712" s="16"/>
      <c r="TWJ712" s="16"/>
      <c r="TWK712" s="16"/>
      <c r="TWL712" s="16"/>
      <c r="TWM712" s="16"/>
      <c r="TWN712" s="16"/>
      <c r="TWO712" s="16"/>
      <c r="TWP712" s="16"/>
      <c r="TWQ712" s="16"/>
      <c r="TWR712" s="16"/>
      <c r="TWS712" s="16"/>
      <c r="TWT712" s="16"/>
      <c r="TWU712" s="16"/>
      <c r="TWV712" s="16"/>
      <c r="TWW712" s="16"/>
      <c r="TWX712" s="16"/>
      <c r="TWY712" s="16"/>
      <c r="TWZ712" s="16"/>
      <c r="TXA712" s="16"/>
      <c r="TXB712" s="16"/>
      <c r="TXC712" s="16"/>
      <c r="TXD712" s="16"/>
      <c r="TXE712" s="16"/>
      <c r="TXF712" s="16"/>
      <c r="TXG712" s="16"/>
      <c r="TXH712" s="16"/>
      <c r="TXI712" s="16"/>
      <c r="TXJ712" s="16"/>
      <c r="TXK712" s="16"/>
      <c r="TXL712" s="16"/>
      <c r="TXM712" s="16"/>
      <c r="TXN712" s="16"/>
      <c r="TXO712" s="16"/>
      <c r="TXP712" s="16"/>
      <c r="TXQ712" s="16"/>
      <c r="TXR712" s="16"/>
      <c r="TXS712" s="16"/>
      <c r="TXT712" s="16"/>
      <c r="TXU712" s="16"/>
      <c r="TXV712" s="16"/>
      <c r="TXW712" s="16"/>
      <c r="TXX712" s="16"/>
      <c r="TXY712" s="16"/>
      <c r="TXZ712" s="16"/>
      <c r="TYA712" s="16"/>
      <c r="TYB712" s="16"/>
      <c r="TYC712" s="16"/>
      <c r="TYD712" s="16"/>
      <c r="TYE712" s="16"/>
      <c r="TYF712" s="16"/>
      <c r="TYG712" s="16"/>
      <c r="TYH712" s="16"/>
      <c r="TYI712" s="16"/>
      <c r="TYJ712" s="16"/>
      <c r="TYK712" s="16"/>
      <c r="TYL712" s="16"/>
      <c r="TYM712" s="16"/>
      <c r="TYN712" s="16"/>
      <c r="TYO712" s="16"/>
      <c r="TYP712" s="16"/>
      <c r="TYQ712" s="16"/>
      <c r="TYR712" s="16"/>
      <c r="TYS712" s="16"/>
      <c r="TYT712" s="16"/>
      <c r="TYU712" s="16"/>
      <c r="TYV712" s="16"/>
      <c r="TYW712" s="16"/>
      <c r="TYX712" s="16"/>
      <c r="TYY712" s="16"/>
      <c r="TYZ712" s="16"/>
      <c r="TZA712" s="16"/>
      <c r="TZB712" s="16"/>
      <c r="TZC712" s="16"/>
      <c r="TZD712" s="16"/>
      <c r="TZE712" s="16"/>
      <c r="TZF712" s="16"/>
      <c r="TZG712" s="16"/>
      <c r="TZH712" s="16"/>
      <c r="TZI712" s="16"/>
      <c r="TZJ712" s="16"/>
      <c r="TZK712" s="16"/>
      <c r="TZL712" s="16"/>
      <c r="TZM712" s="16"/>
      <c r="TZN712" s="16"/>
      <c r="TZO712" s="16"/>
      <c r="TZP712" s="16"/>
      <c r="TZQ712" s="16"/>
      <c r="TZR712" s="16"/>
      <c r="TZS712" s="16"/>
      <c r="TZT712" s="16"/>
      <c r="TZU712" s="16"/>
      <c r="TZV712" s="16"/>
      <c r="TZW712" s="16"/>
      <c r="TZX712" s="16"/>
      <c r="TZY712" s="16"/>
      <c r="TZZ712" s="16"/>
      <c r="UAA712" s="16"/>
      <c r="UAB712" s="16"/>
      <c r="UAC712" s="16"/>
      <c r="UAD712" s="16"/>
      <c r="UAE712" s="16"/>
      <c r="UAF712" s="16"/>
      <c r="UAG712" s="16"/>
      <c r="UAH712" s="16"/>
      <c r="UAI712" s="16"/>
      <c r="UAJ712" s="16"/>
      <c r="UAK712" s="16"/>
      <c r="UAL712" s="16"/>
      <c r="UAM712" s="16"/>
      <c r="UAN712" s="16"/>
      <c r="UAO712" s="16"/>
      <c r="UAP712" s="16"/>
      <c r="UAQ712" s="16"/>
      <c r="UAR712" s="16"/>
      <c r="UAS712" s="16"/>
      <c r="UAT712" s="16"/>
      <c r="UAU712" s="16"/>
      <c r="UAV712" s="16"/>
      <c r="UAW712" s="16"/>
      <c r="UAX712" s="16"/>
      <c r="UAY712" s="16"/>
      <c r="UAZ712" s="16"/>
      <c r="UBA712" s="16"/>
      <c r="UBB712" s="16"/>
      <c r="UBC712" s="16"/>
      <c r="UBD712" s="16"/>
      <c r="UBE712" s="16"/>
      <c r="UBF712" s="16"/>
      <c r="UBG712" s="16"/>
      <c r="UBH712" s="16"/>
      <c r="UBI712" s="16"/>
      <c r="UBJ712" s="16"/>
      <c r="UBK712" s="16"/>
      <c r="UBL712" s="16"/>
      <c r="UBM712" s="16"/>
      <c r="UBN712" s="16"/>
      <c r="UBO712" s="16"/>
      <c r="UBP712" s="16"/>
      <c r="UBQ712" s="16"/>
      <c r="UBR712" s="16"/>
      <c r="UBS712" s="16"/>
      <c r="UBT712" s="16"/>
      <c r="UBU712" s="16"/>
      <c r="UBV712" s="16"/>
      <c r="UBW712" s="16"/>
      <c r="UBX712" s="16"/>
      <c r="UBY712" s="16"/>
      <c r="UBZ712" s="16"/>
      <c r="UCA712" s="16"/>
      <c r="UCB712" s="16"/>
      <c r="UCC712" s="16"/>
      <c r="UCD712" s="16"/>
      <c r="UCE712" s="16"/>
      <c r="UCF712" s="16"/>
      <c r="UCG712" s="16"/>
      <c r="UCH712" s="16"/>
      <c r="UCI712" s="16"/>
      <c r="UCJ712" s="16"/>
      <c r="UCK712" s="16"/>
      <c r="UCL712" s="16"/>
      <c r="UCM712" s="16"/>
      <c r="UCN712" s="16"/>
      <c r="UCO712" s="16"/>
      <c r="UCP712" s="16"/>
      <c r="UCQ712" s="16"/>
      <c r="UCR712" s="16"/>
      <c r="UCS712" s="16"/>
      <c r="UCT712" s="16"/>
      <c r="UCU712" s="16"/>
      <c r="UCV712" s="16"/>
      <c r="UCW712" s="16"/>
      <c r="UCX712" s="16"/>
      <c r="UCY712" s="16"/>
      <c r="UCZ712" s="16"/>
      <c r="UDA712" s="16"/>
      <c r="UDB712" s="16"/>
      <c r="UDC712" s="16"/>
      <c r="UDD712" s="16"/>
      <c r="UDE712" s="16"/>
      <c r="UDF712" s="16"/>
      <c r="UDG712" s="16"/>
      <c r="UDH712" s="16"/>
      <c r="UDI712" s="16"/>
      <c r="UDJ712" s="16"/>
      <c r="UDK712" s="16"/>
      <c r="UDL712" s="16"/>
      <c r="UDM712" s="16"/>
      <c r="UDN712" s="16"/>
      <c r="UDO712" s="16"/>
      <c r="UDP712" s="16"/>
      <c r="UDQ712" s="16"/>
      <c r="UDR712" s="16"/>
      <c r="UDS712" s="16"/>
      <c r="UDT712" s="16"/>
      <c r="UDU712" s="16"/>
      <c r="UDV712" s="16"/>
      <c r="UDW712" s="16"/>
      <c r="UDX712" s="16"/>
      <c r="UDY712" s="16"/>
      <c r="UDZ712" s="16"/>
      <c r="UEA712" s="16"/>
      <c r="UEB712" s="16"/>
      <c r="UEC712" s="16"/>
      <c r="UED712" s="16"/>
      <c r="UEE712" s="16"/>
      <c r="UEF712" s="16"/>
      <c r="UEG712" s="16"/>
      <c r="UEH712" s="16"/>
      <c r="UEI712" s="16"/>
      <c r="UEJ712" s="16"/>
      <c r="UEK712" s="16"/>
      <c r="UEL712" s="16"/>
      <c r="UEM712" s="16"/>
      <c r="UEN712" s="16"/>
      <c r="UEO712" s="16"/>
      <c r="UEP712" s="16"/>
      <c r="UEQ712" s="16"/>
      <c r="UER712" s="16"/>
      <c r="UES712" s="16"/>
      <c r="UET712" s="16"/>
      <c r="UEU712" s="16"/>
      <c r="UEV712" s="16"/>
      <c r="UEW712" s="16"/>
      <c r="UEX712" s="16"/>
      <c r="UEY712" s="16"/>
      <c r="UEZ712" s="16"/>
      <c r="UFA712" s="16"/>
      <c r="UFB712" s="16"/>
      <c r="UFC712" s="16"/>
      <c r="UFD712" s="16"/>
      <c r="UFE712" s="16"/>
      <c r="UFF712" s="16"/>
      <c r="UFG712" s="16"/>
      <c r="UFH712" s="16"/>
      <c r="UFI712" s="16"/>
      <c r="UFJ712" s="16"/>
      <c r="UFK712" s="16"/>
      <c r="UFL712" s="16"/>
      <c r="UFM712" s="16"/>
      <c r="UFN712" s="16"/>
      <c r="UFO712" s="16"/>
      <c r="UFP712" s="16"/>
      <c r="UFQ712" s="16"/>
      <c r="UFR712" s="16"/>
      <c r="UFS712" s="16"/>
      <c r="UFT712" s="16"/>
      <c r="UFU712" s="16"/>
      <c r="UFV712" s="16"/>
      <c r="UFW712" s="16"/>
      <c r="UFX712" s="16"/>
      <c r="UFY712" s="16"/>
      <c r="UFZ712" s="16"/>
      <c r="UGA712" s="16"/>
      <c r="UGB712" s="16"/>
      <c r="UGC712" s="16"/>
      <c r="UGD712" s="16"/>
      <c r="UGE712" s="16"/>
      <c r="UGF712" s="16"/>
      <c r="UGG712" s="16"/>
      <c r="UGH712" s="16"/>
      <c r="UGI712" s="16"/>
      <c r="UGJ712" s="16"/>
      <c r="UGK712" s="16"/>
      <c r="UGL712" s="16"/>
      <c r="UGM712" s="16"/>
      <c r="UGN712" s="16"/>
      <c r="UGO712" s="16"/>
      <c r="UGP712" s="16"/>
      <c r="UGQ712" s="16"/>
      <c r="UGR712" s="16"/>
      <c r="UGS712" s="16"/>
      <c r="UGT712" s="16"/>
      <c r="UGU712" s="16"/>
      <c r="UGV712" s="16"/>
      <c r="UGW712" s="16"/>
      <c r="UGX712" s="16"/>
      <c r="UGY712" s="16"/>
      <c r="UGZ712" s="16"/>
      <c r="UHA712" s="16"/>
      <c r="UHB712" s="16"/>
      <c r="UHC712" s="16"/>
      <c r="UHD712" s="16"/>
      <c r="UHE712" s="16"/>
      <c r="UHF712" s="16"/>
      <c r="UHG712" s="16"/>
      <c r="UHH712" s="16"/>
      <c r="UHI712" s="16"/>
      <c r="UHJ712" s="16"/>
      <c r="UHK712" s="16"/>
      <c r="UHL712" s="16"/>
      <c r="UHM712" s="16"/>
      <c r="UHN712" s="16"/>
      <c r="UHO712" s="16"/>
      <c r="UHP712" s="16"/>
      <c r="UHQ712" s="16"/>
      <c r="UHR712" s="16"/>
      <c r="UHS712" s="16"/>
      <c r="UHT712" s="16"/>
      <c r="UHU712" s="16"/>
      <c r="UHV712" s="16"/>
      <c r="UHW712" s="16"/>
      <c r="UHX712" s="16"/>
      <c r="UHY712" s="16"/>
      <c r="UHZ712" s="16"/>
      <c r="UIA712" s="16"/>
      <c r="UIB712" s="16"/>
      <c r="UIC712" s="16"/>
      <c r="UID712" s="16"/>
      <c r="UIE712" s="16"/>
      <c r="UIF712" s="16"/>
      <c r="UIG712" s="16"/>
      <c r="UIH712" s="16"/>
      <c r="UII712" s="16"/>
      <c r="UIJ712" s="16"/>
      <c r="UIK712" s="16"/>
      <c r="UIL712" s="16"/>
      <c r="UIM712" s="16"/>
      <c r="UIN712" s="16"/>
      <c r="UIO712" s="16"/>
      <c r="UIP712" s="16"/>
      <c r="UIQ712" s="16"/>
      <c r="UIR712" s="16"/>
      <c r="UIS712" s="16"/>
      <c r="UIT712" s="16"/>
      <c r="UIU712" s="16"/>
      <c r="UIV712" s="16"/>
      <c r="UIW712" s="16"/>
      <c r="UIX712" s="16"/>
      <c r="UIY712" s="16"/>
      <c r="UIZ712" s="16"/>
      <c r="UJA712" s="16"/>
      <c r="UJB712" s="16"/>
      <c r="UJC712" s="16"/>
      <c r="UJD712" s="16"/>
      <c r="UJE712" s="16"/>
      <c r="UJF712" s="16"/>
      <c r="UJG712" s="16"/>
      <c r="UJH712" s="16"/>
      <c r="UJI712" s="16"/>
      <c r="UJJ712" s="16"/>
      <c r="UJK712" s="16"/>
      <c r="UJL712" s="16"/>
      <c r="UJM712" s="16"/>
      <c r="UJN712" s="16"/>
      <c r="UJO712" s="16"/>
      <c r="UJP712" s="16"/>
      <c r="UJQ712" s="16"/>
      <c r="UJR712" s="16"/>
      <c r="UJS712" s="16"/>
      <c r="UJT712" s="16"/>
      <c r="UJU712" s="16"/>
      <c r="UJV712" s="16"/>
      <c r="UJW712" s="16"/>
      <c r="UJX712" s="16"/>
      <c r="UJY712" s="16"/>
      <c r="UJZ712" s="16"/>
      <c r="UKA712" s="16"/>
      <c r="UKB712" s="16"/>
      <c r="UKC712" s="16"/>
      <c r="UKD712" s="16"/>
      <c r="UKE712" s="16"/>
      <c r="UKF712" s="16"/>
      <c r="UKG712" s="16"/>
      <c r="UKH712" s="16"/>
      <c r="UKI712" s="16"/>
      <c r="UKJ712" s="16"/>
      <c r="UKK712" s="16"/>
      <c r="UKL712" s="16"/>
      <c r="UKM712" s="16"/>
      <c r="UKN712" s="16"/>
      <c r="UKO712" s="16"/>
      <c r="UKP712" s="16"/>
      <c r="UKQ712" s="16"/>
      <c r="UKR712" s="16"/>
      <c r="UKS712" s="16"/>
      <c r="UKT712" s="16"/>
      <c r="UKU712" s="16"/>
      <c r="UKV712" s="16"/>
      <c r="UKW712" s="16"/>
      <c r="UKX712" s="16"/>
      <c r="UKY712" s="16"/>
      <c r="UKZ712" s="16"/>
      <c r="ULA712" s="16"/>
      <c r="ULB712" s="16"/>
      <c r="ULC712" s="16"/>
      <c r="ULD712" s="16"/>
      <c r="ULE712" s="16"/>
      <c r="ULF712" s="16"/>
      <c r="ULG712" s="16"/>
      <c r="ULH712" s="16"/>
      <c r="ULI712" s="16"/>
      <c r="ULJ712" s="16"/>
      <c r="ULK712" s="16"/>
      <c r="ULL712" s="16"/>
      <c r="ULM712" s="16"/>
      <c r="ULN712" s="16"/>
      <c r="ULO712" s="16"/>
      <c r="ULP712" s="16"/>
      <c r="ULQ712" s="16"/>
      <c r="ULR712" s="16"/>
      <c r="ULS712" s="16"/>
      <c r="ULT712" s="16"/>
      <c r="ULU712" s="16"/>
      <c r="ULV712" s="16"/>
      <c r="ULW712" s="16"/>
      <c r="ULX712" s="16"/>
      <c r="ULY712" s="16"/>
      <c r="ULZ712" s="16"/>
      <c r="UMA712" s="16"/>
      <c r="UMB712" s="16"/>
      <c r="UMC712" s="16"/>
      <c r="UMD712" s="16"/>
      <c r="UME712" s="16"/>
      <c r="UMF712" s="16"/>
      <c r="UMG712" s="16"/>
      <c r="UMH712" s="16"/>
      <c r="UMI712" s="16"/>
      <c r="UMJ712" s="16"/>
      <c r="UMK712" s="16"/>
      <c r="UML712" s="16"/>
      <c r="UMM712" s="16"/>
      <c r="UMN712" s="16"/>
      <c r="UMO712" s="16"/>
      <c r="UMP712" s="16"/>
      <c r="UMQ712" s="16"/>
      <c r="UMR712" s="16"/>
      <c r="UMS712" s="16"/>
      <c r="UMT712" s="16"/>
      <c r="UMU712" s="16"/>
      <c r="UMV712" s="16"/>
      <c r="UMW712" s="16"/>
      <c r="UMX712" s="16"/>
      <c r="UMY712" s="16"/>
      <c r="UMZ712" s="16"/>
      <c r="UNA712" s="16"/>
      <c r="UNB712" s="16"/>
      <c r="UNC712" s="16"/>
      <c r="UND712" s="16"/>
      <c r="UNE712" s="16"/>
      <c r="UNF712" s="16"/>
      <c r="UNG712" s="16"/>
      <c r="UNH712" s="16"/>
      <c r="UNI712" s="16"/>
      <c r="UNJ712" s="16"/>
      <c r="UNK712" s="16"/>
      <c r="UNL712" s="16"/>
      <c r="UNM712" s="16"/>
      <c r="UNN712" s="16"/>
      <c r="UNO712" s="16"/>
      <c r="UNP712" s="16"/>
      <c r="UNQ712" s="16"/>
      <c r="UNR712" s="16"/>
      <c r="UNS712" s="16"/>
      <c r="UNT712" s="16"/>
      <c r="UNU712" s="16"/>
      <c r="UNV712" s="16"/>
      <c r="UNW712" s="16"/>
      <c r="UNX712" s="16"/>
      <c r="UNY712" s="16"/>
      <c r="UNZ712" s="16"/>
      <c r="UOA712" s="16"/>
      <c r="UOB712" s="16"/>
      <c r="UOC712" s="16"/>
      <c r="UOD712" s="16"/>
      <c r="UOE712" s="16"/>
      <c r="UOF712" s="16"/>
      <c r="UOG712" s="16"/>
      <c r="UOH712" s="16"/>
      <c r="UOI712" s="16"/>
      <c r="UOJ712" s="16"/>
      <c r="UOK712" s="16"/>
      <c r="UOL712" s="16"/>
      <c r="UOM712" s="16"/>
      <c r="UON712" s="16"/>
      <c r="UOO712" s="16"/>
      <c r="UOP712" s="16"/>
      <c r="UOQ712" s="16"/>
      <c r="UOR712" s="16"/>
      <c r="UOS712" s="16"/>
      <c r="UOT712" s="16"/>
      <c r="UOU712" s="16"/>
      <c r="UOV712" s="16"/>
      <c r="UOW712" s="16"/>
      <c r="UOX712" s="16"/>
      <c r="UOY712" s="16"/>
      <c r="UOZ712" s="16"/>
      <c r="UPA712" s="16"/>
      <c r="UPB712" s="16"/>
      <c r="UPC712" s="16"/>
      <c r="UPD712" s="16"/>
      <c r="UPE712" s="16"/>
      <c r="UPF712" s="16"/>
      <c r="UPG712" s="16"/>
      <c r="UPH712" s="16"/>
      <c r="UPI712" s="16"/>
      <c r="UPJ712" s="16"/>
      <c r="UPK712" s="16"/>
      <c r="UPL712" s="16"/>
      <c r="UPM712" s="16"/>
      <c r="UPN712" s="16"/>
      <c r="UPO712" s="16"/>
      <c r="UPP712" s="16"/>
      <c r="UPQ712" s="16"/>
      <c r="UPR712" s="16"/>
      <c r="UPS712" s="16"/>
      <c r="UPT712" s="16"/>
      <c r="UPU712" s="16"/>
      <c r="UPV712" s="16"/>
      <c r="UPW712" s="16"/>
      <c r="UPX712" s="16"/>
      <c r="UPY712" s="16"/>
      <c r="UPZ712" s="16"/>
      <c r="UQA712" s="16"/>
      <c r="UQB712" s="16"/>
      <c r="UQC712" s="16"/>
      <c r="UQD712" s="16"/>
      <c r="UQE712" s="16"/>
      <c r="UQF712" s="16"/>
      <c r="UQG712" s="16"/>
      <c r="UQH712" s="16"/>
      <c r="UQI712" s="16"/>
      <c r="UQJ712" s="16"/>
      <c r="UQK712" s="16"/>
      <c r="UQL712" s="16"/>
      <c r="UQM712" s="16"/>
      <c r="UQN712" s="16"/>
      <c r="UQO712" s="16"/>
      <c r="UQP712" s="16"/>
      <c r="UQQ712" s="16"/>
      <c r="UQR712" s="16"/>
      <c r="UQS712" s="16"/>
      <c r="UQT712" s="16"/>
      <c r="UQU712" s="16"/>
      <c r="UQV712" s="16"/>
      <c r="UQW712" s="16"/>
      <c r="UQX712" s="16"/>
      <c r="UQY712" s="16"/>
      <c r="UQZ712" s="16"/>
      <c r="URA712" s="16"/>
      <c r="URB712" s="16"/>
      <c r="URC712" s="16"/>
      <c r="URD712" s="16"/>
      <c r="URE712" s="16"/>
      <c r="URF712" s="16"/>
      <c r="URG712" s="16"/>
      <c r="URH712" s="16"/>
      <c r="URI712" s="16"/>
      <c r="URJ712" s="16"/>
      <c r="URK712" s="16"/>
      <c r="URL712" s="16"/>
      <c r="URM712" s="16"/>
      <c r="URN712" s="16"/>
      <c r="URO712" s="16"/>
      <c r="URP712" s="16"/>
      <c r="URQ712" s="16"/>
      <c r="URR712" s="16"/>
      <c r="URS712" s="16"/>
      <c r="URT712" s="16"/>
      <c r="URU712" s="16"/>
      <c r="URV712" s="16"/>
      <c r="URW712" s="16"/>
      <c r="URX712" s="16"/>
      <c r="URY712" s="16"/>
      <c r="URZ712" s="16"/>
      <c r="USA712" s="16"/>
      <c r="USB712" s="16"/>
      <c r="USC712" s="16"/>
      <c r="USD712" s="16"/>
      <c r="USE712" s="16"/>
      <c r="USF712" s="16"/>
      <c r="USG712" s="16"/>
      <c r="USH712" s="16"/>
      <c r="USI712" s="16"/>
      <c r="USJ712" s="16"/>
      <c r="USK712" s="16"/>
      <c r="USL712" s="16"/>
      <c r="USM712" s="16"/>
      <c r="USN712" s="16"/>
      <c r="USO712" s="16"/>
      <c r="USP712" s="16"/>
      <c r="USQ712" s="16"/>
      <c r="USR712" s="16"/>
      <c r="USS712" s="16"/>
      <c r="UST712" s="16"/>
      <c r="USU712" s="16"/>
      <c r="USV712" s="16"/>
      <c r="USW712" s="16"/>
      <c r="USX712" s="16"/>
      <c r="USY712" s="16"/>
      <c r="USZ712" s="16"/>
      <c r="UTA712" s="16"/>
      <c r="UTB712" s="16"/>
      <c r="UTC712" s="16"/>
      <c r="UTD712" s="16"/>
      <c r="UTE712" s="16"/>
      <c r="UTF712" s="16"/>
      <c r="UTG712" s="16"/>
      <c r="UTH712" s="16"/>
      <c r="UTI712" s="16"/>
      <c r="UTJ712" s="16"/>
      <c r="UTK712" s="16"/>
      <c r="UTL712" s="16"/>
      <c r="UTM712" s="16"/>
      <c r="UTN712" s="16"/>
      <c r="UTO712" s="16"/>
      <c r="UTP712" s="16"/>
      <c r="UTQ712" s="16"/>
      <c r="UTR712" s="16"/>
      <c r="UTS712" s="16"/>
      <c r="UTT712" s="16"/>
      <c r="UTU712" s="16"/>
      <c r="UTV712" s="16"/>
      <c r="UTW712" s="16"/>
      <c r="UTX712" s="16"/>
      <c r="UTY712" s="16"/>
      <c r="UTZ712" s="16"/>
      <c r="UUA712" s="16"/>
      <c r="UUB712" s="16"/>
      <c r="UUC712" s="16"/>
      <c r="UUD712" s="16"/>
      <c r="UUE712" s="16"/>
      <c r="UUF712" s="16"/>
      <c r="UUG712" s="16"/>
      <c r="UUH712" s="16"/>
      <c r="UUI712" s="16"/>
      <c r="UUJ712" s="16"/>
      <c r="UUK712" s="16"/>
      <c r="UUL712" s="16"/>
      <c r="UUM712" s="16"/>
      <c r="UUN712" s="16"/>
      <c r="UUO712" s="16"/>
      <c r="UUP712" s="16"/>
      <c r="UUQ712" s="16"/>
      <c r="UUR712" s="16"/>
      <c r="UUS712" s="16"/>
      <c r="UUT712" s="16"/>
      <c r="UUU712" s="16"/>
      <c r="UUV712" s="16"/>
      <c r="UUW712" s="16"/>
      <c r="UUX712" s="16"/>
      <c r="UUY712" s="16"/>
      <c r="UUZ712" s="16"/>
      <c r="UVA712" s="16"/>
      <c r="UVB712" s="16"/>
      <c r="UVC712" s="16"/>
      <c r="UVD712" s="16"/>
      <c r="UVE712" s="16"/>
      <c r="UVF712" s="16"/>
      <c r="UVG712" s="16"/>
      <c r="UVH712" s="16"/>
      <c r="UVI712" s="16"/>
      <c r="UVJ712" s="16"/>
      <c r="UVK712" s="16"/>
      <c r="UVL712" s="16"/>
      <c r="UVM712" s="16"/>
      <c r="UVN712" s="16"/>
      <c r="UVO712" s="16"/>
      <c r="UVP712" s="16"/>
      <c r="UVQ712" s="16"/>
      <c r="UVR712" s="16"/>
      <c r="UVS712" s="16"/>
      <c r="UVT712" s="16"/>
      <c r="UVU712" s="16"/>
      <c r="UVV712" s="16"/>
      <c r="UVW712" s="16"/>
      <c r="UVX712" s="16"/>
      <c r="UVY712" s="16"/>
      <c r="UVZ712" s="16"/>
      <c r="UWA712" s="16"/>
      <c r="UWB712" s="16"/>
      <c r="UWC712" s="16"/>
      <c r="UWD712" s="16"/>
      <c r="UWE712" s="16"/>
      <c r="UWF712" s="16"/>
      <c r="UWG712" s="16"/>
      <c r="UWH712" s="16"/>
      <c r="UWI712" s="16"/>
      <c r="UWJ712" s="16"/>
      <c r="UWK712" s="16"/>
      <c r="UWL712" s="16"/>
      <c r="UWM712" s="16"/>
      <c r="UWN712" s="16"/>
      <c r="UWO712" s="16"/>
      <c r="UWP712" s="16"/>
      <c r="UWQ712" s="16"/>
      <c r="UWR712" s="16"/>
      <c r="UWS712" s="16"/>
      <c r="UWT712" s="16"/>
      <c r="UWU712" s="16"/>
      <c r="UWV712" s="16"/>
      <c r="UWW712" s="16"/>
      <c r="UWX712" s="16"/>
      <c r="UWY712" s="16"/>
      <c r="UWZ712" s="16"/>
      <c r="UXA712" s="16"/>
      <c r="UXB712" s="16"/>
      <c r="UXC712" s="16"/>
      <c r="UXD712" s="16"/>
      <c r="UXE712" s="16"/>
      <c r="UXF712" s="16"/>
      <c r="UXG712" s="16"/>
      <c r="UXH712" s="16"/>
      <c r="UXI712" s="16"/>
      <c r="UXJ712" s="16"/>
      <c r="UXK712" s="16"/>
      <c r="UXL712" s="16"/>
      <c r="UXM712" s="16"/>
      <c r="UXN712" s="16"/>
      <c r="UXO712" s="16"/>
      <c r="UXP712" s="16"/>
      <c r="UXQ712" s="16"/>
      <c r="UXR712" s="16"/>
      <c r="UXS712" s="16"/>
      <c r="UXT712" s="16"/>
      <c r="UXU712" s="16"/>
      <c r="UXV712" s="16"/>
      <c r="UXW712" s="16"/>
      <c r="UXX712" s="16"/>
      <c r="UXY712" s="16"/>
      <c r="UXZ712" s="16"/>
      <c r="UYA712" s="16"/>
      <c r="UYB712" s="16"/>
      <c r="UYC712" s="16"/>
      <c r="UYD712" s="16"/>
      <c r="UYE712" s="16"/>
      <c r="UYF712" s="16"/>
      <c r="UYG712" s="16"/>
      <c r="UYH712" s="16"/>
      <c r="UYI712" s="16"/>
      <c r="UYJ712" s="16"/>
      <c r="UYK712" s="16"/>
      <c r="UYL712" s="16"/>
      <c r="UYM712" s="16"/>
      <c r="UYN712" s="16"/>
      <c r="UYO712" s="16"/>
      <c r="UYP712" s="16"/>
      <c r="UYQ712" s="16"/>
      <c r="UYR712" s="16"/>
      <c r="UYS712" s="16"/>
      <c r="UYT712" s="16"/>
      <c r="UYU712" s="16"/>
      <c r="UYV712" s="16"/>
      <c r="UYW712" s="16"/>
      <c r="UYX712" s="16"/>
      <c r="UYY712" s="16"/>
      <c r="UYZ712" s="16"/>
      <c r="UZA712" s="16"/>
      <c r="UZB712" s="16"/>
      <c r="UZC712" s="16"/>
      <c r="UZD712" s="16"/>
      <c r="UZE712" s="16"/>
      <c r="UZF712" s="16"/>
      <c r="UZG712" s="16"/>
      <c r="UZH712" s="16"/>
      <c r="UZI712" s="16"/>
      <c r="UZJ712" s="16"/>
      <c r="UZK712" s="16"/>
      <c r="UZL712" s="16"/>
      <c r="UZM712" s="16"/>
      <c r="UZN712" s="16"/>
      <c r="UZO712" s="16"/>
      <c r="UZP712" s="16"/>
      <c r="UZQ712" s="16"/>
      <c r="UZR712" s="16"/>
      <c r="UZS712" s="16"/>
      <c r="UZT712" s="16"/>
      <c r="UZU712" s="16"/>
      <c r="UZV712" s="16"/>
      <c r="UZW712" s="16"/>
      <c r="UZX712" s="16"/>
      <c r="UZY712" s="16"/>
      <c r="UZZ712" s="16"/>
      <c r="VAA712" s="16"/>
      <c r="VAB712" s="16"/>
      <c r="VAC712" s="16"/>
      <c r="VAD712" s="16"/>
      <c r="VAE712" s="16"/>
      <c r="VAF712" s="16"/>
      <c r="VAG712" s="16"/>
      <c r="VAH712" s="16"/>
      <c r="VAI712" s="16"/>
      <c r="VAJ712" s="16"/>
      <c r="VAK712" s="16"/>
      <c r="VAL712" s="16"/>
      <c r="VAM712" s="16"/>
      <c r="VAN712" s="16"/>
      <c r="VAO712" s="16"/>
      <c r="VAP712" s="16"/>
      <c r="VAQ712" s="16"/>
      <c r="VAR712" s="16"/>
      <c r="VAS712" s="16"/>
      <c r="VAT712" s="16"/>
      <c r="VAU712" s="16"/>
      <c r="VAV712" s="16"/>
      <c r="VAW712" s="16"/>
      <c r="VAX712" s="16"/>
      <c r="VAY712" s="16"/>
      <c r="VAZ712" s="16"/>
      <c r="VBA712" s="16"/>
      <c r="VBB712" s="16"/>
      <c r="VBC712" s="16"/>
      <c r="VBD712" s="16"/>
      <c r="VBE712" s="16"/>
      <c r="VBF712" s="16"/>
      <c r="VBG712" s="16"/>
      <c r="VBH712" s="16"/>
      <c r="VBI712" s="16"/>
      <c r="VBJ712" s="16"/>
      <c r="VBK712" s="16"/>
      <c r="VBL712" s="16"/>
      <c r="VBM712" s="16"/>
      <c r="VBN712" s="16"/>
      <c r="VBO712" s="16"/>
      <c r="VBP712" s="16"/>
      <c r="VBQ712" s="16"/>
      <c r="VBR712" s="16"/>
      <c r="VBS712" s="16"/>
      <c r="VBT712" s="16"/>
      <c r="VBU712" s="16"/>
      <c r="VBV712" s="16"/>
      <c r="VBW712" s="16"/>
      <c r="VBX712" s="16"/>
      <c r="VBY712" s="16"/>
      <c r="VBZ712" s="16"/>
      <c r="VCA712" s="16"/>
      <c r="VCB712" s="16"/>
      <c r="VCC712" s="16"/>
      <c r="VCD712" s="16"/>
      <c r="VCE712" s="16"/>
      <c r="VCF712" s="16"/>
      <c r="VCG712" s="16"/>
      <c r="VCH712" s="16"/>
      <c r="VCI712" s="16"/>
      <c r="VCJ712" s="16"/>
      <c r="VCK712" s="16"/>
      <c r="VCL712" s="16"/>
      <c r="VCM712" s="16"/>
      <c r="VCN712" s="16"/>
      <c r="VCO712" s="16"/>
      <c r="VCP712" s="16"/>
      <c r="VCQ712" s="16"/>
      <c r="VCR712" s="16"/>
      <c r="VCS712" s="16"/>
      <c r="VCT712" s="16"/>
      <c r="VCU712" s="16"/>
      <c r="VCV712" s="16"/>
      <c r="VCW712" s="16"/>
      <c r="VCX712" s="16"/>
      <c r="VCY712" s="16"/>
      <c r="VCZ712" s="16"/>
      <c r="VDA712" s="16"/>
      <c r="VDB712" s="16"/>
      <c r="VDC712" s="16"/>
      <c r="VDD712" s="16"/>
      <c r="VDE712" s="16"/>
      <c r="VDF712" s="16"/>
      <c r="VDG712" s="16"/>
      <c r="VDH712" s="16"/>
      <c r="VDI712" s="16"/>
      <c r="VDJ712" s="16"/>
      <c r="VDK712" s="16"/>
      <c r="VDL712" s="16"/>
      <c r="VDM712" s="16"/>
      <c r="VDN712" s="16"/>
      <c r="VDO712" s="16"/>
      <c r="VDP712" s="16"/>
      <c r="VDQ712" s="16"/>
      <c r="VDR712" s="16"/>
      <c r="VDS712" s="16"/>
      <c r="VDT712" s="16"/>
      <c r="VDU712" s="16"/>
      <c r="VDV712" s="16"/>
      <c r="VDW712" s="16"/>
      <c r="VDX712" s="16"/>
      <c r="VDY712" s="16"/>
      <c r="VDZ712" s="16"/>
      <c r="VEA712" s="16"/>
      <c r="VEB712" s="16"/>
      <c r="VEC712" s="16"/>
      <c r="VED712" s="16"/>
      <c r="VEE712" s="16"/>
      <c r="VEF712" s="16"/>
      <c r="VEG712" s="16"/>
      <c r="VEH712" s="16"/>
      <c r="VEI712" s="16"/>
      <c r="VEJ712" s="16"/>
      <c r="VEK712" s="16"/>
      <c r="VEL712" s="16"/>
      <c r="VEM712" s="16"/>
      <c r="VEN712" s="16"/>
      <c r="VEO712" s="16"/>
      <c r="VEP712" s="16"/>
      <c r="VEQ712" s="16"/>
      <c r="VER712" s="16"/>
      <c r="VES712" s="16"/>
      <c r="VET712" s="16"/>
      <c r="VEU712" s="16"/>
      <c r="VEV712" s="16"/>
      <c r="VEW712" s="16"/>
      <c r="VEX712" s="16"/>
      <c r="VEY712" s="16"/>
      <c r="VEZ712" s="16"/>
      <c r="VFA712" s="16"/>
      <c r="VFB712" s="16"/>
      <c r="VFC712" s="16"/>
      <c r="VFD712" s="16"/>
      <c r="VFE712" s="16"/>
      <c r="VFF712" s="16"/>
      <c r="VFG712" s="16"/>
      <c r="VFH712" s="16"/>
      <c r="VFI712" s="16"/>
      <c r="VFJ712" s="16"/>
      <c r="VFK712" s="16"/>
      <c r="VFL712" s="16"/>
      <c r="VFM712" s="16"/>
      <c r="VFN712" s="16"/>
      <c r="VFO712" s="16"/>
      <c r="VFP712" s="16"/>
      <c r="VFQ712" s="16"/>
      <c r="VFR712" s="16"/>
      <c r="VFS712" s="16"/>
      <c r="VFT712" s="16"/>
      <c r="VFU712" s="16"/>
      <c r="VFV712" s="16"/>
      <c r="VFW712" s="16"/>
      <c r="VFX712" s="16"/>
      <c r="VFY712" s="16"/>
      <c r="VFZ712" s="16"/>
      <c r="VGA712" s="16"/>
      <c r="VGB712" s="16"/>
      <c r="VGC712" s="16"/>
      <c r="VGD712" s="16"/>
      <c r="VGE712" s="16"/>
      <c r="VGF712" s="16"/>
      <c r="VGG712" s="16"/>
      <c r="VGH712" s="16"/>
      <c r="VGI712" s="16"/>
      <c r="VGJ712" s="16"/>
      <c r="VGK712" s="16"/>
      <c r="VGL712" s="16"/>
      <c r="VGM712" s="16"/>
      <c r="VGN712" s="16"/>
      <c r="VGO712" s="16"/>
      <c r="VGP712" s="16"/>
      <c r="VGQ712" s="16"/>
      <c r="VGR712" s="16"/>
      <c r="VGS712" s="16"/>
      <c r="VGT712" s="16"/>
      <c r="VGU712" s="16"/>
      <c r="VGV712" s="16"/>
      <c r="VGW712" s="16"/>
      <c r="VGX712" s="16"/>
      <c r="VGY712" s="16"/>
      <c r="VGZ712" s="16"/>
      <c r="VHA712" s="16"/>
      <c r="VHB712" s="16"/>
      <c r="VHC712" s="16"/>
      <c r="VHD712" s="16"/>
      <c r="VHE712" s="16"/>
      <c r="VHF712" s="16"/>
      <c r="VHG712" s="16"/>
      <c r="VHH712" s="16"/>
      <c r="VHI712" s="16"/>
      <c r="VHJ712" s="16"/>
      <c r="VHK712" s="16"/>
      <c r="VHL712" s="16"/>
      <c r="VHM712" s="16"/>
      <c r="VHN712" s="16"/>
      <c r="VHO712" s="16"/>
      <c r="VHP712" s="16"/>
      <c r="VHQ712" s="16"/>
      <c r="VHR712" s="16"/>
      <c r="VHS712" s="16"/>
      <c r="VHT712" s="16"/>
      <c r="VHU712" s="16"/>
      <c r="VHV712" s="16"/>
      <c r="VHW712" s="16"/>
      <c r="VHX712" s="16"/>
      <c r="VHY712" s="16"/>
      <c r="VHZ712" s="16"/>
      <c r="VIA712" s="16"/>
      <c r="VIB712" s="16"/>
      <c r="VIC712" s="16"/>
      <c r="VID712" s="16"/>
      <c r="VIE712" s="16"/>
      <c r="VIF712" s="16"/>
      <c r="VIG712" s="16"/>
      <c r="VIH712" s="16"/>
      <c r="VII712" s="16"/>
      <c r="VIJ712" s="16"/>
      <c r="VIK712" s="16"/>
      <c r="VIL712" s="16"/>
      <c r="VIM712" s="16"/>
      <c r="VIN712" s="16"/>
      <c r="VIO712" s="16"/>
      <c r="VIP712" s="16"/>
      <c r="VIQ712" s="16"/>
      <c r="VIR712" s="16"/>
      <c r="VIS712" s="16"/>
      <c r="VIT712" s="16"/>
      <c r="VIU712" s="16"/>
      <c r="VIV712" s="16"/>
      <c r="VIW712" s="16"/>
      <c r="VIX712" s="16"/>
      <c r="VIY712" s="16"/>
      <c r="VIZ712" s="16"/>
      <c r="VJA712" s="16"/>
      <c r="VJB712" s="16"/>
      <c r="VJC712" s="16"/>
      <c r="VJD712" s="16"/>
      <c r="VJE712" s="16"/>
      <c r="VJF712" s="16"/>
      <c r="VJG712" s="16"/>
      <c r="VJH712" s="16"/>
      <c r="VJI712" s="16"/>
      <c r="VJJ712" s="16"/>
      <c r="VJK712" s="16"/>
      <c r="VJL712" s="16"/>
      <c r="VJM712" s="16"/>
      <c r="VJN712" s="16"/>
      <c r="VJO712" s="16"/>
      <c r="VJP712" s="16"/>
      <c r="VJQ712" s="16"/>
      <c r="VJR712" s="16"/>
      <c r="VJS712" s="16"/>
      <c r="VJT712" s="16"/>
      <c r="VJU712" s="16"/>
      <c r="VJV712" s="16"/>
      <c r="VJW712" s="16"/>
      <c r="VJX712" s="16"/>
      <c r="VJY712" s="16"/>
      <c r="VJZ712" s="16"/>
      <c r="VKA712" s="16"/>
      <c r="VKB712" s="16"/>
      <c r="VKC712" s="16"/>
      <c r="VKD712" s="16"/>
      <c r="VKE712" s="16"/>
      <c r="VKF712" s="16"/>
      <c r="VKG712" s="16"/>
      <c r="VKH712" s="16"/>
      <c r="VKI712" s="16"/>
      <c r="VKJ712" s="16"/>
      <c r="VKK712" s="16"/>
      <c r="VKL712" s="16"/>
      <c r="VKM712" s="16"/>
      <c r="VKN712" s="16"/>
      <c r="VKO712" s="16"/>
      <c r="VKP712" s="16"/>
      <c r="VKQ712" s="16"/>
      <c r="VKR712" s="16"/>
      <c r="VKS712" s="16"/>
      <c r="VKT712" s="16"/>
      <c r="VKU712" s="16"/>
      <c r="VKV712" s="16"/>
      <c r="VKW712" s="16"/>
      <c r="VKX712" s="16"/>
      <c r="VKY712" s="16"/>
      <c r="VKZ712" s="16"/>
      <c r="VLA712" s="16"/>
      <c r="VLB712" s="16"/>
      <c r="VLC712" s="16"/>
      <c r="VLD712" s="16"/>
      <c r="VLE712" s="16"/>
      <c r="VLF712" s="16"/>
      <c r="VLG712" s="16"/>
      <c r="VLH712" s="16"/>
      <c r="VLI712" s="16"/>
      <c r="VLJ712" s="16"/>
      <c r="VLK712" s="16"/>
      <c r="VLL712" s="16"/>
      <c r="VLM712" s="16"/>
      <c r="VLN712" s="16"/>
      <c r="VLO712" s="16"/>
      <c r="VLP712" s="16"/>
      <c r="VLQ712" s="16"/>
      <c r="VLR712" s="16"/>
      <c r="VLS712" s="16"/>
      <c r="VLT712" s="16"/>
      <c r="VLU712" s="16"/>
      <c r="VLV712" s="16"/>
      <c r="VLW712" s="16"/>
      <c r="VLX712" s="16"/>
      <c r="VLY712" s="16"/>
      <c r="VLZ712" s="16"/>
      <c r="VMA712" s="16"/>
      <c r="VMB712" s="16"/>
      <c r="VMC712" s="16"/>
      <c r="VMD712" s="16"/>
      <c r="VME712" s="16"/>
      <c r="VMF712" s="16"/>
      <c r="VMG712" s="16"/>
      <c r="VMH712" s="16"/>
      <c r="VMI712" s="16"/>
      <c r="VMJ712" s="16"/>
      <c r="VMK712" s="16"/>
      <c r="VML712" s="16"/>
      <c r="VMM712" s="16"/>
      <c r="VMN712" s="16"/>
      <c r="VMO712" s="16"/>
      <c r="VMP712" s="16"/>
      <c r="VMQ712" s="16"/>
      <c r="VMR712" s="16"/>
      <c r="VMS712" s="16"/>
      <c r="VMT712" s="16"/>
      <c r="VMU712" s="16"/>
      <c r="VMV712" s="16"/>
      <c r="VMW712" s="16"/>
      <c r="VMX712" s="16"/>
      <c r="VMY712" s="16"/>
      <c r="VMZ712" s="16"/>
      <c r="VNA712" s="16"/>
      <c r="VNB712" s="16"/>
      <c r="VNC712" s="16"/>
      <c r="VND712" s="16"/>
      <c r="VNE712" s="16"/>
      <c r="VNF712" s="16"/>
      <c r="VNG712" s="16"/>
      <c r="VNH712" s="16"/>
      <c r="VNI712" s="16"/>
      <c r="VNJ712" s="16"/>
      <c r="VNK712" s="16"/>
      <c r="VNL712" s="16"/>
      <c r="VNM712" s="16"/>
      <c r="VNN712" s="16"/>
      <c r="VNO712" s="16"/>
      <c r="VNP712" s="16"/>
      <c r="VNQ712" s="16"/>
      <c r="VNR712" s="16"/>
      <c r="VNS712" s="16"/>
      <c r="VNT712" s="16"/>
      <c r="VNU712" s="16"/>
      <c r="VNV712" s="16"/>
      <c r="VNW712" s="16"/>
      <c r="VNX712" s="16"/>
      <c r="VNY712" s="16"/>
      <c r="VNZ712" s="16"/>
      <c r="VOA712" s="16"/>
      <c r="VOB712" s="16"/>
      <c r="VOC712" s="16"/>
      <c r="VOD712" s="16"/>
      <c r="VOE712" s="16"/>
      <c r="VOF712" s="16"/>
      <c r="VOG712" s="16"/>
      <c r="VOH712" s="16"/>
      <c r="VOI712" s="16"/>
      <c r="VOJ712" s="16"/>
      <c r="VOK712" s="16"/>
      <c r="VOL712" s="16"/>
      <c r="VOM712" s="16"/>
      <c r="VON712" s="16"/>
      <c r="VOO712" s="16"/>
      <c r="VOP712" s="16"/>
      <c r="VOQ712" s="16"/>
      <c r="VOR712" s="16"/>
      <c r="VOS712" s="16"/>
      <c r="VOT712" s="16"/>
      <c r="VOU712" s="16"/>
      <c r="VOV712" s="16"/>
      <c r="VOW712" s="16"/>
      <c r="VOX712" s="16"/>
      <c r="VOY712" s="16"/>
      <c r="VOZ712" s="16"/>
      <c r="VPA712" s="16"/>
      <c r="VPB712" s="16"/>
      <c r="VPC712" s="16"/>
      <c r="VPD712" s="16"/>
      <c r="VPE712" s="16"/>
      <c r="VPF712" s="16"/>
      <c r="VPG712" s="16"/>
      <c r="VPH712" s="16"/>
      <c r="VPI712" s="16"/>
      <c r="VPJ712" s="16"/>
      <c r="VPK712" s="16"/>
      <c r="VPL712" s="16"/>
      <c r="VPM712" s="16"/>
      <c r="VPN712" s="16"/>
      <c r="VPO712" s="16"/>
      <c r="VPP712" s="16"/>
      <c r="VPQ712" s="16"/>
      <c r="VPR712" s="16"/>
      <c r="VPS712" s="16"/>
      <c r="VPT712" s="16"/>
      <c r="VPU712" s="16"/>
      <c r="VPV712" s="16"/>
      <c r="VPW712" s="16"/>
      <c r="VPX712" s="16"/>
      <c r="VPY712" s="16"/>
      <c r="VPZ712" s="16"/>
      <c r="VQA712" s="16"/>
      <c r="VQB712" s="16"/>
      <c r="VQC712" s="16"/>
      <c r="VQD712" s="16"/>
      <c r="VQE712" s="16"/>
      <c r="VQF712" s="16"/>
      <c r="VQG712" s="16"/>
      <c r="VQH712" s="16"/>
      <c r="VQI712" s="16"/>
      <c r="VQJ712" s="16"/>
      <c r="VQK712" s="16"/>
      <c r="VQL712" s="16"/>
      <c r="VQM712" s="16"/>
      <c r="VQN712" s="16"/>
      <c r="VQO712" s="16"/>
      <c r="VQP712" s="16"/>
      <c r="VQQ712" s="16"/>
      <c r="VQR712" s="16"/>
      <c r="VQS712" s="16"/>
      <c r="VQT712" s="16"/>
      <c r="VQU712" s="16"/>
      <c r="VQV712" s="16"/>
      <c r="VQW712" s="16"/>
      <c r="VQX712" s="16"/>
      <c r="VQY712" s="16"/>
      <c r="VQZ712" s="16"/>
      <c r="VRA712" s="16"/>
      <c r="VRB712" s="16"/>
      <c r="VRC712" s="16"/>
      <c r="VRD712" s="16"/>
      <c r="VRE712" s="16"/>
      <c r="VRF712" s="16"/>
      <c r="VRG712" s="16"/>
      <c r="VRH712" s="16"/>
      <c r="VRI712" s="16"/>
      <c r="VRJ712" s="16"/>
      <c r="VRK712" s="16"/>
      <c r="VRL712" s="16"/>
      <c r="VRM712" s="16"/>
      <c r="VRN712" s="16"/>
      <c r="VRO712" s="16"/>
      <c r="VRP712" s="16"/>
      <c r="VRQ712" s="16"/>
      <c r="VRR712" s="16"/>
      <c r="VRS712" s="16"/>
      <c r="VRT712" s="16"/>
      <c r="VRU712" s="16"/>
      <c r="VRV712" s="16"/>
      <c r="VRW712" s="16"/>
      <c r="VRX712" s="16"/>
      <c r="VRY712" s="16"/>
      <c r="VRZ712" s="16"/>
      <c r="VSA712" s="16"/>
      <c r="VSB712" s="16"/>
      <c r="VSC712" s="16"/>
      <c r="VSD712" s="16"/>
      <c r="VSE712" s="16"/>
      <c r="VSF712" s="16"/>
      <c r="VSG712" s="16"/>
      <c r="VSH712" s="16"/>
      <c r="VSI712" s="16"/>
      <c r="VSJ712" s="16"/>
      <c r="VSK712" s="16"/>
      <c r="VSL712" s="16"/>
      <c r="VSM712" s="16"/>
      <c r="VSN712" s="16"/>
      <c r="VSO712" s="16"/>
      <c r="VSP712" s="16"/>
      <c r="VSQ712" s="16"/>
      <c r="VSR712" s="16"/>
      <c r="VSS712" s="16"/>
      <c r="VST712" s="16"/>
      <c r="VSU712" s="16"/>
      <c r="VSV712" s="16"/>
      <c r="VSW712" s="16"/>
      <c r="VSX712" s="16"/>
      <c r="VSY712" s="16"/>
      <c r="VSZ712" s="16"/>
      <c r="VTA712" s="16"/>
      <c r="VTB712" s="16"/>
      <c r="VTC712" s="16"/>
      <c r="VTD712" s="16"/>
      <c r="VTE712" s="16"/>
      <c r="VTF712" s="16"/>
      <c r="VTG712" s="16"/>
      <c r="VTH712" s="16"/>
      <c r="VTI712" s="16"/>
      <c r="VTJ712" s="16"/>
      <c r="VTK712" s="16"/>
      <c r="VTL712" s="16"/>
      <c r="VTM712" s="16"/>
      <c r="VTN712" s="16"/>
      <c r="VTO712" s="16"/>
      <c r="VTP712" s="16"/>
      <c r="VTQ712" s="16"/>
      <c r="VTR712" s="16"/>
      <c r="VTS712" s="16"/>
      <c r="VTT712" s="16"/>
      <c r="VTU712" s="16"/>
      <c r="VTV712" s="16"/>
      <c r="VTW712" s="16"/>
      <c r="VTX712" s="16"/>
      <c r="VTY712" s="16"/>
      <c r="VTZ712" s="16"/>
      <c r="VUA712" s="16"/>
      <c r="VUB712" s="16"/>
      <c r="VUC712" s="16"/>
      <c r="VUD712" s="16"/>
      <c r="VUE712" s="16"/>
      <c r="VUF712" s="16"/>
      <c r="VUG712" s="16"/>
      <c r="VUH712" s="16"/>
      <c r="VUI712" s="16"/>
      <c r="VUJ712" s="16"/>
      <c r="VUK712" s="16"/>
      <c r="VUL712" s="16"/>
      <c r="VUM712" s="16"/>
      <c r="VUN712" s="16"/>
      <c r="VUO712" s="16"/>
      <c r="VUP712" s="16"/>
      <c r="VUQ712" s="16"/>
      <c r="VUR712" s="16"/>
      <c r="VUS712" s="16"/>
      <c r="VUT712" s="16"/>
      <c r="VUU712" s="16"/>
      <c r="VUV712" s="16"/>
      <c r="VUW712" s="16"/>
      <c r="VUX712" s="16"/>
      <c r="VUY712" s="16"/>
      <c r="VUZ712" s="16"/>
      <c r="VVA712" s="16"/>
      <c r="VVB712" s="16"/>
      <c r="VVC712" s="16"/>
      <c r="VVD712" s="16"/>
      <c r="VVE712" s="16"/>
      <c r="VVF712" s="16"/>
      <c r="VVG712" s="16"/>
      <c r="VVH712" s="16"/>
      <c r="VVI712" s="16"/>
      <c r="VVJ712" s="16"/>
      <c r="VVK712" s="16"/>
      <c r="VVL712" s="16"/>
      <c r="VVM712" s="16"/>
      <c r="VVN712" s="16"/>
      <c r="VVO712" s="16"/>
      <c r="VVP712" s="16"/>
      <c r="VVQ712" s="16"/>
      <c r="VVR712" s="16"/>
      <c r="VVS712" s="16"/>
      <c r="VVT712" s="16"/>
      <c r="VVU712" s="16"/>
      <c r="VVV712" s="16"/>
      <c r="VVW712" s="16"/>
      <c r="VVX712" s="16"/>
      <c r="VVY712" s="16"/>
      <c r="VVZ712" s="16"/>
      <c r="VWA712" s="16"/>
      <c r="VWB712" s="16"/>
      <c r="VWC712" s="16"/>
      <c r="VWD712" s="16"/>
      <c r="VWE712" s="16"/>
      <c r="VWF712" s="16"/>
      <c r="VWG712" s="16"/>
      <c r="VWH712" s="16"/>
      <c r="VWI712" s="16"/>
      <c r="VWJ712" s="16"/>
      <c r="VWK712" s="16"/>
      <c r="VWL712" s="16"/>
      <c r="VWM712" s="16"/>
      <c r="VWN712" s="16"/>
      <c r="VWO712" s="16"/>
      <c r="VWP712" s="16"/>
      <c r="VWQ712" s="16"/>
      <c r="VWR712" s="16"/>
      <c r="VWS712" s="16"/>
      <c r="VWT712" s="16"/>
      <c r="VWU712" s="16"/>
      <c r="VWV712" s="16"/>
      <c r="VWW712" s="16"/>
      <c r="VWX712" s="16"/>
      <c r="VWY712" s="16"/>
      <c r="VWZ712" s="16"/>
      <c r="VXA712" s="16"/>
      <c r="VXB712" s="16"/>
      <c r="VXC712" s="16"/>
      <c r="VXD712" s="16"/>
      <c r="VXE712" s="16"/>
      <c r="VXF712" s="16"/>
      <c r="VXG712" s="16"/>
      <c r="VXH712" s="16"/>
      <c r="VXI712" s="16"/>
      <c r="VXJ712" s="16"/>
      <c r="VXK712" s="16"/>
      <c r="VXL712" s="16"/>
      <c r="VXM712" s="16"/>
      <c r="VXN712" s="16"/>
      <c r="VXO712" s="16"/>
      <c r="VXP712" s="16"/>
      <c r="VXQ712" s="16"/>
      <c r="VXR712" s="16"/>
      <c r="VXS712" s="16"/>
      <c r="VXT712" s="16"/>
      <c r="VXU712" s="16"/>
      <c r="VXV712" s="16"/>
      <c r="VXW712" s="16"/>
      <c r="VXX712" s="16"/>
      <c r="VXY712" s="16"/>
      <c r="VXZ712" s="16"/>
      <c r="VYA712" s="16"/>
      <c r="VYB712" s="16"/>
      <c r="VYC712" s="16"/>
      <c r="VYD712" s="16"/>
      <c r="VYE712" s="16"/>
      <c r="VYF712" s="16"/>
      <c r="VYG712" s="16"/>
      <c r="VYH712" s="16"/>
      <c r="VYI712" s="16"/>
      <c r="VYJ712" s="16"/>
      <c r="VYK712" s="16"/>
      <c r="VYL712" s="16"/>
      <c r="VYM712" s="16"/>
      <c r="VYN712" s="16"/>
      <c r="VYO712" s="16"/>
      <c r="VYP712" s="16"/>
      <c r="VYQ712" s="16"/>
      <c r="VYR712" s="16"/>
      <c r="VYS712" s="16"/>
      <c r="VYT712" s="16"/>
      <c r="VYU712" s="16"/>
      <c r="VYV712" s="16"/>
      <c r="VYW712" s="16"/>
      <c r="VYX712" s="16"/>
      <c r="VYY712" s="16"/>
      <c r="VYZ712" s="16"/>
      <c r="VZA712" s="16"/>
      <c r="VZB712" s="16"/>
      <c r="VZC712" s="16"/>
      <c r="VZD712" s="16"/>
      <c r="VZE712" s="16"/>
      <c r="VZF712" s="16"/>
      <c r="VZG712" s="16"/>
      <c r="VZH712" s="16"/>
      <c r="VZI712" s="16"/>
      <c r="VZJ712" s="16"/>
      <c r="VZK712" s="16"/>
      <c r="VZL712" s="16"/>
      <c r="VZM712" s="16"/>
      <c r="VZN712" s="16"/>
      <c r="VZO712" s="16"/>
      <c r="VZP712" s="16"/>
      <c r="VZQ712" s="16"/>
      <c r="VZR712" s="16"/>
      <c r="VZS712" s="16"/>
      <c r="VZT712" s="16"/>
      <c r="VZU712" s="16"/>
      <c r="VZV712" s="16"/>
      <c r="VZW712" s="16"/>
      <c r="VZX712" s="16"/>
      <c r="VZY712" s="16"/>
      <c r="VZZ712" s="16"/>
      <c r="WAA712" s="16"/>
      <c r="WAB712" s="16"/>
      <c r="WAC712" s="16"/>
      <c r="WAD712" s="16"/>
      <c r="WAE712" s="16"/>
      <c r="WAF712" s="16"/>
      <c r="WAG712" s="16"/>
      <c r="WAH712" s="16"/>
      <c r="WAI712" s="16"/>
      <c r="WAJ712" s="16"/>
      <c r="WAK712" s="16"/>
      <c r="WAL712" s="16"/>
      <c r="WAM712" s="16"/>
      <c r="WAN712" s="16"/>
      <c r="WAO712" s="16"/>
      <c r="WAP712" s="16"/>
      <c r="WAQ712" s="16"/>
      <c r="WAR712" s="16"/>
      <c r="WAS712" s="16"/>
      <c r="WAT712" s="16"/>
      <c r="WAU712" s="16"/>
      <c r="WAV712" s="16"/>
      <c r="WAW712" s="16"/>
      <c r="WAX712" s="16"/>
      <c r="WAY712" s="16"/>
      <c r="WAZ712" s="16"/>
      <c r="WBA712" s="16"/>
      <c r="WBB712" s="16"/>
      <c r="WBC712" s="16"/>
      <c r="WBD712" s="16"/>
      <c r="WBE712" s="16"/>
      <c r="WBF712" s="16"/>
      <c r="WBG712" s="16"/>
      <c r="WBH712" s="16"/>
      <c r="WBI712" s="16"/>
      <c r="WBJ712" s="16"/>
      <c r="WBK712" s="16"/>
      <c r="WBL712" s="16"/>
      <c r="WBM712" s="16"/>
      <c r="WBN712" s="16"/>
      <c r="WBO712" s="16"/>
      <c r="WBP712" s="16"/>
      <c r="WBQ712" s="16"/>
      <c r="WBR712" s="16"/>
      <c r="WBS712" s="16"/>
      <c r="WBT712" s="16"/>
      <c r="WBU712" s="16"/>
      <c r="WBV712" s="16"/>
      <c r="WBW712" s="16"/>
      <c r="WBX712" s="16"/>
      <c r="WBY712" s="16"/>
      <c r="WBZ712" s="16"/>
      <c r="WCA712" s="16"/>
      <c r="WCB712" s="16"/>
      <c r="WCC712" s="16"/>
      <c r="WCD712" s="16"/>
      <c r="WCE712" s="16"/>
      <c r="WCF712" s="16"/>
      <c r="WCG712" s="16"/>
      <c r="WCH712" s="16"/>
      <c r="WCI712" s="16"/>
      <c r="WCJ712" s="16"/>
      <c r="WCK712" s="16"/>
      <c r="WCL712" s="16"/>
      <c r="WCM712" s="16"/>
      <c r="WCN712" s="16"/>
      <c r="WCO712" s="16"/>
      <c r="WCP712" s="16"/>
      <c r="WCQ712" s="16"/>
      <c r="WCR712" s="16"/>
      <c r="WCS712" s="16"/>
      <c r="WCT712" s="16"/>
      <c r="WCU712" s="16"/>
      <c r="WCV712" s="16"/>
      <c r="WCW712" s="16"/>
      <c r="WCX712" s="16"/>
      <c r="WCY712" s="16"/>
      <c r="WCZ712" s="16"/>
      <c r="WDA712" s="16"/>
      <c r="WDB712" s="16"/>
      <c r="WDC712" s="16"/>
      <c r="WDD712" s="16"/>
      <c r="WDE712" s="16"/>
      <c r="WDF712" s="16"/>
      <c r="WDG712" s="16"/>
      <c r="WDH712" s="16"/>
      <c r="WDI712" s="16"/>
      <c r="WDJ712" s="16"/>
      <c r="WDK712" s="16"/>
      <c r="WDL712" s="16"/>
      <c r="WDM712" s="16"/>
      <c r="WDN712" s="16"/>
      <c r="WDO712" s="16"/>
      <c r="WDP712" s="16"/>
      <c r="WDQ712" s="16"/>
      <c r="WDR712" s="16"/>
      <c r="WDS712" s="16"/>
      <c r="WDT712" s="16"/>
      <c r="WDU712" s="16"/>
      <c r="WDV712" s="16"/>
      <c r="WDW712" s="16"/>
      <c r="WDX712" s="16"/>
      <c r="WDY712" s="16"/>
      <c r="WDZ712" s="16"/>
      <c r="WEA712" s="16"/>
      <c r="WEB712" s="16"/>
      <c r="WEC712" s="16"/>
      <c r="WED712" s="16"/>
      <c r="WEE712" s="16"/>
      <c r="WEF712" s="16"/>
      <c r="WEG712" s="16"/>
      <c r="WEH712" s="16"/>
      <c r="WEI712" s="16"/>
      <c r="WEJ712" s="16"/>
      <c r="WEK712" s="16"/>
      <c r="WEL712" s="16"/>
      <c r="WEM712" s="16"/>
      <c r="WEN712" s="16"/>
      <c r="WEO712" s="16"/>
      <c r="WEP712" s="16"/>
      <c r="WEQ712" s="16"/>
      <c r="WER712" s="16"/>
      <c r="WES712" s="16"/>
      <c r="WET712" s="16"/>
      <c r="WEU712" s="16"/>
      <c r="WEV712" s="16"/>
      <c r="WEW712" s="16"/>
      <c r="WEX712" s="16"/>
      <c r="WEY712" s="16"/>
      <c r="WEZ712" s="16"/>
      <c r="WFA712" s="16"/>
      <c r="WFB712" s="16"/>
      <c r="WFC712" s="16"/>
      <c r="WFD712" s="16"/>
      <c r="WFE712" s="16"/>
      <c r="WFF712" s="16"/>
      <c r="WFG712" s="16"/>
      <c r="WFH712" s="16"/>
      <c r="WFI712" s="16"/>
      <c r="WFJ712" s="16"/>
      <c r="WFK712" s="16"/>
      <c r="WFL712" s="16"/>
      <c r="WFM712" s="16"/>
      <c r="WFN712" s="16"/>
      <c r="WFO712" s="16"/>
      <c r="WFP712" s="16"/>
      <c r="WFQ712" s="16"/>
      <c r="WFR712" s="16"/>
      <c r="WFS712" s="16"/>
      <c r="WFT712" s="16"/>
      <c r="WFU712" s="16"/>
      <c r="WFV712" s="16"/>
      <c r="WFW712" s="16"/>
      <c r="WFX712" s="16"/>
      <c r="WFY712" s="16"/>
      <c r="WFZ712" s="16"/>
      <c r="WGA712" s="16"/>
      <c r="WGB712" s="16"/>
      <c r="WGC712" s="16"/>
      <c r="WGD712" s="16"/>
      <c r="WGE712" s="16"/>
      <c r="WGF712" s="16"/>
      <c r="WGG712" s="16"/>
      <c r="WGH712" s="16"/>
      <c r="WGI712" s="16"/>
      <c r="WGJ712" s="16"/>
      <c r="WGK712" s="16"/>
      <c r="WGL712" s="16"/>
      <c r="WGM712" s="16"/>
      <c r="WGN712" s="16"/>
      <c r="WGO712" s="16"/>
      <c r="WGP712" s="16"/>
      <c r="WGQ712" s="16"/>
      <c r="WGR712" s="16"/>
      <c r="WGS712" s="16"/>
      <c r="WGT712" s="16"/>
      <c r="WGU712" s="16"/>
      <c r="WGV712" s="16"/>
      <c r="WGW712" s="16"/>
      <c r="WGX712" s="16"/>
      <c r="WGY712" s="16"/>
      <c r="WGZ712" s="16"/>
      <c r="WHA712" s="16"/>
      <c r="WHB712" s="16"/>
      <c r="WHC712" s="16"/>
      <c r="WHD712" s="16"/>
      <c r="WHE712" s="16"/>
      <c r="WHF712" s="16"/>
      <c r="WHG712" s="16"/>
      <c r="WHH712" s="16"/>
      <c r="WHI712" s="16"/>
      <c r="WHJ712" s="16"/>
      <c r="WHK712" s="16"/>
      <c r="WHL712" s="16"/>
      <c r="WHM712" s="16"/>
      <c r="WHN712" s="16"/>
      <c r="WHO712" s="16"/>
      <c r="WHP712" s="16"/>
      <c r="WHQ712" s="16"/>
      <c r="WHR712" s="16"/>
      <c r="WHS712" s="16"/>
      <c r="WHT712" s="16"/>
      <c r="WHU712" s="16"/>
      <c r="WHV712" s="16"/>
      <c r="WHW712" s="16"/>
      <c r="WHX712" s="16"/>
      <c r="WHY712" s="16"/>
      <c r="WHZ712" s="16"/>
      <c r="WIA712" s="16"/>
      <c r="WIB712" s="16"/>
      <c r="WIC712" s="16"/>
      <c r="WID712" s="16"/>
      <c r="WIE712" s="16"/>
      <c r="WIF712" s="16"/>
      <c r="WIG712" s="16"/>
      <c r="WIH712" s="16"/>
      <c r="WII712" s="16"/>
      <c r="WIJ712" s="16"/>
      <c r="WIK712" s="16"/>
      <c r="WIL712" s="16"/>
      <c r="WIM712" s="16"/>
      <c r="WIN712" s="16"/>
      <c r="WIO712" s="16"/>
      <c r="WIP712" s="16"/>
      <c r="WIQ712" s="16"/>
      <c r="WIR712" s="16"/>
      <c r="WIS712" s="16"/>
      <c r="WIT712" s="16"/>
      <c r="WIU712" s="16"/>
      <c r="WIV712" s="16"/>
      <c r="WIW712" s="16"/>
      <c r="WIX712" s="16"/>
      <c r="WIY712" s="16"/>
      <c r="WIZ712" s="16"/>
      <c r="WJA712" s="16"/>
      <c r="WJB712" s="16"/>
      <c r="WJC712" s="16"/>
      <c r="WJD712" s="16"/>
      <c r="WJE712" s="16"/>
      <c r="WJF712" s="16"/>
      <c r="WJG712" s="16"/>
      <c r="WJH712" s="16"/>
      <c r="WJI712" s="16"/>
      <c r="WJJ712" s="16"/>
      <c r="WJK712" s="16"/>
      <c r="WJL712" s="16"/>
      <c r="WJM712" s="16"/>
      <c r="WJN712" s="16"/>
      <c r="WJO712" s="16"/>
      <c r="WJP712" s="16"/>
      <c r="WJQ712" s="16"/>
      <c r="WJR712" s="16"/>
      <c r="WJS712" s="16"/>
      <c r="WJT712" s="16"/>
      <c r="WJU712" s="16"/>
      <c r="WJV712" s="16"/>
      <c r="WJW712" s="16"/>
      <c r="WJX712" s="16"/>
      <c r="WJY712" s="16"/>
      <c r="WJZ712" s="16"/>
      <c r="WKA712" s="16"/>
      <c r="WKB712" s="16"/>
      <c r="WKC712" s="16"/>
      <c r="WKD712" s="16"/>
      <c r="WKE712" s="16"/>
      <c r="WKF712" s="16"/>
      <c r="WKG712" s="16"/>
      <c r="WKH712" s="16"/>
      <c r="WKI712" s="16"/>
      <c r="WKJ712" s="16"/>
      <c r="WKK712" s="16"/>
      <c r="WKL712" s="16"/>
      <c r="WKM712" s="16"/>
      <c r="WKN712" s="16"/>
      <c r="WKO712" s="16"/>
      <c r="WKP712" s="16"/>
      <c r="WKQ712" s="16"/>
      <c r="WKR712" s="16"/>
      <c r="WKS712" s="16"/>
      <c r="WKT712" s="16"/>
      <c r="WKU712" s="16"/>
      <c r="WKV712" s="16"/>
      <c r="WKW712" s="16"/>
      <c r="WKX712" s="16"/>
      <c r="WKY712" s="16"/>
      <c r="WKZ712" s="16"/>
      <c r="WLA712" s="16"/>
      <c r="WLB712" s="16"/>
      <c r="WLC712" s="16"/>
      <c r="WLD712" s="16"/>
      <c r="WLE712" s="16"/>
      <c r="WLF712" s="16"/>
      <c r="WLG712" s="16"/>
      <c r="WLH712" s="16"/>
      <c r="WLI712" s="16"/>
      <c r="WLJ712" s="16"/>
      <c r="WLK712" s="16"/>
      <c r="WLL712" s="16"/>
      <c r="WLM712" s="16"/>
      <c r="WLN712" s="16"/>
      <c r="WLO712" s="16"/>
      <c r="WLP712" s="16"/>
      <c r="WLQ712" s="16"/>
      <c r="WLR712" s="16"/>
      <c r="WLS712" s="16"/>
      <c r="WLT712" s="16"/>
      <c r="WLU712" s="16"/>
      <c r="WLV712" s="16"/>
      <c r="WLW712" s="16"/>
      <c r="WLX712" s="16"/>
      <c r="WLY712" s="16"/>
      <c r="WLZ712" s="16"/>
      <c r="WMA712" s="16"/>
      <c r="WMB712" s="16"/>
      <c r="WMC712" s="16"/>
      <c r="WMD712" s="16"/>
      <c r="WME712" s="16"/>
      <c r="WMF712" s="16"/>
      <c r="WMG712" s="16"/>
      <c r="WMH712" s="16"/>
      <c r="WMI712" s="16"/>
      <c r="WMJ712" s="16"/>
      <c r="WMK712" s="16"/>
      <c r="WML712" s="16"/>
      <c r="WMM712" s="16"/>
      <c r="WMN712" s="16"/>
      <c r="WMO712" s="16"/>
      <c r="WMP712" s="16"/>
      <c r="WMQ712" s="16"/>
      <c r="WMR712" s="16"/>
      <c r="WMS712" s="16"/>
      <c r="WMT712" s="16"/>
      <c r="WMU712" s="16"/>
      <c r="WMV712" s="16"/>
      <c r="WMW712" s="16"/>
      <c r="WMX712" s="16"/>
      <c r="WMY712" s="16"/>
      <c r="WMZ712" s="16"/>
      <c r="WNA712" s="16"/>
      <c r="WNB712" s="16"/>
      <c r="WNC712" s="16"/>
      <c r="WND712" s="16"/>
      <c r="WNE712" s="16"/>
      <c r="WNF712" s="16"/>
      <c r="WNG712" s="16"/>
      <c r="WNH712" s="16"/>
      <c r="WNI712" s="16"/>
      <c r="WNJ712" s="16"/>
      <c r="WNK712" s="16"/>
      <c r="WNL712" s="16"/>
      <c r="WNM712" s="16"/>
      <c r="WNN712" s="16"/>
      <c r="WNO712" s="16"/>
      <c r="WNP712" s="16"/>
      <c r="WNQ712" s="16"/>
      <c r="WNR712" s="16"/>
      <c r="WNS712" s="16"/>
      <c r="WNT712" s="16"/>
      <c r="WNU712" s="16"/>
      <c r="WNV712" s="16"/>
      <c r="WNW712" s="16"/>
      <c r="WNX712" s="16"/>
      <c r="WNY712" s="16"/>
      <c r="WNZ712" s="16"/>
      <c r="WOA712" s="16"/>
      <c r="WOB712" s="16"/>
      <c r="WOC712" s="16"/>
      <c r="WOD712" s="16"/>
      <c r="WOE712" s="16"/>
      <c r="WOF712" s="16"/>
      <c r="WOG712" s="16"/>
      <c r="WOH712" s="16"/>
      <c r="WOI712" s="16"/>
      <c r="WOJ712" s="16"/>
      <c r="WOK712" s="16"/>
      <c r="WOL712" s="16"/>
      <c r="WOM712" s="16"/>
      <c r="WON712" s="16"/>
      <c r="WOO712" s="16"/>
      <c r="WOP712" s="16"/>
      <c r="WOQ712" s="16"/>
      <c r="WOR712" s="16"/>
      <c r="WOS712" s="16"/>
      <c r="WOT712" s="16"/>
      <c r="WOU712" s="16"/>
      <c r="WOV712" s="16"/>
      <c r="WOW712" s="16"/>
      <c r="WOX712" s="16"/>
      <c r="WOY712" s="16"/>
      <c r="WOZ712" s="16"/>
      <c r="WPA712" s="16"/>
      <c r="WPB712" s="16"/>
      <c r="WPC712" s="16"/>
      <c r="WPD712" s="16"/>
      <c r="WPE712" s="16"/>
      <c r="WPF712" s="16"/>
      <c r="WPG712" s="16"/>
      <c r="WPH712" s="16"/>
      <c r="WPI712" s="16"/>
      <c r="WPJ712" s="16"/>
      <c r="WPK712" s="16"/>
      <c r="WPL712" s="16"/>
      <c r="WPM712" s="16"/>
      <c r="WPN712" s="16"/>
      <c r="WPO712" s="16"/>
      <c r="WPP712" s="16"/>
      <c r="WPQ712" s="16"/>
      <c r="WPR712" s="16"/>
      <c r="WPS712" s="16"/>
      <c r="WPT712" s="16"/>
      <c r="WPU712" s="16"/>
      <c r="WPV712" s="16"/>
      <c r="WPW712" s="16"/>
      <c r="WPX712" s="16"/>
      <c r="WPY712" s="16"/>
      <c r="WPZ712" s="16"/>
      <c r="WQA712" s="16"/>
      <c r="WQB712" s="16"/>
      <c r="WQC712" s="16"/>
      <c r="WQD712" s="16"/>
      <c r="WQE712" s="16"/>
      <c r="WQF712" s="16"/>
      <c r="WQG712" s="16"/>
      <c r="WQH712" s="16"/>
      <c r="WQI712" s="16"/>
      <c r="WQJ712" s="16"/>
      <c r="WQK712" s="16"/>
      <c r="WQL712" s="16"/>
      <c r="WQM712" s="16"/>
      <c r="WQN712" s="16"/>
      <c r="WQO712" s="16"/>
      <c r="WQP712" s="16"/>
      <c r="WQQ712" s="16"/>
      <c r="WQR712" s="16"/>
      <c r="WQS712" s="16"/>
      <c r="WQT712" s="16"/>
      <c r="WQU712" s="16"/>
      <c r="WQV712" s="16"/>
      <c r="WQW712" s="16"/>
      <c r="WQX712" s="16"/>
      <c r="WQY712" s="16"/>
      <c r="WQZ712" s="16"/>
      <c r="WRA712" s="16"/>
      <c r="WRB712" s="16"/>
      <c r="WRC712" s="16"/>
      <c r="WRD712" s="16"/>
      <c r="WRE712" s="16"/>
      <c r="WRF712" s="16"/>
      <c r="WRG712" s="16"/>
      <c r="WRH712" s="16"/>
      <c r="WRI712" s="16"/>
      <c r="WRJ712" s="16"/>
      <c r="WRK712" s="16"/>
      <c r="WRL712" s="16"/>
      <c r="WRM712" s="16"/>
      <c r="WRN712" s="16"/>
      <c r="WRO712" s="16"/>
      <c r="WRP712" s="16"/>
      <c r="WRQ712" s="16"/>
      <c r="WRR712" s="16"/>
      <c r="WRS712" s="16"/>
      <c r="WRT712" s="16"/>
      <c r="WRU712" s="16"/>
      <c r="WRV712" s="16"/>
      <c r="WRW712" s="16"/>
      <c r="WRX712" s="16"/>
      <c r="WRY712" s="16"/>
      <c r="WRZ712" s="16"/>
      <c r="WSA712" s="16"/>
      <c r="WSB712" s="16"/>
      <c r="WSC712" s="16"/>
      <c r="WSD712" s="16"/>
      <c r="WSE712" s="16"/>
      <c r="WSF712" s="16"/>
      <c r="WSG712" s="16"/>
      <c r="WSH712" s="16"/>
      <c r="WSI712" s="16"/>
      <c r="WSJ712" s="16"/>
      <c r="WSK712" s="16"/>
      <c r="WSL712" s="16"/>
      <c r="WSM712" s="16"/>
      <c r="WSN712" s="16"/>
      <c r="WSO712" s="16"/>
      <c r="WSP712" s="16"/>
      <c r="WSQ712" s="16"/>
      <c r="WSR712" s="16"/>
      <c r="WSS712" s="16"/>
      <c r="WST712" s="16"/>
      <c r="WSU712" s="16"/>
      <c r="WSV712" s="16"/>
      <c r="WSW712" s="16"/>
      <c r="WSX712" s="16"/>
      <c r="WSY712" s="16"/>
      <c r="WSZ712" s="16"/>
      <c r="WTA712" s="16"/>
      <c r="WTB712" s="16"/>
      <c r="WTC712" s="16"/>
      <c r="WTD712" s="16"/>
      <c r="WTE712" s="16"/>
      <c r="WTF712" s="16"/>
      <c r="WTG712" s="16"/>
      <c r="WTH712" s="16"/>
      <c r="WTI712" s="16"/>
      <c r="WTJ712" s="16"/>
      <c r="WTK712" s="16"/>
      <c r="WTL712" s="16"/>
      <c r="WTM712" s="16"/>
      <c r="WTN712" s="16"/>
      <c r="WTO712" s="16"/>
      <c r="WTP712" s="16"/>
      <c r="WTQ712" s="16"/>
      <c r="WTR712" s="16"/>
      <c r="WTS712" s="16"/>
      <c r="WTT712" s="16"/>
      <c r="WTU712" s="16"/>
      <c r="WTV712" s="16"/>
      <c r="WTW712" s="16"/>
      <c r="WTX712" s="16"/>
      <c r="WTY712" s="16"/>
      <c r="WTZ712" s="16"/>
      <c r="WUA712" s="16"/>
      <c r="WUB712" s="16"/>
      <c r="WUC712" s="16"/>
      <c r="WUD712" s="16"/>
      <c r="WUE712" s="16"/>
      <c r="WUF712" s="16"/>
      <c r="WUG712" s="16"/>
      <c r="WUH712" s="16"/>
      <c r="WUI712" s="16"/>
      <c r="WUJ712" s="16"/>
      <c r="WUK712" s="16"/>
      <c r="WUL712" s="16"/>
      <c r="WUM712" s="16"/>
      <c r="WUN712" s="16"/>
      <c r="WUO712" s="16"/>
      <c r="WUP712" s="16"/>
      <c r="WUQ712" s="16"/>
      <c r="WUR712" s="16"/>
      <c r="WUS712" s="16"/>
      <c r="WUT712" s="16"/>
      <c r="WUU712" s="16"/>
      <c r="WUV712" s="16"/>
      <c r="WUW712" s="16"/>
      <c r="WUX712" s="16"/>
      <c r="WUY712" s="16"/>
      <c r="WUZ712" s="16"/>
      <c r="WVA712" s="16"/>
      <c r="WVB712" s="16"/>
      <c r="WVC712" s="16"/>
      <c r="WVD712" s="16"/>
      <c r="WVE712" s="16"/>
      <c r="WVF712" s="16"/>
      <c r="WVG712" s="16"/>
      <c r="WVH712" s="16"/>
      <c r="WVI712" s="16"/>
      <c r="WVJ712" s="16"/>
      <c r="WVK712" s="16"/>
      <c r="WVL712" s="16"/>
      <c r="WVM712" s="16"/>
      <c r="WVN712" s="16"/>
      <c r="WVO712" s="16"/>
      <c r="WVP712" s="16"/>
      <c r="WVQ712" s="16"/>
      <c r="WVR712" s="16"/>
      <c r="WVS712" s="16"/>
      <c r="WVT712" s="16"/>
      <c r="WVU712" s="16"/>
      <c r="WVV712" s="16"/>
      <c r="WVW712" s="16"/>
      <c r="WVX712" s="16"/>
      <c r="WVY712" s="16"/>
      <c r="WVZ712" s="16"/>
      <c r="WWA712" s="16"/>
      <c r="WWB712" s="16"/>
      <c r="WWC712" s="16"/>
      <c r="WWD712" s="16"/>
      <c r="WWE712" s="16"/>
      <c r="WWF712" s="16"/>
      <c r="WWG712" s="16"/>
      <c r="WWH712" s="16"/>
      <c r="WWI712" s="16"/>
      <c r="WWJ712" s="16"/>
      <c r="WWK712" s="16"/>
      <c r="WWL712" s="16"/>
      <c r="WWM712" s="16"/>
      <c r="WWN712" s="16"/>
      <c r="WWO712" s="16"/>
      <c r="WWP712" s="16"/>
      <c r="WWQ712" s="16"/>
      <c r="WWR712" s="16"/>
      <c r="WWS712" s="16"/>
      <c r="WWT712" s="16"/>
      <c r="WWU712" s="16"/>
      <c r="WWV712" s="16"/>
      <c r="WWW712" s="16"/>
      <c r="WWX712" s="16"/>
      <c r="WWY712" s="16"/>
      <c r="WWZ712" s="16"/>
      <c r="WXA712" s="16"/>
      <c r="WXB712" s="16"/>
      <c r="WXC712" s="16"/>
      <c r="WXD712" s="16"/>
      <c r="WXE712" s="16"/>
      <c r="WXF712" s="16"/>
      <c r="WXG712" s="16"/>
      <c r="WXH712" s="16"/>
      <c r="WXI712" s="16"/>
      <c r="WXJ712" s="16"/>
      <c r="WXK712" s="16"/>
      <c r="WXL712" s="16"/>
      <c r="WXM712" s="16"/>
      <c r="WXN712" s="16"/>
      <c r="WXO712" s="16"/>
      <c r="WXP712" s="16"/>
      <c r="WXQ712" s="16"/>
      <c r="WXR712" s="16"/>
      <c r="WXS712" s="16"/>
      <c r="WXT712" s="16"/>
      <c r="WXU712" s="16"/>
      <c r="WXV712" s="16"/>
      <c r="WXW712" s="16"/>
      <c r="WXX712" s="16"/>
      <c r="WXY712" s="16"/>
      <c r="WXZ712" s="16"/>
      <c r="WYA712" s="16"/>
      <c r="WYB712" s="16"/>
      <c r="WYC712" s="16"/>
      <c r="WYD712" s="16"/>
      <c r="WYE712" s="16"/>
      <c r="WYF712" s="16"/>
      <c r="WYG712" s="16"/>
      <c r="WYH712" s="16"/>
      <c r="WYI712" s="16"/>
      <c r="WYJ712" s="16"/>
      <c r="WYK712" s="16"/>
      <c r="WYL712" s="16"/>
      <c r="WYM712" s="16"/>
      <c r="WYN712" s="16"/>
      <c r="WYO712" s="16"/>
      <c r="WYP712" s="16"/>
      <c r="WYQ712" s="16"/>
      <c r="WYR712" s="16"/>
      <c r="WYS712" s="16"/>
      <c r="WYT712" s="16"/>
      <c r="WYU712" s="16"/>
      <c r="WYV712" s="16"/>
      <c r="WYW712" s="16"/>
      <c r="WYX712" s="16"/>
      <c r="WYY712" s="16"/>
      <c r="WYZ712" s="16"/>
      <c r="WZA712" s="16"/>
      <c r="WZB712" s="16"/>
      <c r="WZC712" s="16"/>
      <c r="WZD712" s="16"/>
      <c r="WZE712" s="16"/>
      <c r="WZF712" s="16"/>
      <c r="WZG712" s="16"/>
      <c r="WZH712" s="16"/>
      <c r="WZI712" s="16"/>
      <c r="WZJ712" s="16"/>
      <c r="WZK712" s="16"/>
      <c r="WZL712" s="16"/>
      <c r="WZM712" s="16"/>
      <c r="WZN712" s="16"/>
      <c r="WZO712" s="16"/>
      <c r="WZP712" s="16"/>
      <c r="WZQ712" s="16"/>
      <c r="WZR712" s="16"/>
      <c r="WZS712" s="16"/>
      <c r="WZT712" s="16"/>
      <c r="WZU712" s="16"/>
      <c r="WZV712" s="16"/>
      <c r="WZW712" s="16"/>
      <c r="WZX712" s="16"/>
      <c r="WZY712" s="16"/>
      <c r="WZZ712" s="16"/>
      <c r="XAA712" s="16"/>
      <c r="XAB712" s="16"/>
      <c r="XAC712" s="16"/>
      <c r="XAD712" s="16"/>
      <c r="XAE712" s="16"/>
      <c r="XAF712" s="16"/>
      <c r="XAG712" s="16"/>
      <c r="XAH712" s="16"/>
      <c r="XAI712" s="16"/>
      <c r="XAJ712" s="16"/>
      <c r="XAK712" s="16"/>
      <c r="XAL712" s="16"/>
      <c r="XAM712" s="16"/>
      <c r="XAN712" s="16"/>
      <c r="XAO712" s="16"/>
      <c r="XAP712" s="16"/>
      <c r="XAQ712" s="16"/>
      <c r="XAR712" s="16"/>
      <c r="XAS712" s="16"/>
      <c r="XAT712" s="16"/>
      <c r="XAU712" s="16"/>
      <c r="XAV712" s="16"/>
      <c r="XAW712" s="16"/>
      <c r="XAX712" s="16"/>
      <c r="XAY712" s="16"/>
      <c r="XAZ712" s="16"/>
      <c r="XBA712" s="16"/>
      <c r="XBB712" s="16"/>
      <c r="XBC712" s="16"/>
      <c r="XBD712" s="16"/>
      <c r="XBE712" s="16"/>
      <c r="XBF712" s="16"/>
      <c r="XBG712" s="16"/>
      <c r="XBH712" s="16"/>
      <c r="XBI712" s="16"/>
      <c r="XBJ712" s="16"/>
      <c r="XBK712" s="16"/>
      <c r="XBL712" s="16"/>
      <c r="XBM712" s="16"/>
      <c r="XBN712" s="16"/>
      <c r="XBO712" s="16"/>
      <c r="XBP712" s="16"/>
      <c r="XBQ712" s="16"/>
      <c r="XBR712" s="16"/>
      <c r="XBS712" s="16"/>
      <c r="XBT712" s="16"/>
      <c r="XBU712" s="16"/>
      <c r="XBV712" s="16"/>
      <c r="XBW712" s="16"/>
      <c r="XBX712" s="16"/>
      <c r="XBY712" s="16"/>
      <c r="XBZ712" s="16"/>
      <c r="XCA712" s="16"/>
      <c r="XCB712" s="16"/>
      <c r="XCC712" s="16"/>
      <c r="XCD712" s="16"/>
      <c r="XCE712" s="16"/>
      <c r="XCF712" s="16"/>
      <c r="XCG712" s="16"/>
      <c r="XCH712" s="16"/>
      <c r="XCI712" s="16"/>
      <c r="XCJ712" s="16"/>
      <c r="XCK712" s="16"/>
      <c r="XCL712" s="16"/>
      <c r="XCM712" s="16"/>
      <c r="XCN712" s="16"/>
      <c r="XCO712" s="16"/>
      <c r="XCP712" s="16"/>
      <c r="XCQ712" s="16"/>
      <c r="XCR712" s="16"/>
      <c r="XCS712" s="16"/>
      <c r="XCT712" s="16"/>
      <c r="XCU712" s="16"/>
      <c r="XCV712" s="16"/>
      <c r="XCW712" s="16"/>
      <c r="XCX712" s="16"/>
      <c r="XCY712" s="16"/>
      <c r="XCZ712" s="16"/>
      <c r="XDA712" s="16"/>
      <c r="XDB712" s="16"/>
      <c r="XDC712" s="16"/>
      <c r="XDD712" s="16"/>
      <c r="XDE712" s="16"/>
      <c r="XDF712" s="16"/>
      <c r="XDG712" s="16"/>
      <c r="XDH712" s="16"/>
      <c r="XDI712" s="16"/>
      <c r="XDJ712" s="16"/>
      <c r="XDK712" s="16"/>
      <c r="XDL712" s="16"/>
      <c r="XDM712" s="16"/>
      <c r="XDN712" s="16"/>
      <c r="XDO712" s="16"/>
      <c r="XDP712" s="16"/>
      <c r="XDQ712" s="16"/>
      <c r="XDR712" s="16"/>
      <c r="XDS712" s="16"/>
      <c r="XDT712" s="16"/>
      <c r="XDU712" s="16"/>
      <c r="XDV712" s="16"/>
      <c r="XDW712" s="16"/>
      <c r="XDX712" s="16"/>
      <c r="XDY712" s="16"/>
      <c r="XDZ712" s="16"/>
      <c r="XEA712" s="16"/>
      <c r="XEB712" s="16"/>
      <c r="XEC712" s="16"/>
      <c r="XED712" s="16"/>
      <c r="XEE712" s="16"/>
      <c r="XEF712" s="16"/>
      <c r="XEG712" s="16"/>
      <c r="XEH712" s="16"/>
      <c r="XEI712" s="16"/>
      <c r="XEJ712" s="16"/>
      <c r="XEK712" s="16"/>
      <c r="XEL712" s="16"/>
      <c r="XEM712" s="16"/>
      <c r="XEN712" s="16"/>
      <c r="XEO712" s="16"/>
      <c r="XEP712" s="16"/>
      <c r="XEQ712" s="16"/>
      <c r="XER712" s="16"/>
      <c r="XES712" s="16"/>
      <c r="XET712" s="16"/>
      <c r="XEU712" s="16"/>
      <c r="XEV712" s="16"/>
      <c r="XEW712" s="16"/>
      <c r="XEX712" s="16"/>
      <c r="XEY712" s="16"/>
      <c r="XEZ712" s="16"/>
      <c r="XFA712" s="16"/>
      <c r="XFB712" s="16"/>
      <c r="XFC712" s="16"/>
      <c r="XFD712" s="16"/>
    </row>
    <row r="713" spans="1:16384" ht="40.5" hidden="1" customHeight="1" x14ac:dyDescent="0.25">
      <c r="A713" s="16" t="s">
        <v>1434</v>
      </c>
      <c r="B713" s="2" t="s">
        <v>592</v>
      </c>
      <c r="C713" s="55">
        <v>610</v>
      </c>
      <c r="D713" s="85"/>
      <c r="E713" s="85"/>
      <c r="F713" s="85"/>
    </row>
    <row r="714" spans="1:16384" ht="60" customHeight="1" x14ac:dyDescent="0.25">
      <c r="A714" s="16" t="s">
        <v>593</v>
      </c>
      <c r="B714" s="2" t="s">
        <v>594</v>
      </c>
      <c r="C714" s="55"/>
      <c r="D714" s="85">
        <f>D715</f>
        <v>383</v>
      </c>
      <c r="E714" s="85">
        <f t="shared" ref="E714:F715" si="279">E715</f>
        <v>0</v>
      </c>
      <c r="F714" s="85">
        <f t="shared" si="279"/>
        <v>0</v>
      </c>
    </row>
    <row r="715" spans="1:16384" ht="40.5" customHeight="1" x14ac:dyDescent="0.25">
      <c r="A715" s="16" t="s">
        <v>1435</v>
      </c>
      <c r="B715" s="2" t="s">
        <v>594</v>
      </c>
      <c r="C715" s="55">
        <v>600</v>
      </c>
      <c r="D715" s="85">
        <f>D716</f>
        <v>383</v>
      </c>
      <c r="E715" s="85">
        <f t="shared" si="279"/>
        <v>0</v>
      </c>
      <c r="F715" s="85">
        <f t="shared" si="279"/>
        <v>0</v>
      </c>
    </row>
    <row r="716" spans="1:16384" ht="40.5" customHeight="1" x14ac:dyDescent="0.25">
      <c r="A716" s="16" t="s">
        <v>1434</v>
      </c>
      <c r="B716" s="2" t="s">
        <v>594</v>
      </c>
      <c r="C716" s="55">
        <v>610</v>
      </c>
      <c r="D716" s="85">
        <v>383</v>
      </c>
      <c r="E716" s="85"/>
      <c r="F716" s="85"/>
    </row>
    <row r="717" spans="1:16384" ht="67.5" customHeight="1" x14ac:dyDescent="0.25">
      <c r="A717" s="143" t="s">
        <v>591</v>
      </c>
      <c r="B717" s="2" t="s">
        <v>1591</v>
      </c>
      <c r="C717" s="55"/>
      <c r="D717" s="85">
        <f>D718</f>
        <v>114927</v>
      </c>
      <c r="E717" s="85"/>
      <c r="F717" s="85"/>
    </row>
    <row r="718" spans="1:16384" ht="40.5" customHeight="1" x14ac:dyDescent="0.25">
      <c r="A718" s="136" t="s">
        <v>1592</v>
      </c>
      <c r="B718" s="2" t="s">
        <v>1591</v>
      </c>
      <c r="C718" s="55">
        <v>400</v>
      </c>
      <c r="D718" s="85">
        <f>D719</f>
        <v>114927</v>
      </c>
      <c r="E718" s="85"/>
      <c r="F718" s="85"/>
    </row>
    <row r="719" spans="1:16384" ht="93" customHeight="1" x14ac:dyDescent="0.25">
      <c r="A719" s="143" t="s">
        <v>1593</v>
      </c>
      <c r="B719" s="2" t="s">
        <v>1591</v>
      </c>
      <c r="C719" s="55">
        <v>460</v>
      </c>
      <c r="D719" s="85">
        <v>114927</v>
      </c>
      <c r="E719" s="85"/>
      <c r="F719" s="85"/>
    </row>
    <row r="720" spans="1:16384" ht="40.5" customHeight="1" x14ac:dyDescent="0.25">
      <c r="A720" s="12" t="s">
        <v>595</v>
      </c>
      <c r="B720" s="10" t="s">
        <v>596</v>
      </c>
      <c r="C720" s="55"/>
      <c r="D720" s="85">
        <f>D721+D780+D803+D808+D813+D822</f>
        <v>35672</v>
      </c>
      <c r="E720" s="85">
        <f>E721+E780+E803+E808+E813+E822</f>
        <v>40658</v>
      </c>
      <c r="F720" s="85">
        <f>F721+F780+F803+F808+F813+F822</f>
        <v>41792</v>
      </c>
    </row>
    <row r="721" spans="1:7" ht="30.75" customHeight="1" x14ac:dyDescent="0.25">
      <c r="A721" s="13" t="s">
        <v>597</v>
      </c>
      <c r="B721" s="3" t="s">
        <v>598</v>
      </c>
      <c r="C721" s="55"/>
      <c r="D721" s="85">
        <f>D722+D732++D739+D750+D754+D758</f>
        <v>24688</v>
      </c>
      <c r="E721" s="85">
        <f t="shared" ref="E721:F721" si="280">E722+E732++E739+E750+E754+E758</f>
        <v>28928</v>
      </c>
      <c r="F721" s="85">
        <f t="shared" si="280"/>
        <v>29952</v>
      </c>
    </row>
    <row r="722" spans="1:7" ht="46.5" hidden="1" customHeight="1" x14ac:dyDescent="0.25">
      <c r="A722" s="17" t="s">
        <v>599</v>
      </c>
      <c r="B722" s="1" t="s">
        <v>600</v>
      </c>
      <c r="C722" s="55"/>
      <c r="D722" s="85">
        <f>D723+D726+D729</f>
        <v>0</v>
      </c>
      <c r="E722" s="85">
        <f t="shared" ref="E722:F722" si="281">E723+E726+E729</f>
        <v>0</v>
      </c>
      <c r="F722" s="85">
        <f t="shared" si="281"/>
        <v>0</v>
      </c>
    </row>
    <row r="723" spans="1:7" ht="48.75" hidden="1" customHeight="1" x14ac:dyDescent="0.25">
      <c r="A723" s="19" t="s">
        <v>601</v>
      </c>
      <c r="B723" s="20" t="s">
        <v>602</v>
      </c>
      <c r="C723" s="55"/>
      <c r="D723" s="85">
        <f>D724</f>
        <v>0</v>
      </c>
      <c r="E723" s="85">
        <f t="shared" ref="E723:F724" si="282">E724</f>
        <v>0</v>
      </c>
      <c r="F723" s="85">
        <f t="shared" si="282"/>
        <v>0</v>
      </c>
    </row>
    <row r="724" spans="1:7" ht="48.75" hidden="1" customHeight="1" x14ac:dyDescent="0.25">
      <c r="A724" s="60" t="s">
        <v>1432</v>
      </c>
      <c r="B724" s="20" t="s">
        <v>602</v>
      </c>
      <c r="C724" s="55">
        <v>200</v>
      </c>
      <c r="D724" s="85">
        <f>D725</f>
        <v>0</v>
      </c>
      <c r="E724" s="85">
        <f t="shared" si="282"/>
        <v>0</v>
      </c>
      <c r="F724" s="85">
        <f t="shared" si="282"/>
        <v>0</v>
      </c>
    </row>
    <row r="725" spans="1:7" ht="48.75" hidden="1" customHeight="1" x14ac:dyDescent="0.25">
      <c r="A725" s="60" t="s">
        <v>1433</v>
      </c>
      <c r="B725" s="20" t="s">
        <v>602</v>
      </c>
      <c r="C725" s="55">
        <v>240</v>
      </c>
      <c r="D725" s="85">
        <v>0</v>
      </c>
      <c r="E725" s="85">
        <v>0</v>
      </c>
      <c r="F725" s="85">
        <v>0</v>
      </c>
    </row>
    <row r="726" spans="1:7" ht="51.75" hidden="1" customHeight="1" x14ac:dyDescent="0.25">
      <c r="A726" s="19" t="s">
        <v>603</v>
      </c>
      <c r="B726" s="20" t="s">
        <v>604</v>
      </c>
      <c r="C726" s="55"/>
      <c r="D726" s="85">
        <f>D727</f>
        <v>0</v>
      </c>
      <c r="E726" s="85">
        <f t="shared" ref="E726:F727" si="283">E727</f>
        <v>0</v>
      </c>
      <c r="F726" s="85">
        <f t="shared" si="283"/>
        <v>0</v>
      </c>
    </row>
    <row r="727" spans="1:7" ht="51.75" hidden="1" customHeight="1" x14ac:dyDescent="0.25">
      <c r="A727" s="60" t="s">
        <v>1432</v>
      </c>
      <c r="B727" s="20" t="s">
        <v>604</v>
      </c>
      <c r="C727" s="55">
        <v>200</v>
      </c>
      <c r="D727" s="85">
        <f>D728</f>
        <v>0</v>
      </c>
      <c r="E727" s="85">
        <f t="shared" si="283"/>
        <v>0</v>
      </c>
      <c r="F727" s="85">
        <f t="shared" si="283"/>
        <v>0</v>
      </c>
    </row>
    <row r="728" spans="1:7" ht="51.75" hidden="1" customHeight="1" x14ac:dyDescent="0.25">
      <c r="A728" s="60" t="s">
        <v>1433</v>
      </c>
      <c r="B728" s="20" t="s">
        <v>604</v>
      </c>
      <c r="C728" s="55">
        <v>240</v>
      </c>
      <c r="D728" s="85"/>
      <c r="E728" s="85"/>
      <c r="F728" s="85"/>
    </row>
    <row r="729" spans="1:7" ht="47.25" hidden="1" customHeight="1" x14ac:dyDescent="0.25">
      <c r="A729" s="19" t="s">
        <v>605</v>
      </c>
      <c r="B729" s="20" t="s">
        <v>606</v>
      </c>
      <c r="C729" s="55"/>
      <c r="D729" s="85">
        <f>D730</f>
        <v>0</v>
      </c>
      <c r="E729" s="85">
        <f t="shared" ref="E729:F730" si="284">E730</f>
        <v>0</v>
      </c>
      <c r="F729" s="85">
        <f t="shared" si="284"/>
        <v>0</v>
      </c>
    </row>
    <row r="730" spans="1:7" ht="47.25" hidden="1" customHeight="1" x14ac:dyDescent="0.25">
      <c r="A730" s="60" t="s">
        <v>1432</v>
      </c>
      <c r="B730" s="20" t="s">
        <v>606</v>
      </c>
      <c r="C730" s="55">
        <v>200</v>
      </c>
      <c r="D730" s="85">
        <f>D731</f>
        <v>0</v>
      </c>
      <c r="E730" s="85">
        <f t="shared" si="284"/>
        <v>0</v>
      </c>
      <c r="F730" s="85">
        <f t="shared" si="284"/>
        <v>0</v>
      </c>
    </row>
    <row r="731" spans="1:7" ht="47.25" hidden="1" customHeight="1" x14ac:dyDescent="0.25">
      <c r="A731" s="60" t="s">
        <v>1433</v>
      </c>
      <c r="B731" s="20" t="s">
        <v>606</v>
      </c>
      <c r="C731" s="55">
        <v>240</v>
      </c>
      <c r="D731" s="85"/>
      <c r="E731" s="85"/>
      <c r="F731" s="85"/>
    </row>
    <row r="732" spans="1:7" ht="47.25" customHeight="1" x14ac:dyDescent="0.25">
      <c r="A732" s="17" t="s">
        <v>607</v>
      </c>
      <c r="B732" s="1" t="s">
        <v>608</v>
      </c>
      <c r="C732" s="55"/>
      <c r="D732" s="85">
        <f>D733+D736</f>
        <v>10</v>
      </c>
      <c r="E732" s="85">
        <f t="shared" ref="E732:F732" si="285">E733+E736</f>
        <v>10</v>
      </c>
      <c r="F732" s="85">
        <f t="shared" si="285"/>
        <v>10</v>
      </c>
    </row>
    <row r="733" spans="1:7" ht="48" hidden="1" customHeight="1" x14ac:dyDescent="0.25">
      <c r="A733" s="25" t="s">
        <v>609</v>
      </c>
      <c r="B733" s="20" t="s">
        <v>610</v>
      </c>
      <c r="C733" s="55"/>
      <c r="D733" s="85">
        <f>D734</f>
        <v>0</v>
      </c>
      <c r="E733" s="85">
        <f t="shared" ref="E733:F734" si="286">E734</f>
        <v>0</v>
      </c>
      <c r="F733" s="85">
        <f t="shared" si="286"/>
        <v>0</v>
      </c>
    </row>
    <row r="734" spans="1:7" ht="48" hidden="1" customHeight="1" x14ac:dyDescent="0.25">
      <c r="A734" s="60" t="s">
        <v>1432</v>
      </c>
      <c r="B734" s="20" t="s">
        <v>610</v>
      </c>
      <c r="C734" s="55">
        <v>200</v>
      </c>
      <c r="D734" s="85">
        <f>D735</f>
        <v>0</v>
      </c>
      <c r="E734" s="85">
        <f t="shared" si="286"/>
        <v>0</v>
      </c>
      <c r="F734" s="85">
        <f t="shared" si="286"/>
        <v>0</v>
      </c>
    </row>
    <row r="735" spans="1:7" ht="48" hidden="1" customHeight="1" x14ac:dyDescent="0.25">
      <c r="A735" s="60" t="s">
        <v>1433</v>
      </c>
      <c r="B735" s="20" t="s">
        <v>610</v>
      </c>
      <c r="C735" s="55">
        <v>240</v>
      </c>
      <c r="D735" s="85">
        <v>0</v>
      </c>
      <c r="E735" s="85">
        <v>0</v>
      </c>
      <c r="F735" s="85">
        <v>0</v>
      </c>
    </row>
    <row r="736" spans="1:7" ht="47.25" customHeight="1" x14ac:dyDescent="0.25">
      <c r="A736" s="25" t="s">
        <v>611</v>
      </c>
      <c r="B736" s="20" t="s">
        <v>612</v>
      </c>
      <c r="C736" s="55"/>
      <c r="D736" s="103">
        <f>D737</f>
        <v>10</v>
      </c>
      <c r="E736" s="103">
        <f t="shared" ref="E736:F737" si="287">E737</f>
        <v>10</v>
      </c>
      <c r="F736" s="103">
        <f t="shared" si="287"/>
        <v>10</v>
      </c>
      <c r="G736" s="63"/>
    </row>
    <row r="737" spans="1:6" ht="47.25" customHeight="1" x14ac:dyDescent="0.25">
      <c r="A737" s="60" t="s">
        <v>1432</v>
      </c>
      <c r="B737" s="20" t="s">
        <v>612</v>
      </c>
      <c r="C737" s="55">
        <v>200</v>
      </c>
      <c r="D737" s="103">
        <f>D738</f>
        <v>10</v>
      </c>
      <c r="E737" s="103">
        <f t="shared" si="287"/>
        <v>10</v>
      </c>
      <c r="F737" s="103">
        <f t="shared" si="287"/>
        <v>10</v>
      </c>
    </row>
    <row r="738" spans="1:6" ht="47.25" customHeight="1" x14ac:dyDescent="0.25">
      <c r="A738" s="60" t="s">
        <v>1433</v>
      </c>
      <c r="B738" s="20" t="s">
        <v>612</v>
      </c>
      <c r="C738" s="55">
        <v>240</v>
      </c>
      <c r="D738" s="103">
        <v>10</v>
      </c>
      <c r="E738" s="103">
        <v>10</v>
      </c>
      <c r="F738" s="103">
        <v>10</v>
      </c>
    </row>
    <row r="739" spans="1:6" ht="63" x14ac:dyDescent="0.25">
      <c r="A739" s="30" t="s">
        <v>1543</v>
      </c>
      <c r="B739" s="1" t="s">
        <v>613</v>
      </c>
      <c r="C739" s="55"/>
      <c r="D739" s="85">
        <f>D744+D747+D740+D741+D742+D743</f>
        <v>30</v>
      </c>
      <c r="E739" s="85">
        <f t="shared" ref="E739:F739" si="288">E744+E747+E740+E741+E742+E743</f>
        <v>30</v>
      </c>
      <c r="F739" s="85">
        <f t="shared" si="288"/>
        <v>30</v>
      </c>
    </row>
    <row r="740" spans="1:6" ht="126" hidden="1" x14ac:dyDescent="0.25">
      <c r="A740" s="11" t="s">
        <v>614</v>
      </c>
      <c r="B740" s="5" t="s">
        <v>615</v>
      </c>
      <c r="C740" s="55"/>
      <c r="D740" s="85"/>
      <c r="E740" s="85"/>
      <c r="F740" s="85"/>
    </row>
    <row r="741" spans="1:6" ht="126" hidden="1" x14ac:dyDescent="0.25">
      <c r="A741" s="11" t="s">
        <v>616</v>
      </c>
      <c r="B741" s="5" t="s">
        <v>617</v>
      </c>
      <c r="C741" s="55"/>
      <c r="D741" s="85"/>
      <c r="E741" s="85"/>
      <c r="F741" s="85"/>
    </row>
    <row r="742" spans="1:6" ht="110.25" hidden="1" x14ac:dyDescent="0.25">
      <c r="A742" s="11" t="s">
        <v>618</v>
      </c>
      <c r="B742" s="5" t="s">
        <v>619</v>
      </c>
      <c r="C742" s="55"/>
      <c r="D742" s="85"/>
      <c r="E742" s="85"/>
      <c r="F742" s="85"/>
    </row>
    <row r="743" spans="1:6" ht="126" hidden="1" x14ac:dyDescent="0.25">
      <c r="A743" s="11" t="s">
        <v>620</v>
      </c>
      <c r="B743" s="5" t="s">
        <v>621</v>
      </c>
      <c r="C743" s="55"/>
      <c r="D743" s="85"/>
      <c r="E743" s="85"/>
      <c r="F743" s="85"/>
    </row>
    <row r="744" spans="1:6" ht="35.25" hidden="1" customHeight="1" x14ac:dyDescent="0.25">
      <c r="A744" s="39" t="s">
        <v>622</v>
      </c>
      <c r="B744" s="20" t="s">
        <v>623</v>
      </c>
      <c r="C744" s="55"/>
      <c r="D744" s="85">
        <f>D745</f>
        <v>0</v>
      </c>
      <c r="E744" s="85">
        <f t="shared" ref="E744:F745" si="289">E745</f>
        <v>0</v>
      </c>
      <c r="F744" s="85">
        <f t="shared" si="289"/>
        <v>0</v>
      </c>
    </row>
    <row r="745" spans="1:6" ht="35.25" hidden="1" customHeight="1" x14ac:dyDescent="0.25">
      <c r="A745" s="60" t="s">
        <v>1432</v>
      </c>
      <c r="B745" s="20" t="s">
        <v>623</v>
      </c>
      <c r="C745" s="55">
        <v>200</v>
      </c>
      <c r="D745" s="85">
        <f>D746</f>
        <v>0</v>
      </c>
      <c r="E745" s="85">
        <f t="shared" si="289"/>
        <v>0</v>
      </c>
      <c r="F745" s="85">
        <f t="shared" si="289"/>
        <v>0</v>
      </c>
    </row>
    <row r="746" spans="1:6" ht="35.25" hidden="1" customHeight="1" x14ac:dyDescent="0.25">
      <c r="A746" s="60" t="s">
        <v>1433</v>
      </c>
      <c r="B746" s="20" t="s">
        <v>623</v>
      </c>
      <c r="C746" s="55">
        <v>240</v>
      </c>
      <c r="D746" s="85"/>
      <c r="E746" s="85"/>
      <c r="F746" s="85"/>
    </row>
    <row r="747" spans="1:6" ht="45.75" customHeight="1" x14ac:dyDescent="0.25">
      <c r="A747" s="19" t="s">
        <v>601</v>
      </c>
      <c r="B747" s="20" t="s">
        <v>624</v>
      </c>
      <c r="C747" s="55"/>
      <c r="D747" s="85">
        <f>D748</f>
        <v>30</v>
      </c>
      <c r="E747" s="85">
        <f t="shared" ref="E747:F748" si="290">E748</f>
        <v>30</v>
      </c>
      <c r="F747" s="85">
        <f t="shared" si="290"/>
        <v>30</v>
      </c>
    </row>
    <row r="748" spans="1:6" ht="43.5" customHeight="1" x14ac:dyDescent="0.25">
      <c r="A748" s="60" t="s">
        <v>1432</v>
      </c>
      <c r="B748" s="20" t="s">
        <v>624</v>
      </c>
      <c r="C748" s="55">
        <v>200</v>
      </c>
      <c r="D748" s="85">
        <f>D749</f>
        <v>30</v>
      </c>
      <c r="E748" s="85">
        <f t="shared" si="290"/>
        <v>30</v>
      </c>
      <c r="F748" s="85">
        <f t="shared" si="290"/>
        <v>30</v>
      </c>
    </row>
    <row r="749" spans="1:6" ht="43.5" customHeight="1" x14ac:dyDescent="0.25">
      <c r="A749" s="60" t="s">
        <v>1433</v>
      </c>
      <c r="B749" s="20" t="s">
        <v>624</v>
      </c>
      <c r="C749" s="55">
        <v>240</v>
      </c>
      <c r="D749" s="85">
        <v>30</v>
      </c>
      <c r="E749" s="85">
        <v>30</v>
      </c>
      <c r="F749" s="85">
        <v>30</v>
      </c>
    </row>
    <row r="750" spans="1:6" ht="47.25" x14ac:dyDescent="0.25">
      <c r="A750" s="17" t="s">
        <v>625</v>
      </c>
      <c r="B750" s="1" t="s">
        <v>626</v>
      </c>
      <c r="C750" s="55"/>
      <c r="D750" s="85">
        <f>D751</f>
        <v>5879</v>
      </c>
      <c r="E750" s="85">
        <f t="shared" ref="E750:F752" si="291">E751</f>
        <v>5000</v>
      </c>
      <c r="F750" s="85">
        <f t="shared" si="291"/>
        <v>5000</v>
      </c>
    </row>
    <row r="751" spans="1:6" ht="45.75" customHeight="1" x14ac:dyDescent="0.25">
      <c r="A751" s="19" t="s">
        <v>627</v>
      </c>
      <c r="B751" s="20" t="s">
        <v>628</v>
      </c>
      <c r="C751" s="55"/>
      <c r="D751" s="85">
        <f>D752</f>
        <v>5879</v>
      </c>
      <c r="E751" s="85">
        <f t="shared" si="291"/>
        <v>5000</v>
      </c>
      <c r="F751" s="85">
        <f t="shared" si="291"/>
        <v>5000</v>
      </c>
    </row>
    <row r="752" spans="1:6" ht="45.75" customHeight="1" x14ac:dyDescent="0.25">
      <c r="A752" s="60" t="s">
        <v>1432</v>
      </c>
      <c r="B752" s="20" t="s">
        <v>628</v>
      </c>
      <c r="C752" s="55">
        <v>200</v>
      </c>
      <c r="D752" s="85">
        <f>D753</f>
        <v>5879</v>
      </c>
      <c r="E752" s="85">
        <f t="shared" si="291"/>
        <v>5000</v>
      </c>
      <c r="F752" s="85">
        <f t="shared" si="291"/>
        <v>5000</v>
      </c>
    </row>
    <row r="753" spans="1:6" ht="45.75" customHeight="1" x14ac:dyDescent="0.25">
      <c r="A753" s="60" t="s">
        <v>1433</v>
      </c>
      <c r="B753" s="20" t="s">
        <v>628</v>
      </c>
      <c r="C753" s="55">
        <v>240</v>
      </c>
      <c r="D753" s="85">
        <v>5879</v>
      </c>
      <c r="E753" s="85">
        <v>5000</v>
      </c>
      <c r="F753" s="85">
        <v>5000</v>
      </c>
    </row>
    <row r="754" spans="1:6" ht="94.5" x14ac:dyDescent="0.25">
      <c r="A754" s="17" t="s">
        <v>629</v>
      </c>
      <c r="B754" s="1" t="s">
        <v>630</v>
      </c>
      <c r="C754" s="55"/>
      <c r="D754" s="85">
        <f>D755</f>
        <v>30</v>
      </c>
      <c r="E754" s="85">
        <f t="shared" ref="E754:F756" si="292">E755</f>
        <v>30</v>
      </c>
      <c r="F754" s="85">
        <f t="shared" si="292"/>
        <v>30</v>
      </c>
    </row>
    <row r="755" spans="1:6" ht="78.75" x14ac:dyDescent="0.25">
      <c r="A755" s="39" t="s">
        <v>631</v>
      </c>
      <c r="B755" s="20" t="s">
        <v>632</v>
      </c>
      <c r="C755" s="55"/>
      <c r="D755" s="85">
        <f>D756</f>
        <v>30</v>
      </c>
      <c r="E755" s="85">
        <f t="shared" si="292"/>
        <v>30</v>
      </c>
      <c r="F755" s="85">
        <f t="shared" si="292"/>
        <v>30</v>
      </c>
    </row>
    <row r="756" spans="1:6" ht="42" customHeight="1" x14ac:dyDescent="0.25">
      <c r="A756" s="60" t="s">
        <v>1432</v>
      </c>
      <c r="B756" s="20" t="s">
        <v>632</v>
      </c>
      <c r="C756" s="55">
        <v>200</v>
      </c>
      <c r="D756" s="85">
        <f>D757</f>
        <v>30</v>
      </c>
      <c r="E756" s="85">
        <f t="shared" si="292"/>
        <v>30</v>
      </c>
      <c r="F756" s="85">
        <f t="shared" si="292"/>
        <v>30</v>
      </c>
    </row>
    <row r="757" spans="1:6" ht="48" customHeight="1" x14ac:dyDescent="0.25">
      <c r="A757" s="97" t="s">
        <v>1433</v>
      </c>
      <c r="B757" s="20" t="s">
        <v>632</v>
      </c>
      <c r="C757" s="55">
        <v>240</v>
      </c>
      <c r="D757" s="85">
        <v>30</v>
      </c>
      <c r="E757" s="85">
        <v>30</v>
      </c>
      <c r="F757" s="85">
        <v>30</v>
      </c>
    </row>
    <row r="758" spans="1:6" ht="93.75" customHeight="1" x14ac:dyDescent="0.25">
      <c r="A758" s="118" t="s">
        <v>1595</v>
      </c>
      <c r="B758" s="20" t="s">
        <v>1492</v>
      </c>
      <c r="C758" s="55"/>
      <c r="D758" s="85">
        <f>D759+D762+D765+D768+D773</f>
        <v>18739</v>
      </c>
      <c r="E758" s="85">
        <f t="shared" ref="E758:F758" si="293">E759+E762+E765+E768+E773</f>
        <v>23858</v>
      </c>
      <c r="F758" s="85">
        <f t="shared" si="293"/>
        <v>24882</v>
      </c>
    </row>
    <row r="759" spans="1:6" ht="62.25" customHeight="1" x14ac:dyDescent="0.25">
      <c r="A759" s="119" t="s">
        <v>1493</v>
      </c>
      <c r="B759" s="20" t="s">
        <v>1594</v>
      </c>
      <c r="C759" s="55"/>
      <c r="D759" s="85">
        <f t="shared" ref="D759:F760" si="294">D760</f>
        <v>544</v>
      </c>
      <c r="E759" s="85">
        <f t="shared" si="294"/>
        <v>544</v>
      </c>
      <c r="F759" s="85">
        <f t="shared" si="294"/>
        <v>544</v>
      </c>
    </row>
    <row r="760" spans="1:6" ht="39.75" customHeight="1" x14ac:dyDescent="0.25">
      <c r="A760" s="116" t="s">
        <v>1432</v>
      </c>
      <c r="B760" s="20" t="s">
        <v>1594</v>
      </c>
      <c r="C760" s="55">
        <v>200</v>
      </c>
      <c r="D760" s="85">
        <f t="shared" si="294"/>
        <v>544</v>
      </c>
      <c r="E760" s="85">
        <f t="shared" si="294"/>
        <v>544</v>
      </c>
      <c r="F760" s="85">
        <f t="shared" si="294"/>
        <v>544</v>
      </c>
    </row>
    <row r="761" spans="1:6" ht="48" customHeight="1" x14ac:dyDescent="0.25">
      <c r="A761" s="98" t="s">
        <v>1433</v>
      </c>
      <c r="B761" s="20" t="s">
        <v>1594</v>
      </c>
      <c r="C761" s="55">
        <v>240</v>
      </c>
      <c r="D761" s="85">
        <v>544</v>
      </c>
      <c r="E761" s="85">
        <v>544</v>
      </c>
      <c r="F761" s="85">
        <v>544</v>
      </c>
    </row>
    <row r="762" spans="1:6" ht="48" customHeight="1" x14ac:dyDescent="0.25">
      <c r="A762" s="117" t="s">
        <v>884</v>
      </c>
      <c r="B762" s="20" t="s">
        <v>1494</v>
      </c>
      <c r="C762" s="55"/>
      <c r="D762" s="85">
        <f t="shared" ref="D762:F763" si="295">D763</f>
        <v>100</v>
      </c>
      <c r="E762" s="85">
        <f t="shared" si="295"/>
        <v>100</v>
      </c>
      <c r="F762" s="85">
        <f t="shared" si="295"/>
        <v>100</v>
      </c>
    </row>
    <row r="763" spans="1:6" ht="48" customHeight="1" x14ac:dyDescent="0.25">
      <c r="A763" s="116" t="s">
        <v>1432</v>
      </c>
      <c r="B763" s="20" t="s">
        <v>1494</v>
      </c>
      <c r="C763" s="55">
        <v>200</v>
      </c>
      <c r="D763" s="85">
        <f t="shared" si="295"/>
        <v>100</v>
      </c>
      <c r="E763" s="85">
        <f t="shared" si="295"/>
        <v>100</v>
      </c>
      <c r="F763" s="85">
        <f t="shared" si="295"/>
        <v>100</v>
      </c>
    </row>
    <row r="764" spans="1:6" ht="48" customHeight="1" x14ac:dyDescent="0.25">
      <c r="A764" s="98" t="s">
        <v>1433</v>
      </c>
      <c r="B764" s="20" t="s">
        <v>1494</v>
      </c>
      <c r="C764" s="55">
        <v>240</v>
      </c>
      <c r="D764" s="85">
        <v>100</v>
      </c>
      <c r="E764" s="85">
        <v>100</v>
      </c>
      <c r="F764" s="85">
        <v>100</v>
      </c>
    </row>
    <row r="765" spans="1:6" ht="48" customHeight="1" x14ac:dyDescent="0.25">
      <c r="A765" s="136" t="s">
        <v>1569</v>
      </c>
      <c r="B765" s="20" t="s">
        <v>1568</v>
      </c>
      <c r="C765" s="55"/>
      <c r="D765" s="85">
        <f>D766</f>
        <v>134</v>
      </c>
      <c r="E765" s="85">
        <f t="shared" ref="E765:F765" si="296">E766</f>
        <v>0</v>
      </c>
      <c r="F765" s="85">
        <f t="shared" si="296"/>
        <v>0</v>
      </c>
    </row>
    <row r="766" spans="1:6" ht="48" customHeight="1" x14ac:dyDescent="0.25">
      <c r="A766" s="116" t="s">
        <v>1432</v>
      </c>
      <c r="B766" s="20" t="s">
        <v>1568</v>
      </c>
      <c r="C766" s="55">
        <v>200</v>
      </c>
      <c r="D766" s="85">
        <f>D767</f>
        <v>134</v>
      </c>
      <c r="E766" s="85"/>
      <c r="F766" s="85"/>
    </row>
    <row r="767" spans="1:6" ht="48" customHeight="1" x14ac:dyDescent="0.25">
      <c r="A767" s="98" t="s">
        <v>1433</v>
      </c>
      <c r="B767" s="20" t="s">
        <v>1568</v>
      </c>
      <c r="C767" s="55">
        <v>240</v>
      </c>
      <c r="D767" s="85">
        <v>134</v>
      </c>
      <c r="E767" s="85"/>
      <c r="F767" s="85"/>
    </row>
    <row r="768" spans="1:6" ht="39" customHeight="1" x14ac:dyDescent="0.25">
      <c r="A768" s="98" t="s">
        <v>889</v>
      </c>
      <c r="B768" s="20" t="s">
        <v>1495</v>
      </c>
      <c r="C768" s="55"/>
      <c r="D768" s="85">
        <f>D771</f>
        <v>8115</v>
      </c>
      <c r="E768" s="85">
        <f>E771</f>
        <v>13011</v>
      </c>
      <c r="F768" s="85">
        <f>F771</f>
        <v>13665</v>
      </c>
    </row>
    <row r="769" spans="1:6" ht="39" hidden="1" customHeight="1" x14ac:dyDescent="0.25">
      <c r="A769" s="98"/>
      <c r="B769" s="20" t="s">
        <v>1495</v>
      </c>
      <c r="C769" s="55">
        <v>100</v>
      </c>
      <c r="D769" s="85"/>
      <c r="E769" s="85"/>
      <c r="F769" s="85"/>
    </row>
    <row r="770" spans="1:6" ht="39" hidden="1" customHeight="1" x14ac:dyDescent="0.25">
      <c r="A770" s="98"/>
      <c r="B770" s="20" t="s">
        <v>1495</v>
      </c>
      <c r="C770" s="55">
        <v>110</v>
      </c>
      <c r="D770" s="85"/>
      <c r="E770" s="85"/>
      <c r="F770" s="85"/>
    </row>
    <row r="771" spans="1:6" ht="39" customHeight="1" x14ac:dyDescent="0.25">
      <c r="A771" s="116" t="s">
        <v>1432</v>
      </c>
      <c r="B771" s="20" t="s">
        <v>1495</v>
      </c>
      <c r="C771" s="55">
        <v>200</v>
      </c>
      <c r="D771" s="85">
        <f>D772</f>
        <v>8115</v>
      </c>
      <c r="E771" s="85">
        <f>E772</f>
        <v>13011</v>
      </c>
      <c r="F771" s="85">
        <f>F772</f>
        <v>13665</v>
      </c>
    </row>
    <row r="772" spans="1:6" ht="39" customHeight="1" x14ac:dyDescent="0.25">
      <c r="A772" s="98" t="s">
        <v>1433</v>
      </c>
      <c r="B772" s="20" t="s">
        <v>1495</v>
      </c>
      <c r="C772" s="55">
        <v>240</v>
      </c>
      <c r="D772" s="85">
        <v>8115</v>
      </c>
      <c r="E772" s="85">
        <v>13011</v>
      </c>
      <c r="F772" s="85">
        <v>13665</v>
      </c>
    </row>
    <row r="773" spans="1:6" ht="48" customHeight="1" x14ac:dyDescent="0.25">
      <c r="A773" s="98" t="s">
        <v>1497</v>
      </c>
      <c r="B773" s="20" t="s">
        <v>1496</v>
      </c>
      <c r="C773" s="55"/>
      <c r="D773" s="85">
        <f>D774+D776+D778</f>
        <v>9846</v>
      </c>
      <c r="E773" s="85">
        <f t="shared" ref="E773:F773" si="297">E774+E776+E778</f>
        <v>10203</v>
      </c>
      <c r="F773" s="85">
        <f t="shared" si="297"/>
        <v>10573</v>
      </c>
    </row>
    <row r="774" spans="1:6" ht="48" customHeight="1" x14ac:dyDescent="0.25">
      <c r="A774" s="97" t="s">
        <v>1430</v>
      </c>
      <c r="B774" s="20" t="s">
        <v>1496</v>
      </c>
      <c r="C774" s="55">
        <v>100</v>
      </c>
      <c r="D774" s="85">
        <f>D775</f>
        <v>8903</v>
      </c>
      <c r="E774" s="85">
        <f>E775</f>
        <v>9260</v>
      </c>
      <c r="F774" s="85">
        <f>F775</f>
        <v>9630</v>
      </c>
    </row>
    <row r="775" spans="1:6" ht="48" customHeight="1" x14ac:dyDescent="0.25">
      <c r="A775" s="98" t="s">
        <v>1441</v>
      </c>
      <c r="B775" s="20" t="s">
        <v>1496</v>
      </c>
      <c r="C775" s="55">
        <v>110</v>
      </c>
      <c r="D775" s="85">
        <v>8903</v>
      </c>
      <c r="E775" s="85">
        <v>9260</v>
      </c>
      <c r="F775" s="85">
        <v>9630</v>
      </c>
    </row>
    <row r="776" spans="1:6" ht="48" customHeight="1" x14ac:dyDescent="0.25">
      <c r="A776" s="116" t="s">
        <v>1432</v>
      </c>
      <c r="B776" s="20" t="s">
        <v>1496</v>
      </c>
      <c r="C776" s="55">
        <v>200</v>
      </c>
      <c r="D776" s="85">
        <f>D777</f>
        <v>488</v>
      </c>
      <c r="E776" s="85">
        <f>E777</f>
        <v>100</v>
      </c>
      <c r="F776" s="85">
        <f>F777</f>
        <v>100</v>
      </c>
    </row>
    <row r="777" spans="1:6" ht="48" customHeight="1" x14ac:dyDescent="0.25">
      <c r="A777" s="98" t="s">
        <v>1433</v>
      </c>
      <c r="B777" s="20" t="s">
        <v>1496</v>
      </c>
      <c r="C777" s="55">
        <v>240</v>
      </c>
      <c r="D777" s="85">
        <v>488</v>
      </c>
      <c r="E777" s="85">
        <v>100</v>
      </c>
      <c r="F777" s="85">
        <v>100</v>
      </c>
    </row>
    <row r="778" spans="1:6" ht="48" customHeight="1" x14ac:dyDescent="0.25">
      <c r="A778" s="60" t="s">
        <v>1436</v>
      </c>
      <c r="B778" s="20" t="s">
        <v>1496</v>
      </c>
      <c r="C778" s="55">
        <v>800</v>
      </c>
      <c r="D778" s="85">
        <f>D779</f>
        <v>455</v>
      </c>
      <c r="E778" s="85">
        <f>E779</f>
        <v>843</v>
      </c>
      <c r="F778" s="85">
        <f>F779</f>
        <v>843</v>
      </c>
    </row>
    <row r="779" spans="1:6" ht="48" customHeight="1" x14ac:dyDescent="0.25">
      <c r="A779" s="16" t="s">
        <v>1437</v>
      </c>
      <c r="B779" s="20" t="s">
        <v>1496</v>
      </c>
      <c r="C779" s="55">
        <v>850</v>
      </c>
      <c r="D779" s="85">
        <v>455</v>
      </c>
      <c r="E779" s="85">
        <v>843</v>
      </c>
      <c r="F779" s="85">
        <v>843</v>
      </c>
    </row>
    <row r="780" spans="1:6" ht="51.75" customHeight="1" x14ac:dyDescent="0.25">
      <c r="A780" s="13" t="s">
        <v>633</v>
      </c>
      <c r="B780" s="3" t="s">
        <v>634</v>
      </c>
      <c r="C780" s="55"/>
      <c r="D780" s="85">
        <f>D781+D795+D799</f>
        <v>975</v>
      </c>
      <c r="E780" s="85">
        <f t="shared" ref="E780:F780" si="298">E781+E795+E799</f>
        <v>1586</v>
      </c>
      <c r="F780" s="85">
        <f t="shared" si="298"/>
        <v>1696</v>
      </c>
    </row>
    <row r="781" spans="1:6" ht="57" customHeight="1" x14ac:dyDescent="0.25">
      <c r="A781" s="17" t="s">
        <v>635</v>
      </c>
      <c r="B781" s="1" t="s">
        <v>636</v>
      </c>
      <c r="C781" s="55"/>
      <c r="D781" s="85">
        <f>D782+D790+D787</f>
        <v>475</v>
      </c>
      <c r="E781" s="85">
        <f t="shared" ref="E781:F781" si="299">E782+E790+E787</f>
        <v>576</v>
      </c>
      <c r="F781" s="85">
        <f t="shared" si="299"/>
        <v>576</v>
      </c>
    </row>
    <row r="782" spans="1:6" ht="39" customHeight="1" x14ac:dyDescent="0.25">
      <c r="A782" s="22" t="s">
        <v>637</v>
      </c>
      <c r="B782" s="20" t="s">
        <v>638</v>
      </c>
      <c r="C782" s="55"/>
      <c r="D782" s="85">
        <f>D783+D785</f>
        <v>429</v>
      </c>
      <c r="E782" s="85">
        <f t="shared" ref="E782:F782" si="300">E783</f>
        <v>530</v>
      </c>
      <c r="F782" s="85">
        <f t="shared" si="300"/>
        <v>530</v>
      </c>
    </row>
    <row r="783" spans="1:6" ht="39" customHeight="1" x14ac:dyDescent="0.25">
      <c r="A783" s="60" t="s">
        <v>1432</v>
      </c>
      <c r="B783" s="20" t="s">
        <v>638</v>
      </c>
      <c r="C783" s="55">
        <v>200</v>
      </c>
      <c r="D783" s="85">
        <f>D784</f>
        <v>417</v>
      </c>
      <c r="E783" s="85">
        <f t="shared" ref="E783:F783" si="301">E784</f>
        <v>530</v>
      </c>
      <c r="F783" s="85">
        <f t="shared" si="301"/>
        <v>530</v>
      </c>
    </row>
    <row r="784" spans="1:6" ht="39" customHeight="1" x14ac:dyDescent="0.25">
      <c r="A784" s="97" t="s">
        <v>1433</v>
      </c>
      <c r="B784" s="20" t="s">
        <v>638</v>
      </c>
      <c r="C784" s="55">
        <v>240</v>
      </c>
      <c r="D784" s="85">
        <v>417</v>
      </c>
      <c r="E784" s="85">
        <v>530</v>
      </c>
      <c r="F784" s="85">
        <v>530</v>
      </c>
    </row>
    <row r="785" spans="1:6" ht="39" customHeight="1" x14ac:dyDescent="0.25">
      <c r="A785" s="16" t="s">
        <v>1428</v>
      </c>
      <c r="B785" s="20" t="s">
        <v>638</v>
      </c>
      <c r="C785" s="55">
        <v>600</v>
      </c>
      <c r="D785" s="85">
        <f>D786</f>
        <v>12</v>
      </c>
      <c r="E785" s="85"/>
      <c r="F785" s="85"/>
    </row>
    <row r="786" spans="1:6" ht="39" customHeight="1" x14ac:dyDescent="0.25">
      <c r="A786" s="22" t="s">
        <v>1429</v>
      </c>
      <c r="B786" s="20" t="s">
        <v>638</v>
      </c>
      <c r="C786" s="55">
        <v>610</v>
      </c>
      <c r="D786" s="85">
        <v>12</v>
      </c>
      <c r="E786" s="85"/>
      <c r="F786" s="85"/>
    </row>
    <row r="787" spans="1:6" ht="31.5" hidden="1" x14ac:dyDescent="0.25">
      <c r="A787" s="22" t="s">
        <v>639</v>
      </c>
      <c r="B787" s="20" t="s">
        <v>640</v>
      </c>
      <c r="C787" s="55"/>
      <c r="D787" s="85">
        <f>D788</f>
        <v>0</v>
      </c>
      <c r="E787" s="85">
        <f t="shared" ref="E787:F788" si="302">E788</f>
        <v>0</v>
      </c>
      <c r="F787" s="85">
        <f t="shared" si="302"/>
        <v>0</v>
      </c>
    </row>
    <row r="788" spans="1:6" ht="43.5" hidden="1" customHeight="1" x14ac:dyDescent="0.25">
      <c r="A788" s="16"/>
      <c r="B788" s="20" t="s">
        <v>640</v>
      </c>
      <c r="C788" s="55"/>
      <c r="D788" s="85">
        <f>D789</f>
        <v>0</v>
      </c>
      <c r="E788" s="85">
        <f t="shared" si="302"/>
        <v>0</v>
      </c>
      <c r="F788" s="85">
        <f t="shared" si="302"/>
        <v>0</v>
      </c>
    </row>
    <row r="789" spans="1:6" ht="39" hidden="1" customHeight="1" x14ac:dyDescent="0.25">
      <c r="A789" s="16"/>
      <c r="B789" s="20" t="s">
        <v>640</v>
      </c>
      <c r="C789" s="55"/>
      <c r="D789" s="85">
        <v>0</v>
      </c>
      <c r="E789" s="85">
        <v>0</v>
      </c>
      <c r="F789" s="85">
        <v>0</v>
      </c>
    </row>
    <row r="790" spans="1:6" ht="34.5" customHeight="1" x14ac:dyDescent="0.25">
      <c r="A790" s="39" t="s">
        <v>641</v>
      </c>
      <c r="B790" s="20" t="s">
        <v>642</v>
      </c>
      <c r="C790" s="55"/>
      <c r="D790" s="85">
        <f>D791+D793</f>
        <v>46</v>
      </c>
      <c r="E790" s="85">
        <f t="shared" ref="E790:F790" si="303">E791+E793</f>
        <v>46</v>
      </c>
      <c r="F790" s="85">
        <f t="shared" si="303"/>
        <v>46</v>
      </c>
    </row>
    <row r="791" spans="1:6" ht="36.75" customHeight="1" x14ac:dyDescent="0.25">
      <c r="A791" s="60" t="s">
        <v>1432</v>
      </c>
      <c r="B791" s="20" t="s">
        <v>642</v>
      </c>
      <c r="C791" s="55">
        <v>200</v>
      </c>
      <c r="D791" s="85">
        <f>D792</f>
        <v>41</v>
      </c>
      <c r="E791" s="85">
        <f t="shared" ref="E791:F791" si="304">E792</f>
        <v>41</v>
      </c>
      <c r="F791" s="85">
        <f t="shared" si="304"/>
        <v>41</v>
      </c>
    </row>
    <row r="792" spans="1:6" ht="49.5" customHeight="1" x14ac:dyDescent="0.25">
      <c r="A792" s="60" t="s">
        <v>1433</v>
      </c>
      <c r="B792" s="20" t="s">
        <v>642</v>
      </c>
      <c r="C792" s="55">
        <v>240</v>
      </c>
      <c r="D792" s="85">
        <v>41</v>
      </c>
      <c r="E792" s="85">
        <v>41</v>
      </c>
      <c r="F792" s="85">
        <v>41</v>
      </c>
    </row>
    <row r="793" spans="1:6" ht="34.5" customHeight="1" x14ac:dyDescent="0.25">
      <c r="A793" s="60" t="s">
        <v>1436</v>
      </c>
      <c r="B793" s="20" t="s">
        <v>642</v>
      </c>
      <c r="C793" s="55">
        <v>800</v>
      </c>
      <c r="D793" s="85">
        <f>D794</f>
        <v>5</v>
      </c>
      <c r="E793" s="85">
        <f t="shared" ref="E793:F793" si="305">E794</f>
        <v>5</v>
      </c>
      <c r="F793" s="85">
        <f t="shared" si="305"/>
        <v>5</v>
      </c>
    </row>
    <row r="794" spans="1:6" ht="31.5" customHeight="1" x14ac:dyDescent="0.25">
      <c r="A794" s="16" t="s">
        <v>1437</v>
      </c>
      <c r="B794" s="20" t="s">
        <v>642</v>
      </c>
      <c r="C794" s="55">
        <v>850</v>
      </c>
      <c r="D794" s="85">
        <v>5</v>
      </c>
      <c r="E794" s="85">
        <v>5</v>
      </c>
      <c r="F794" s="85">
        <v>5</v>
      </c>
    </row>
    <row r="795" spans="1:6" ht="47.25" x14ac:dyDescent="0.25">
      <c r="A795" s="45" t="s">
        <v>643</v>
      </c>
      <c r="B795" s="46" t="s">
        <v>644</v>
      </c>
      <c r="C795" s="55"/>
      <c r="D795" s="85">
        <f>D796</f>
        <v>500</v>
      </c>
      <c r="E795" s="85">
        <f t="shared" ref="E795:F795" si="306">E796</f>
        <v>1010</v>
      </c>
      <c r="F795" s="85">
        <f t="shared" si="306"/>
        <v>1120</v>
      </c>
    </row>
    <row r="796" spans="1:6" ht="45.75" customHeight="1" x14ac:dyDescent="0.25">
      <c r="A796" s="22" t="s">
        <v>645</v>
      </c>
      <c r="B796" s="20" t="s">
        <v>646</v>
      </c>
      <c r="C796" s="55"/>
      <c r="D796" s="85">
        <f>D797</f>
        <v>500</v>
      </c>
      <c r="E796" s="85">
        <f t="shared" ref="E796:F796" si="307">E797</f>
        <v>1010</v>
      </c>
      <c r="F796" s="85">
        <f t="shared" si="307"/>
        <v>1120</v>
      </c>
    </row>
    <row r="797" spans="1:6" ht="45.75" customHeight="1" x14ac:dyDescent="0.25">
      <c r="A797" s="60" t="s">
        <v>1432</v>
      </c>
      <c r="B797" s="20" t="s">
        <v>646</v>
      </c>
      <c r="C797" s="55">
        <v>200</v>
      </c>
      <c r="D797" s="85">
        <f>D798</f>
        <v>500</v>
      </c>
      <c r="E797" s="85">
        <f t="shared" ref="E797:F797" si="308">E798</f>
        <v>1010</v>
      </c>
      <c r="F797" s="85">
        <f t="shared" si="308"/>
        <v>1120</v>
      </c>
    </row>
    <row r="798" spans="1:6" ht="45.75" customHeight="1" x14ac:dyDescent="0.25">
      <c r="A798" s="60" t="s">
        <v>1433</v>
      </c>
      <c r="B798" s="20" t="s">
        <v>646</v>
      </c>
      <c r="C798" s="55">
        <v>240</v>
      </c>
      <c r="D798" s="85">
        <v>500</v>
      </c>
      <c r="E798" s="85">
        <v>1010</v>
      </c>
      <c r="F798" s="85">
        <v>1120</v>
      </c>
    </row>
    <row r="799" spans="1:6" ht="31.5" hidden="1" x14ac:dyDescent="0.25">
      <c r="A799" s="47" t="s">
        <v>647</v>
      </c>
      <c r="B799" s="1" t="s">
        <v>648</v>
      </c>
      <c r="C799" s="55"/>
      <c r="D799" s="85">
        <f>D800</f>
        <v>0</v>
      </c>
      <c r="E799" s="85">
        <f t="shared" ref="E799:F801" si="309">E800</f>
        <v>0</v>
      </c>
      <c r="F799" s="85">
        <f t="shared" si="309"/>
        <v>0</v>
      </c>
    </row>
    <row r="800" spans="1:6" ht="43.5" hidden="1" customHeight="1" x14ac:dyDescent="0.25">
      <c r="A800" s="48" t="s">
        <v>637</v>
      </c>
      <c r="B800" s="20" t="s">
        <v>649</v>
      </c>
      <c r="C800" s="55"/>
      <c r="D800" s="85">
        <f>D801</f>
        <v>0</v>
      </c>
      <c r="E800" s="85">
        <f t="shared" si="309"/>
        <v>0</v>
      </c>
      <c r="F800" s="85">
        <f t="shared" si="309"/>
        <v>0</v>
      </c>
    </row>
    <row r="801" spans="1:6" ht="43.5" hidden="1" customHeight="1" x14ac:dyDescent="0.25">
      <c r="A801" s="60" t="s">
        <v>1432</v>
      </c>
      <c r="B801" s="20" t="s">
        <v>649</v>
      </c>
      <c r="C801" s="55">
        <v>200</v>
      </c>
      <c r="D801" s="85">
        <f>D802</f>
        <v>0</v>
      </c>
      <c r="E801" s="85">
        <f t="shared" si="309"/>
        <v>0</v>
      </c>
      <c r="F801" s="85">
        <f t="shared" si="309"/>
        <v>0</v>
      </c>
    </row>
    <row r="802" spans="1:6" ht="43.5" hidden="1" customHeight="1" x14ac:dyDescent="0.25">
      <c r="A802" s="60" t="s">
        <v>1433</v>
      </c>
      <c r="B802" s="20" t="s">
        <v>649</v>
      </c>
      <c r="C802" s="55">
        <v>240</v>
      </c>
      <c r="D802" s="85">
        <v>0</v>
      </c>
      <c r="E802" s="85">
        <v>0</v>
      </c>
      <c r="F802" s="85">
        <v>0</v>
      </c>
    </row>
    <row r="803" spans="1:6" ht="31.5" x14ac:dyDescent="0.25">
      <c r="A803" s="13" t="s">
        <v>650</v>
      </c>
      <c r="B803" s="3" t="s">
        <v>651</v>
      </c>
      <c r="C803" s="55"/>
      <c r="D803" s="85">
        <f>D804</f>
        <v>425</v>
      </c>
      <c r="E803" s="85">
        <f t="shared" ref="E803:F806" si="310">E804</f>
        <v>450</v>
      </c>
      <c r="F803" s="85">
        <f t="shared" si="310"/>
        <v>450</v>
      </c>
    </row>
    <row r="804" spans="1:6" ht="78.75" x14ac:dyDescent="0.25">
      <c r="A804" s="30" t="s">
        <v>652</v>
      </c>
      <c r="B804" s="1" t="s">
        <v>653</v>
      </c>
      <c r="C804" s="55"/>
      <c r="D804" s="85">
        <f>D805</f>
        <v>425</v>
      </c>
      <c r="E804" s="85">
        <f t="shared" si="310"/>
        <v>450</v>
      </c>
      <c r="F804" s="85">
        <f t="shared" si="310"/>
        <v>450</v>
      </c>
    </row>
    <row r="805" spans="1:6" ht="31.5" x14ac:dyDescent="0.25">
      <c r="A805" s="22" t="s">
        <v>654</v>
      </c>
      <c r="B805" s="20" t="s">
        <v>655</v>
      </c>
      <c r="C805" s="55"/>
      <c r="D805" s="85">
        <f>D806</f>
        <v>425</v>
      </c>
      <c r="E805" s="85">
        <f t="shared" si="310"/>
        <v>450</v>
      </c>
      <c r="F805" s="85">
        <f t="shared" si="310"/>
        <v>450</v>
      </c>
    </row>
    <row r="806" spans="1:6" ht="41.25" customHeight="1" x14ac:dyDescent="0.25">
      <c r="A806" s="60" t="s">
        <v>1432</v>
      </c>
      <c r="B806" s="20" t="s">
        <v>655</v>
      </c>
      <c r="C806" s="55">
        <v>200</v>
      </c>
      <c r="D806" s="85">
        <f>D807</f>
        <v>425</v>
      </c>
      <c r="E806" s="85">
        <f t="shared" si="310"/>
        <v>450</v>
      </c>
      <c r="F806" s="85">
        <f t="shared" si="310"/>
        <v>450</v>
      </c>
    </row>
    <row r="807" spans="1:6" ht="31.5" customHeight="1" x14ac:dyDescent="0.25">
      <c r="A807" s="60" t="s">
        <v>1433</v>
      </c>
      <c r="B807" s="20" t="s">
        <v>655</v>
      </c>
      <c r="C807" s="55">
        <v>240</v>
      </c>
      <c r="D807" s="85">
        <v>425</v>
      </c>
      <c r="E807" s="85">
        <v>450</v>
      </c>
      <c r="F807" s="85">
        <v>450</v>
      </c>
    </row>
    <row r="808" spans="1:6" ht="37.5" customHeight="1" x14ac:dyDescent="0.25">
      <c r="A808" s="13" t="s">
        <v>656</v>
      </c>
      <c r="B808" s="3" t="s">
        <v>657</v>
      </c>
      <c r="C808" s="55"/>
      <c r="D808" s="85">
        <f>D809</f>
        <v>320</v>
      </c>
      <c r="E808" s="85">
        <f t="shared" ref="E808:F808" si="311">E809</f>
        <v>370</v>
      </c>
      <c r="F808" s="85">
        <f t="shared" si="311"/>
        <v>370</v>
      </c>
    </row>
    <row r="809" spans="1:6" ht="27" customHeight="1" x14ac:dyDescent="0.25">
      <c r="A809" s="17" t="s">
        <v>658</v>
      </c>
      <c r="B809" s="1" t="s">
        <v>659</v>
      </c>
      <c r="C809" s="55"/>
      <c r="D809" s="85">
        <f>D810</f>
        <v>320</v>
      </c>
      <c r="E809" s="85">
        <f t="shared" ref="E809:F809" si="312">E810</f>
        <v>370</v>
      </c>
      <c r="F809" s="85">
        <f t="shared" si="312"/>
        <v>370</v>
      </c>
    </row>
    <row r="810" spans="1:6" ht="43.5" customHeight="1" x14ac:dyDescent="0.25">
      <c r="A810" s="24" t="s">
        <v>660</v>
      </c>
      <c r="B810" s="20" t="s">
        <v>661</v>
      </c>
      <c r="C810" s="55"/>
      <c r="D810" s="85">
        <f>D811</f>
        <v>320</v>
      </c>
      <c r="E810" s="85">
        <f t="shared" ref="E810:F810" si="313">E811</f>
        <v>370</v>
      </c>
      <c r="F810" s="85">
        <f t="shared" si="313"/>
        <v>370</v>
      </c>
    </row>
    <row r="811" spans="1:6" ht="43.5" customHeight="1" x14ac:dyDescent="0.25">
      <c r="A811" s="60" t="s">
        <v>1432</v>
      </c>
      <c r="B811" s="20" t="s">
        <v>661</v>
      </c>
      <c r="C811" s="55">
        <v>200</v>
      </c>
      <c r="D811" s="85">
        <f>D812</f>
        <v>320</v>
      </c>
      <c r="E811" s="85">
        <f t="shared" ref="E811:F811" si="314">E812</f>
        <v>370</v>
      </c>
      <c r="F811" s="85">
        <f t="shared" si="314"/>
        <v>370</v>
      </c>
    </row>
    <row r="812" spans="1:6" ht="43.5" customHeight="1" x14ac:dyDescent="0.25">
      <c r="A812" s="60" t="s">
        <v>1433</v>
      </c>
      <c r="B812" s="20" t="s">
        <v>661</v>
      </c>
      <c r="C812" s="55">
        <v>240</v>
      </c>
      <c r="D812" s="85">
        <v>320</v>
      </c>
      <c r="E812" s="85">
        <v>370</v>
      </c>
      <c r="F812" s="85">
        <v>370</v>
      </c>
    </row>
    <row r="813" spans="1:6" ht="42" customHeight="1" x14ac:dyDescent="0.25">
      <c r="A813" s="13" t="s">
        <v>662</v>
      </c>
      <c r="B813" s="3" t="s">
        <v>663</v>
      </c>
      <c r="C813" s="55"/>
      <c r="D813" s="85">
        <f>D814+D818</f>
        <v>310</v>
      </c>
      <c r="E813" s="85">
        <f t="shared" ref="E813:F813" si="315">E814+E818</f>
        <v>370</v>
      </c>
      <c r="F813" s="85">
        <f t="shared" si="315"/>
        <v>370</v>
      </c>
    </row>
    <row r="814" spans="1:6" ht="47.25" hidden="1" x14ac:dyDescent="0.25">
      <c r="A814" s="17" t="s">
        <v>664</v>
      </c>
      <c r="B814" s="1" t="s">
        <v>665</v>
      </c>
      <c r="C814" s="55"/>
      <c r="D814" s="85">
        <f>D815</f>
        <v>0</v>
      </c>
      <c r="E814" s="85">
        <f t="shared" ref="E814:F816" si="316">E815</f>
        <v>0</v>
      </c>
      <c r="F814" s="85">
        <f t="shared" si="316"/>
        <v>0</v>
      </c>
    </row>
    <row r="815" spans="1:6" ht="31.5" hidden="1" x14ac:dyDescent="0.25">
      <c r="A815" s="22" t="s">
        <v>666</v>
      </c>
      <c r="B815" s="20" t="s">
        <v>667</v>
      </c>
      <c r="C815" s="55"/>
      <c r="D815" s="85">
        <f>D816</f>
        <v>0</v>
      </c>
      <c r="E815" s="85">
        <f t="shared" si="316"/>
        <v>0</v>
      </c>
      <c r="F815" s="85">
        <f t="shared" si="316"/>
        <v>0</v>
      </c>
    </row>
    <row r="816" spans="1:6" ht="36.75" hidden="1" customHeight="1" x14ac:dyDescent="0.25">
      <c r="A816" s="60" t="s">
        <v>1432</v>
      </c>
      <c r="B816" s="20" t="s">
        <v>667</v>
      </c>
      <c r="C816" s="55">
        <v>200</v>
      </c>
      <c r="D816" s="85">
        <f>D817</f>
        <v>0</v>
      </c>
      <c r="E816" s="85">
        <f t="shared" si="316"/>
        <v>0</v>
      </c>
      <c r="F816" s="85">
        <f t="shared" si="316"/>
        <v>0</v>
      </c>
    </row>
    <row r="817" spans="1:6" ht="35.25" hidden="1" customHeight="1" x14ac:dyDescent="0.25">
      <c r="A817" s="60" t="s">
        <v>1433</v>
      </c>
      <c r="B817" s="20" t="s">
        <v>667</v>
      </c>
      <c r="C817" s="55">
        <v>240</v>
      </c>
      <c r="D817" s="85">
        <v>0</v>
      </c>
      <c r="E817" s="85">
        <v>0</v>
      </c>
      <c r="F817" s="85">
        <v>0</v>
      </c>
    </row>
    <row r="818" spans="1:6" ht="47.25" x14ac:dyDescent="0.25">
      <c r="A818" s="30" t="s">
        <v>668</v>
      </c>
      <c r="B818" s="1" t="s">
        <v>669</v>
      </c>
      <c r="C818" s="55"/>
      <c r="D818" s="85">
        <f>D819</f>
        <v>310</v>
      </c>
      <c r="E818" s="85">
        <f t="shared" ref="E818:F820" si="317">E819</f>
        <v>370</v>
      </c>
      <c r="F818" s="85">
        <f t="shared" si="317"/>
        <v>370</v>
      </c>
    </row>
    <row r="819" spans="1:6" ht="45.75" customHeight="1" x14ac:dyDescent="0.25">
      <c r="A819" s="31" t="s">
        <v>670</v>
      </c>
      <c r="B819" s="20" t="s">
        <v>671</v>
      </c>
      <c r="C819" s="55"/>
      <c r="D819" s="85">
        <f>D820</f>
        <v>310</v>
      </c>
      <c r="E819" s="85">
        <f t="shared" si="317"/>
        <v>370</v>
      </c>
      <c r="F819" s="85">
        <f t="shared" si="317"/>
        <v>370</v>
      </c>
    </row>
    <row r="820" spans="1:6" ht="45.75" customHeight="1" x14ac:dyDescent="0.25">
      <c r="A820" s="60" t="s">
        <v>1432</v>
      </c>
      <c r="B820" s="20" t="s">
        <v>671</v>
      </c>
      <c r="C820" s="55">
        <v>200</v>
      </c>
      <c r="D820" s="85">
        <f>D821</f>
        <v>310</v>
      </c>
      <c r="E820" s="85">
        <f t="shared" si="317"/>
        <v>370</v>
      </c>
      <c r="F820" s="85">
        <f t="shared" si="317"/>
        <v>370</v>
      </c>
    </row>
    <row r="821" spans="1:6" ht="45.75" customHeight="1" x14ac:dyDescent="0.25">
      <c r="A821" s="60" t="s">
        <v>1433</v>
      </c>
      <c r="B821" s="20" t="s">
        <v>671</v>
      </c>
      <c r="C821" s="55">
        <v>240</v>
      </c>
      <c r="D821" s="85">
        <v>310</v>
      </c>
      <c r="E821" s="85">
        <v>370</v>
      </c>
      <c r="F821" s="85">
        <v>370</v>
      </c>
    </row>
    <row r="822" spans="1:6" ht="36.75" customHeight="1" x14ac:dyDescent="0.25">
      <c r="A822" s="18" t="s">
        <v>130</v>
      </c>
      <c r="B822" s="3" t="s">
        <v>672</v>
      </c>
      <c r="C822" s="55"/>
      <c r="D822" s="85">
        <f>D823+D835</f>
        <v>8954</v>
      </c>
      <c r="E822" s="85">
        <f t="shared" ref="E822:F822" si="318">E823+E835</f>
        <v>8954</v>
      </c>
      <c r="F822" s="85">
        <f t="shared" si="318"/>
        <v>8954</v>
      </c>
    </row>
    <row r="823" spans="1:6" ht="45.75" customHeight="1" x14ac:dyDescent="0.25">
      <c r="A823" s="17" t="s">
        <v>132</v>
      </c>
      <c r="B823" s="1" t="s">
        <v>673</v>
      </c>
      <c r="C823" s="55"/>
      <c r="D823" s="85">
        <f>D824+D827+D832</f>
        <v>8954</v>
      </c>
      <c r="E823" s="85">
        <f t="shared" ref="E823:F823" si="319">E824+E827+E832</f>
        <v>8954</v>
      </c>
      <c r="F823" s="85">
        <f t="shared" si="319"/>
        <v>8954</v>
      </c>
    </row>
    <row r="824" spans="1:6" ht="31.5" hidden="1" x14ac:dyDescent="0.25">
      <c r="A824" s="24" t="s">
        <v>639</v>
      </c>
      <c r="B824" s="20" t="s">
        <v>674</v>
      </c>
      <c r="C824" s="55"/>
      <c r="D824" s="85">
        <f>D825</f>
        <v>0</v>
      </c>
      <c r="E824" s="85">
        <f t="shared" ref="E824:F825" si="320">E825</f>
        <v>0</v>
      </c>
      <c r="F824" s="85">
        <f t="shared" si="320"/>
        <v>0</v>
      </c>
    </row>
    <row r="825" spans="1:6" ht="30" hidden="1" customHeight="1" x14ac:dyDescent="0.25">
      <c r="A825" s="60" t="s">
        <v>1432</v>
      </c>
      <c r="B825" s="20" t="s">
        <v>674</v>
      </c>
      <c r="C825" s="55">
        <v>200</v>
      </c>
      <c r="D825" s="85">
        <f>D826</f>
        <v>0</v>
      </c>
      <c r="E825" s="85">
        <f t="shared" si="320"/>
        <v>0</v>
      </c>
      <c r="F825" s="85">
        <f t="shared" si="320"/>
        <v>0</v>
      </c>
    </row>
    <row r="826" spans="1:6" ht="41.25" hidden="1" customHeight="1" x14ac:dyDescent="0.25">
      <c r="A826" s="60" t="s">
        <v>1433</v>
      </c>
      <c r="B826" s="20" t="s">
        <v>674</v>
      </c>
      <c r="C826" s="55">
        <v>240</v>
      </c>
      <c r="D826" s="85">
        <v>0</v>
      </c>
      <c r="E826" s="85">
        <v>0</v>
      </c>
      <c r="F826" s="85">
        <v>0</v>
      </c>
    </row>
    <row r="827" spans="1:6" ht="33.75" customHeight="1" x14ac:dyDescent="0.25">
      <c r="A827" s="28" t="s">
        <v>641</v>
      </c>
      <c r="B827" s="20" t="s">
        <v>675</v>
      </c>
      <c r="C827" s="55"/>
      <c r="D827" s="85">
        <f>D828+D830</f>
        <v>8954</v>
      </c>
      <c r="E827" s="85">
        <f t="shared" ref="E827:F827" si="321">E828+E830</f>
        <v>8954</v>
      </c>
      <c r="F827" s="85">
        <f t="shared" si="321"/>
        <v>8954</v>
      </c>
    </row>
    <row r="828" spans="1:6" ht="51" customHeight="1" x14ac:dyDescent="0.25">
      <c r="A828" s="60" t="s">
        <v>1430</v>
      </c>
      <c r="B828" s="20" t="s">
        <v>675</v>
      </c>
      <c r="C828" s="55">
        <v>100</v>
      </c>
      <c r="D828" s="85">
        <f>D829</f>
        <v>8954</v>
      </c>
      <c r="E828" s="85">
        <f t="shared" ref="E828:F828" si="322">E829</f>
        <v>8954</v>
      </c>
      <c r="F828" s="85">
        <f t="shared" si="322"/>
        <v>8954</v>
      </c>
    </row>
    <row r="829" spans="1:6" ht="33.75" customHeight="1" x14ac:dyDescent="0.25">
      <c r="A829" s="60" t="s">
        <v>1441</v>
      </c>
      <c r="B829" s="20" t="s">
        <v>675</v>
      </c>
      <c r="C829" s="55">
        <v>110</v>
      </c>
      <c r="D829" s="85">
        <v>8954</v>
      </c>
      <c r="E829" s="85">
        <v>8954</v>
      </c>
      <c r="F829" s="85">
        <v>8954</v>
      </c>
    </row>
    <row r="830" spans="1:6" ht="33.75" hidden="1" customHeight="1" x14ac:dyDescent="0.25">
      <c r="A830" s="60" t="s">
        <v>1432</v>
      </c>
      <c r="B830" s="20" t="s">
        <v>675</v>
      </c>
      <c r="C830" s="55">
        <v>200</v>
      </c>
      <c r="D830" s="85">
        <f>D831</f>
        <v>0</v>
      </c>
      <c r="E830" s="85">
        <f t="shared" ref="E830:F830" si="323">E831</f>
        <v>0</v>
      </c>
      <c r="F830" s="85">
        <f t="shared" si="323"/>
        <v>0</v>
      </c>
    </row>
    <row r="831" spans="1:6" ht="33.75" hidden="1" customHeight="1" x14ac:dyDescent="0.25">
      <c r="A831" s="60" t="s">
        <v>1433</v>
      </c>
      <c r="B831" s="20" t="s">
        <v>675</v>
      </c>
      <c r="C831" s="55">
        <v>240</v>
      </c>
      <c r="D831" s="85">
        <v>0</v>
      </c>
      <c r="E831" s="85">
        <v>0</v>
      </c>
      <c r="F831" s="85">
        <v>0</v>
      </c>
    </row>
    <row r="832" spans="1:6" ht="59.25" hidden="1" customHeight="1" x14ac:dyDescent="0.25">
      <c r="A832" s="24" t="s">
        <v>676</v>
      </c>
      <c r="B832" s="20" t="s">
        <v>677</v>
      </c>
      <c r="C832" s="55"/>
      <c r="D832" s="85">
        <f>D833</f>
        <v>0</v>
      </c>
      <c r="E832" s="85">
        <f t="shared" ref="E832:F833" si="324">E833</f>
        <v>0</v>
      </c>
      <c r="F832" s="85">
        <f t="shared" si="324"/>
        <v>0</v>
      </c>
    </row>
    <row r="833" spans="1:6" ht="59.25" hidden="1" customHeight="1" x14ac:dyDescent="0.25">
      <c r="A833" s="60" t="s">
        <v>1432</v>
      </c>
      <c r="B833" s="20" t="s">
        <v>677</v>
      </c>
      <c r="C833" s="55">
        <v>200</v>
      </c>
      <c r="D833" s="85">
        <f>D834</f>
        <v>0</v>
      </c>
      <c r="E833" s="85">
        <f t="shared" si="324"/>
        <v>0</v>
      </c>
      <c r="F833" s="85">
        <f t="shared" si="324"/>
        <v>0</v>
      </c>
    </row>
    <row r="834" spans="1:6" ht="59.25" hidden="1" customHeight="1" x14ac:dyDescent="0.25">
      <c r="A834" s="60" t="s">
        <v>1433</v>
      </c>
      <c r="B834" s="20" t="s">
        <v>677</v>
      </c>
      <c r="C834" s="55">
        <v>240</v>
      </c>
      <c r="D834" s="85"/>
      <c r="E834" s="85"/>
      <c r="F834" s="85"/>
    </row>
    <row r="835" spans="1:6" ht="59.25" hidden="1" customHeight="1" x14ac:dyDescent="0.25">
      <c r="A835" s="17" t="s">
        <v>678</v>
      </c>
      <c r="B835" s="1" t="s">
        <v>679</v>
      </c>
      <c r="C835" s="55"/>
      <c r="D835" s="85">
        <f>D836</f>
        <v>0</v>
      </c>
      <c r="E835" s="85">
        <f t="shared" ref="E835:F837" si="325">E836</f>
        <v>0</v>
      </c>
      <c r="F835" s="85">
        <f t="shared" si="325"/>
        <v>0</v>
      </c>
    </row>
    <row r="836" spans="1:6" ht="59.25" hidden="1" customHeight="1" x14ac:dyDescent="0.25">
      <c r="A836" s="11" t="s">
        <v>680</v>
      </c>
      <c r="B836" s="5" t="s">
        <v>681</v>
      </c>
      <c r="C836" s="55"/>
      <c r="D836" s="85">
        <f>D837</f>
        <v>0</v>
      </c>
      <c r="E836" s="85">
        <f t="shared" si="325"/>
        <v>0</v>
      </c>
      <c r="F836" s="85">
        <f t="shared" si="325"/>
        <v>0</v>
      </c>
    </row>
    <row r="837" spans="1:6" ht="59.25" hidden="1" customHeight="1" x14ac:dyDescent="0.25">
      <c r="A837" s="60" t="s">
        <v>1432</v>
      </c>
      <c r="B837" s="5" t="s">
        <v>681</v>
      </c>
      <c r="C837" s="55">
        <v>200</v>
      </c>
      <c r="D837" s="85">
        <f>D838</f>
        <v>0</v>
      </c>
      <c r="E837" s="85">
        <f t="shared" si="325"/>
        <v>0</v>
      </c>
      <c r="F837" s="85">
        <f t="shared" si="325"/>
        <v>0</v>
      </c>
    </row>
    <row r="838" spans="1:6" ht="59.25" hidden="1" customHeight="1" x14ac:dyDescent="0.25">
      <c r="A838" s="60" t="s">
        <v>1433</v>
      </c>
      <c r="B838" s="5" t="s">
        <v>681</v>
      </c>
      <c r="C838" s="55">
        <v>240</v>
      </c>
      <c r="D838" s="85">
        <v>0</v>
      </c>
      <c r="E838" s="85">
        <v>0</v>
      </c>
      <c r="F838" s="85">
        <v>0</v>
      </c>
    </row>
    <row r="839" spans="1:6" ht="59.25" customHeight="1" x14ac:dyDescent="0.25">
      <c r="A839" s="12" t="s">
        <v>682</v>
      </c>
      <c r="B839" s="10" t="s">
        <v>683</v>
      </c>
      <c r="C839" s="55"/>
      <c r="D839" s="85">
        <f>D840+D855+D863+D874+D879+D887+D895</f>
        <v>18263</v>
      </c>
      <c r="E839" s="85">
        <f>E840+E855+E863+E874+E879+E887+E895</f>
        <v>15165</v>
      </c>
      <c r="F839" s="85">
        <f>F840+F855+F863+F874+F879+F887+F895</f>
        <v>13920</v>
      </c>
    </row>
    <row r="840" spans="1:6" ht="31.5" x14ac:dyDescent="0.25">
      <c r="A840" s="13" t="s">
        <v>684</v>
      </c>
      <c r="B840" s="3" t="s">
        <v>685</v>
      </c>
      <c r="C840" s="55"/>
      <c r="D840" s="85">
        <f>D841+D848</f>
        <v>475</v>
      </c>
      <c r="E840" s="85">
        <f t="shared" ref="E840:F840" si="326">E841+E848</f>
        <v>3475</v>
      </c>
      <c r="F840" s="85">
        <f t="shared" si="326"/>
        <v>3475</v>
      </c>
    </row>
    <row r="841" spans="1:6" ht="31.5" x14ac:dyDescent="0.25">
      <c r="A841" s="7" t="s">
        <v>686</v>
      </c>
      <c r="B841" s="1" t="s">
        <v>687</v>
      </c>
      <c r="C841" s="55"/>
      <c r="D841" s="85">
        <f>D842+D845</f>
        <v>0</v>
      </c>
      <c r="E841" s="85">
        <f t="shared" ref="E841:F841" si="327">E842+E845</f>
        <v>3000</v>
      </c>
      <c r="F841" s="85">
        <f t="shared" si="327"/>
        <v>3000</v>
      </c>
    </row>
    <row r="842" spans="1:6" ht="29.25" hidden="1" customHeight="1" x14ac:dyDescent="0.25">
      <c r="A842" s="21" t="s">
        <v>688</v>
      </c>
      <c r="B842" s="20" t="s">
        <v>689</v>
      </c>
      <c r="C842" s="55"/>
      <c r="D842" s="85">
        <f>D843</f>
        <v>0</v>
      </c>
      <c r="E842" s="85">
        <f t="shared" ref="E842:F842" si="328">E843</f>
        <v>0</v>
      </c>
      <c r="F842" s="85">
        <f t="shared" si="328"/>
        <v>0</v>
      </c>
    </row>
    <row r="843" spans="1:6" ht="29.25" hidden="1" customHeight="1" x14ac:dyDescent="0.25">
      <c r="A843" s="60" t="s">
        <v>1432</v>
      </c>
      <c r="B843" s="20" t="s">
        <v>689</v>
      </c>
      <c r="C843" s="55">
        <v>200</v>
      </c>
      <c r="D843" s="85">
        <f>D844</f>
        <v>0</v>
      </c>
      <c r="E843" s="85">
        <f t="shared" ref="E843:F843" si="329">E844</f>
        <v>0</v>
      </c>
      <c r="F843" s="85">
        <f t="shared" si="329"/>
        <v>0</v>
      </c>
    </row>
    <row r="844" spans="1:6" ht="29.25" hidden="1" customHeight="1" x14ac:dyDescent="0.25">
      <c r="A844" s="60" t="s">
        <v>1433</v>
      </c>
      <c r="B844" s="20" t="s">
        <v>689</v>
      </c>
      <c r="C844" s="55">
        <v>240</v>
      </c>
      <c r="D844" s="85">
        <v>0</v>
      </c>
      <c r="E844" s="85">
        <v>0</v>
      </c>
      <c r="F844" s="85">
        <v>0</v>
      </c>
    </row>
    <row r="845" spans="1:6" ht="42.75" customHeight="1" x14ac:dyDescent="0.25">
      <c r="A845" s="21" t="s">
        <v>690</v>
      </c>
      <c r="B845" s="20" t="s">
        <v>691</v>
      </c>
      <c r="C845" s="55"/>
      <c r="D845" s="85">
        <f>D846</f>
        <v>0</v>
      </c>
      <c r="E845" s="85">
        <f t="shared" ref="E845:F845" si="330">E846</f>
        <v>3000</v>
      </c>
      <c r="F845" s="85">
        <f t="shared" si="330"/>
        <v>3000</v>
      </c>
    </row>
    <row r="846" spans="1:6" ht="42.75" customHeight="1" x14ac:dyDescent="0.25">
      <c r="A846" s="60" t="s">
        <v>1446</v>
      </c>
      <c r="B846" s="20" t="s">
        <v>691</v>
      </c>
      <c r="C846" s="55">
        <v>400</v>
      </c>
      <c r="D846" s="85">
        <f>D847</f>
        <v>0</v>
      </c>
      <c r="E846" s="85">
        <f t="shared" ref="E846:F846" si="331">E847</f>
        <v>3000</v>
      </c>
      <c r="F846" s="85">
        <f t="shared" si="331"/>
        <v>3000</v>
      </c>
    </row>
    <row r="847" spans="1:6" ht="42.75" customHeight="1" x14ac:dyDescent="0.25">
      <c r="A847" s="60" t="s">
        <v>1447</v>
      </c>
      <c r="B847" s="20" t="s">
        <v>691</v>
      </c>
      <c r="C847" s="55">
        <v>410</v>
      </c>
      <c r="D847" s="85">
        <v>0</v>
      </c>
      <c r="E847" s="85">
        <v>3000</v>
      </c>
      <c r="F847" s="85">
        <v>3000</v>
      </c>
    </row>
    <row r="848" spans="1:6" ht="51" customHeight="1" x14ac:dyDescent="0.25">
      <c r="A848" s="7" t="s">
        <v>692</v>
      </c>
      <c r="B848" s="1" t="s">
        <v>693</v>
      </c>
      <c r="C848" s="55"/>
      <c r="D848" s="85">
        <f>D849</f>
        <v>475</v>
      </c>
      <c r="E848" s="85">
        <f t="shared" ref="E848:F848" si="332">E849</f>
        <v>475</v>
      </c>
      <c r="F848" s="85">
        <f t="shared" si="332"/>
        <v>475</v>
      </c>
    </row>
    <row r="849" spans="1:6" ht="165.75" customHeight="1" x14ac:dyDescent="0.25">
      <c r="A849" s="4" t="s">
        <v>694</v>
      </c>
      <c r="B849" s="2" t="s">
        <v>695</v>
      </c>
      <c r="C849" s="55"/>
      <c r="D849" s="85">
        <f>D850</f>
        <v>475</v>
      </c>
      <c r="E849" s="85">
        <f t="shared" ref="E849:F849" si="333">E850</f>
        <v>475</v>
      </c>
      <c r="F849" s="85">
        <f t="shared" si="333"/>
        <v>475</v>
      </c>
    </row>
    <row r="850" spans="1:6" ht="48.75" customHeight="1" x14ac:dyDescent="0.25">
      <c r="A850" s="60" t="s">
        <v>1430</v>
      </c>
      <c r="B850" s="2" t="s">
        <v>695</v>
      </c>
      <c r="C850" s="55">
        <v>100</v>
      </c>
      <c r="D850" s="85">
        <f>D851</f>
        <v>475</v>
      </c>
      <c r="E850" s="85">
        <f t="shared" ref="E850:F850" si="334">E851</f>
        <v>475</v>
      </c>
      <c r="F850" s="85">
        <f t="shared" si="334"/>
        <v>475</v>
      </c>
    </row>
    <row r="851" spans="1:6" ht="35.25" customHeight="1" x14ac:dyDescent="0.25">
      <c r="A851" s="60" t="s">
        <v>1431</v>
      </c>
      <c r="B851" s="2" t="s">
        <v>695</v>
      </c>
      <c r="C851" s="55">
        <v>120</v>
      </c>
      <c r="D851" s="85">
        <v>475</v>
      </c>
      <c r="E851" s="85">
        <v>475</v>
      </c>
      <c r="F851" s="85">
        <v>475</v>
      </c>
    </row>
    <row r="852" spans="1:6" ht="157.5" hidden="1" x14ac:dyDescent="0.25">
      <c r="A852" s="8" t="s">
        <v>696</v>
      </c>
      <c r="B852" s="5" t="s">
        <v>697</v>
      </c>
      <c r="C852" s="55"/>
      <c r="D852" s="85">
        <f>D853</f>
        <v>0</v>
      </c>
      <c r="E852" s="85">
        <f t="shared" ref="E852:F853" si="335">E853</f>
        <v>0</v>
      </c>
      <c r="F852" s="85">
        <f t="shared" si="335"/>
        <v>0</v>
      </c>
    </row>
    <row r="853" spans="1:6" ht="41.25" hidden="1" customHeight="1" x14ac:dyDescent="0.25">
      <c r="A853" s="60" t="s">
        <v>1430</v>
      </c>
      <c r="B853" s="5" t="s">
        <v>697</v>
      </c>
      <c r="C853" s="55">
        <v>100</v>
      </c>
      <c r="D853" s="85">
        <f>D854</f>
        <v>0</v>
      </c>
      <c r="E853" s="85">
        <f t="shared" si="335"/>
        <v>0</v>
      </c>
      <c r="F853" s="85">
        <f t="shared" si="335"/>
        <v>0</v>
      </c>
    </row>
    <row r="854" spans="1:6" ht="33.75" hidden="1" customHeight="1" x14ac:dyDescent="0.25">
      <c r="A854" s="60" t="s">
        <v>1431</v>
      </c>
      <c r="B854" s="5" t="s">
        <v>697</v>
      </c>
      <c r="C854" s="55">
        <v>120</v>
      </c>
      <c r="D854" s="85">
        <v>0</v>
      </c>
      <c r="E854" s="85">
        <v>0</v>
      </c>
      <c r="F854" s="85">
        <v>0</v>
      </c>
    </row>
    <row r="855" spans="1:6" ht="33.75" customHeight="1" x14ac:dyDescent="0.25">
      <c r="A855" s="13" t="s">
        <v>698</v>
      </c>
      <c r="B855" s="3" t="s">
        <v>699</v>
      </c>
      <c r="C855" s="55"/>
      <c r="D855" s="85">
        <f>D856</f>
        <v>6667</v>
      </c>
      <c r="E855" s="85">
        <f t="shared" ref="E855:F855" si="336">E856</f>
        <v>3746</v>
      </c>
      <c r="F855" s="85">
        <f t="shared" si="336"/>
        <v>3746</v>
      </c>
    </row>
    <row r="856" spans="1:6" ht="55.5" customHeight="1" x14ac:dyDescent="0.25">
      <c r="A856" s="29" t="s">
        <v>700</v>
      </c>
      <c r="B856" s="1" t="s">
        <v>701</v>
      </c>
      <c r="C856" s="55"/>
      <c r="D856" s="85">
        <f>D857+D860</f>
        <v>6667</v>
      </c>
      <c r="E856" s="85">
        <f t="shared" ref="E856:F856" si="337">E857+E860</f>
        <v>3746</v>
      </c>
      <c r="F856" s="85">
        <f t="shared" si="337"/>
        <v>3746</v>
      </c>
    </row>
    <row r="857" spans="1:6" ht="31.5" customHeight="1" x14ac:dyDescent="0.25">
      <c r="A857" s="19" t="s">
        <v>702</v>
      </c>
      <c r="B857" s="20" t="s">
        <v>703</v>
      </c>
      <c r="C857" s="55"/>
      <c r="D857" s="85">
        <f>D858</f>
        <v>6667</v>
      </c>
      <c r="E857" s="85">
        <f t="shared" ref="E857:F857" si="338">E858</f>
        <v>3746</v>
      </c>
      <c r="F857" s="85">
        <f t="shared" si="338"/>
        <v>3746</v>
      </c>
    </row>
    <row r="858" spans="1:6" ht="31.5" customHeight="1" x14ac:dyDescent="0.25">
      <c r="A858" s="16" t="s">
        <v>1423</v>
      </c>
      <c r="B858" s="20" t="s">
        <v>703</v>
      </c>
      <c r="C858" s="55">
        <v>300</v>
      </c>
      <c r="D858" s="85">
        <f>D859</f>
        <v>6667</v>
      </c>
      <c r="E858" s="85">
        <f t="shared" ref="E858:F858" si="339">E859</f>
        <v>3746</v>
      </c>
      <c r="F858" s="85">
        <f t="shared" si="339"/>
        <v>3746</v>
      </c>
    </row>
    <row r="859" spans="1:6" ht="31.5" customHeight="1" x14ac:dyDescent="0.25">
      <c r="A859" s="16" t="s">
        <v>1424</v>
      </c>
      <c r="B859" s="20" t="s">
        <v>703</v>
      </c>
      <c r="C859" s="55">
        <v>320</v>
      </c>
      <c r="D859" s="85">
        <v>6667</v>
      </c>
      <c r="E859" s="85">
        <v>3746</v>
      </c>
      <c r="F859" s="85">
        <v>3746</v>
      </c>
    </row>
    <row r="860" spans="1:6" ht="44.25" hidden="1" customHeight="1" x14ac:dyDescent="0.25">
      <c r="A860" s="19" t="s">
        <v>704</v>
      </c>
      <c r="B860" s="20" t="s">
        <v>705</v>
      </c>
      <c r="C860" s="55"/>
      <c r="D860" s="85">
        <f>D861</f>
        <v>0</v>
      </c>
      <c r="E860" s="85">
        <f t="shared" ref="E860:F860" si="340">E861</f>
        <v>0</v>
      </c>
      <c r="F860" s="85">
        <f t="shared" si="340"/>
        <v>0</v>
      </c>
    </row>
    <row r="861" spans="1:6" ht="44.25" hidden="1" customHeight="1" x14ac:dyDescent="0.25">
      <c r="A861" s="16" t="s">
        <v>1439</v>
      </c>
      <c r="B861" s="20" t="s">
        <v>705</v>
      </c>
      <c r="C861" s="55">
        <v>300</v>
      </c>
      <c r="D861" s="85">
        <f>D862</f>
        <v>0</v>
      </c>
      <c r="E861" s="85">
        <f t="shared" ref="E861:F861" si="341">E862</f>
        <v>0</v>
      </c>
      <c r="F861" s="85">
        <f t="shared" si="341"/>
        <v>0</v>
      </c>
    </row>
    <row r="862" spans="1:6" ht="44.25" hidden="1" customHeight="1" x14ac:dyDescent="0.25">
      <c r="A862" s="16" t="s">
        <v>1440</v>
      </c>
      <c r="B862" s="20" t="s">
        <v>705</v>
      </c>
      <c r="C862" s="55">
        <v>320</v>
      </c>
      <c r="D862" s="85">
        <v>0</v>
      </c>
      <c r="E862" s="85">
        <v>0</v>
      </c>
      <c r="F862" s="85">
        <v>0</v>
      </c>
    </row>
    <row r="863" spans="1:6" ht="47.25" x14ac:dyDescent="0.25">
      <c r="A863" s="13" t="s">
        <v>706</v>
      </c>
      <c r="B863" s="3" t="s">
        <v>707</v>
      </c>
      <c r="C863" s="55"/>
      <c r="D863" s="85">
        <f>D864</f>
        <v>11121</v>
      </c>
      <c r="E863" s="85">
        <f t="shared" ref="E863:F863" si="342">E864</f>
        <v>7944</v>
      </c>
      <c r="F863" s="85">
        <f t="shared" si="342"/>
        <v>1589</v>
      </c>
    </row>
    <row r="864" spans="1:6" ht="63" x14ac:dyDescent="0.25">
      <c r="A864" s="7" t="s">
        <v>708</v>
      </c>
      <c r="B864" s="1" t="s">
        <v>709</v>
      </c>
      <c r="C864" s="55"/>
      <c r="D864" s="85">
        <f>D865+D868+D871</f>
        <v>11121</v>
      </c>
      <c r="E864" s="85">
        <f t="shared" ref="E864:F864" si="343">E865+E868+E871</f>
        <v>7944</v>
      </c>
      <c r="F864" s="85">
        <f t="shared" si="343"/>
        <v>1589</v>
      </c>
    </row>
    <row r="865" spans="1:6" ht="63" x14ac:dyDescent="0.25">
      <c r="A865" s="19" t="s">
        <v>710</v>
      </c>
      <c r="B865" s="20" t="s">
        <v>711</v>
      </c>
      <c r="C865" s="55"/>
      <c r="D865" s="85">
        <f>D866</f>
        <v>11121</v>
      </c>
      <c r="E865" s="85">
        <f t="shared" ref="E865:F866" si="344">E866</f>
        <v>7944</v>
      </c>
      <c r="F865" s="85">
        <f t="shared" si="344"/>
        <v>1589</v>
      </c>
    </row>
    <row r="866" spans="1:6" ht="35.25" customHeight="1" x14ac:dyDescent="0.25">
      <c r="A866" s="60" t="s">
        <v>1446</v>
      </c>
      <c r="B866" s="20" t="s">
        <v>711</v>
      </c>
      <c r="C866" s="55">
        <v>400</v>
      </c>
      <c r="D866" s="85">
        <f>D867</f>
        <v>11121</v>
      </c>
      <c r="E866" s="85">
        <f t="shared" si="344"/>
        <v>7944</v>
      </c>
      <c r="F866" s="85">
        <f t="shared" si="344"/>
        <v>1589</v>
      </c>
    </row>
    <row r="867" spans="1:6" ht="36" customHeight="1" x14ac:dyDescent="0.25">
      <c r="A867" s="60" t="s">
        <v>1447</v>
      </c>
      <c r="B867" s="20" t="s">
        <v>711</v>
      </c>
      <c r="C867" s="55">
        <v>410</v>
      </c>
      <c r="D867" s="85">
        <v>11121</v>
      </c>
      <c r="E867" s="85">
        <v>7944</v>
      </c>
      <c r="F867" s="85">
        <v>1589</v>
      </c>
    </row>
    <row r="868" spans="1:6" ht="63" hidden="1" x14ac:dyDescent="0.25">
      <c r="A868" s="19" t="s">
        <v>710</v>
      </c>
      <c r="B868" s="20" t="s">
        <v>712</v>
      </c>
      <c r="C868" s="55"/>
      <c r="D868" s="85">
        <f>D869</f>
        <v>0</v>
      </c>
      <c r="E868" s="85">
        <f t="shared" ref="E868:F869" si="345">E869</f>
        <v>0</v>
      </c>
      <c r="F868" s="85">
        <f t="shared" si="345"/>
        <v>0</v>
      </c>
    </row>
    <row r="869" spans="1:6" ht="33.75" hidden="1" customHeight="1" x14ac:dyDescent="0.25">
      <c r="A869" s="59" t="s">
        <v>1446</v>
      </c>
      <c r="B869" s="20" t="s">
        <v>712</v>
      </c>
      <c r="C869" s="55">
        <v>400</v>
      </c>
      <c r="D869" s="85">
        <f>D870</f>
        <v>0</v>
      </c>
      <c r="E869" s="85">
        <f t="shared" si="345"/>
        <v>0</v>
      </c>
      <c r="F869" s="85">
        <f t="shared" si="345"/>
        <v>0</v>
      </c>
    </row>
    <row r="870" spans="1:6" ht="29.25" hidden="1" customHeight="1" x14ac:dyDescent="0.25">
      <c r="A870" s="59" t="s">
        <v>1447</v>
      </c>
      <c r="B870" s="20" t="s">
        <v>712</v>
      </c>
      <c r="C870" s="55">
        <v>410</v>
      </c>
      <c r="D870" s="85">
        <v>0</v>
      </c>
      <c r="E870" s="85">
        <v>0</v>
      </c>
      <c r="F870" s="85">
        <v>0</v>
      </c>
    </row>
    <row r="871" spans="1:6" ht="63" hidden="1" x14ac:dyDescent="0.25">
      <c r="A871" s="19" t="s">
        <v>713</v>
      </c>
      <c r="B871" s="20" t="s">
        <v>714</v>
      </c>
      <c r="C871" s="55"/>
      <c r="D871" s="85">
        <f>D872</f>
        <v>0</v>
      </c>
      <c r="E871" s="85">
        <f t="shared" ref="E871:F872" si="346">E872</f>
        <v>0</v>
      </c>
      <c r="F871" s="85">
        <f t="shared" si="346"/>
        <v>0</v>
      </c>
    </row>
    <row r="872" spans="1:6" ht="36" hidden="1" customHeight="1" x14ac:dyDescent="0.25">
      <c r="A872" s="59" t="s">
        <v>1446</v>
      </c>
      <c r="B872" s="20" t="s">
        <v>714</v>
      </c>
      <c r="C872" s="55">
        <v>400</v>
      </c>
      <c r="D872" s="85">
        <f>D873</f>
        <v>0</v>
      </c>
      <c r="E872" s="85">
        <f t="shared" si="346"/>
        <v>0</v>
      </c>
      <c r="F872" s="85">
        <f t="shared" si="346"/>
        <v>0</v>
      </c>
    </row>
    <row r="873" spans="1:6" ht="29.25" hidden="1" customHeight="1" x14ac:dyDescent="0.25">
      <c r="A873" s="59" t="s">
        <v>1447</v>
      </c>
      <c r="B873" s="20" t="s">
        <v>714</v>
      </c>
      <c r="C873" s="55">
        <v>410</v>
      </c>
      <c r="D873" s="85">
        <v>0</v>
      </c>
      <c r="E873" s="85">
        <v>0</v>
      </c>
      <c r="F873" s="85">
        <v>0</v>
      </c>
    </row>
    <row r="874" spans="1:6" ht="46.5" hidden="1" customHeight="1" x14ac:dyDescent="0.25">
      <c r="A874" s="13" t="s">
        <v>715</v>
      </c>
      <c r="B874" s="3" t="s">
        <v>716</v>
      </c>
      <c r="C874" s="55"/>
      <c r="D874" s="85">
        <f>D875</f>
        <v>0</v>
      </c>
      <c r="E874" s="85">
        <f t="shared" ref="E874:F877" si="347">E875</f>
        <v>0</v>
      </c>
      <c r="F874" s="85">
        <f t="shared" si="347"/>
        <v>0</v>
      </c>
    </row>
    <row r="875" spans="1:6" ht="31.5" hidden="1" x14ac:dyDescent="0.25">
      <c r="A875" s="7" t="s">
        <v>717</v>
      </c>
      <c r="B875" s="1" t="s">
        <v>718</v>
      </c>
      <c r="C875" s="55"/>
      <c r="D875" s="85">
        <f>D876</f>
        <v>0</v>
      </c>
      <c r="E875" s="85">
        <f t="shared" si="347"/>
        <v>0</v>
      </c>
      <c r="F875" s="85">
        <f t="shared" si="347"/>
        <v>0</v>
      </c>
    </row>
    <row r="876" spans="1:6" ht="39.75" hidden="1" customHeight="1" x14ac:dyDescent="0.25">
      <c r="A876" s="15" t="s">
        <v>719</v>
      </c>
      <c r="B876" s="2" t="s">
        <v>720</v>
      </c>
      <c r="C876" s="55"/>
      <c r="D876" s="85">
        <f>D877</f>
        <v>0</v>
      </c>
      <c r="E876" s="85">
        <f t="shared" si="347"/>
        <v>0</v>
      </c>
      <c r="F876" s="85">
        <f t="shared" si="347"/>
        <v>0</v>
      </c>
    </row>
    <row r="877" spans="1:6" ht="39.75" hidden="1" customHeight="1" x14ac:dyDescent="0.25">
      <c r="A877" s="16" t="s">
        <v>1439</v>
      </c>
      <c r="B877" s="2" t="s">
        <v>720</v>
      </c>
      <c r="C877" s="55">
        <v>300</v>
      </c>
      <c r="D877" s="85">
        <f>D878</f>
        <v>0</v>
      </c>
      <c r="E877" s="85">
        <f t="shared" si="347"/>
        <v>0</v>
      </c>
      <c r="F877" s="85">
        <f t="shared" si="347"/>
        <v>0</v>
      </c>
    </row>
    <row r="878" spans="1:6" ht="39.75" hidden="1" customHeight="1" x14ac:dyDescent="0.25">
      <c r="A878" s="16" t="s">
        <v>1440</v>
      </c>
      <c r="B878" s="2" t="s">
        <v>720</v>
      </c>
      <c r="C878" s="55">
        <v>320</v>
      </c>
      <c r="D878" s="85">
        <v>0</v>
      </c>
      <c r="E878" s="85">
        <v>0</v>
      </c>
      <c r="F878" s="85">
        <v>0</v>
      </c>
    </row>
    <row r="879" spans="1:6" ht="39.75" hidden="1" customHeight="1" x14ac:dyDescent="0.25">
      <c r="A879" s="13" t="s">
        <v>130</v>
      </c>
      <c r="B879" s="3" t="s">
        <v>721</v>
      </c>
      <c r="C879" s="55"/>
      <c r="D879" s="85">
        <f>D880</f>
        <v>0</v>
      </c>
      <c r="E879" s="85">
        <f t="shared" ref="E879:F879" si="348">E880</f>
        <v>0</v>
      </c>
      <c r="F879" s="85">
        <f t="shared" si="348"/>
        <v>0</v>
      </c>
    </row>
    <row r="880" spans="1:6" ht="39.75" hidden="1" customHeight="1" x14ac:dyDescent="0.25">
      <c r="A880" s="7" t="s">
        <v>722</v>
      </c>
      <c r="B880" s="1" t="s">
        <v>723</v>
      </c>
      <c r="C880" s="55"/>
      <c r="D880" s="85">
        <f>D881+D884</f>
        <v>0</v>
      </c>
      <c r="E880" s="85">
        <f t="shared" ref="E880:F880" si="349">E881+E884</f>
        <v>0</v>
      </c>
      <c r="F880" s="85">
        <f t="shared" si="349"/>
        <v>0</v>
      </c>
    </row>
    <row r="881" spans="1:6" ht="39.75" hidden="1" customHeight="1" x14ac:dyDescent="0.25">
      <c r="A881" s="21" t="s">
        <v>724</v>
      </c>
      <c r="B881" s="20" t="s">
        <v>725</v>
      </c>
      <c r="C881" s="55"/>
      <c r="D881" s="85">
        <f>D882</f>
        <v>0</v>
      </c>
      <c r="E881" s="85">
        <f t="shared" ref="E881:F882" si="350">E882</f>
        <v>0</v>
      </c>
      <c r="F881" s="85">
        <f t="shared" si="350"/>
        <v>0</v>
      </c>
    </row>
    <row r="882" spans="1:6" ht="39.75" hidden="1" customHeight="1" x14ac:dyDescent="0.25">
      <c r="A882" s="60" t="s">
        <v>1432</v>
      </c>
      <c r="B882" s="20" t="s">
        <v>725</v>
      </c>
      <c r="C882" s="55">
        <v>200</v>
      </c>
      <c r="D882" s="85">
        <f>D883</f>
        <v>0</v>
      </c>
      <c r="E882" s="85">
        <f t="shared" si="350"/>
        <v>0</v>
      </c>
      <c r="F882" s="85">
        <f t="shared" si="350"/>
        <v>0</v>
      </c>
    </row>
    <row r="883" spans="1:6" ht="39.75" hidden="1" customHeight="1" x14ac:dyDescent="0.25">
      <c r="A883" s="60" t="s">
        <v>1433</v>
      </c>
      <c r="B883" s="20" t="s">
        <v>725</v>
      </c>
      <c r="C883" s="55">
        <v>240</v>
      </c>
      <c r="D883" s="85">
        <v>0</v>
      </c>
      <c r="E883" s="85">
        <v>0</v>
      </c>
      <c r="F883" s="85">
        <v>0</v>
      </c>
    </row>
    <row r="884" spans="1:6" ht="39.75" hidden="1" customHeight="1" x14ac:dyDescent="0.25">
      <c r="A884" s="21" t="s">
        <v>726</v>
      </c>
      <c r="B884" s="20" t="s">
        <v>727</v>
      </c>
      <c r="C884" s="55"/>
      <c r="D884" s="85">
        <f>D885</f>
        <v>0</v>
      </c>
      <c r="E884" s="85">
        <f t="shared" ref="E884:F884" si="351">E885</f>
        <v>0</v>
      </c>
      <c r="F884" s="85">
        <f t="shared" si="351"/>
        <v>0</v>
      </c>
    </row>
    <row r="885" spans="1:6" ht="39.75" hidden="1" customHeight="1" x14ac:dyDescent="0.25">
      <c r="A885" s="60" t="s">
        <v>1432</v>
      </c>
      <c r="B885" s="20" t="s">
        <v>727</v>
      </c>
      <c r="C885" s="55">
        <v>200</v>
      </c>
      <c r="D885" s="85">
        <f>D886</f>
        <v>0</v>
      </c>
      <c r="E885" s="85">
        <f>E886</f>
        <v>0</v>
      </c>
      <c r="F885" s="85">
        <f>F886</f>
        <v>0</v>
      </c>
    </row>
    <row r="886" spans="1:6" ht="39.75" hidden="1" customHeight="1" x14ac:dyDescent="0.25">
      <c r="A886" s="60" t="s">
        <v>1433</v>
      </c>
      <c r="B886" s="20" t="s">
        <v>727</v>
      </c>
      <c r="C886" s="55">
        <v>240</v>
      </c>
      <c r="D886" s="85">
        <v>0</v>
      </c>
      <c r="E886" s="85">
        <v>0</v>
      </c>
      <c r="F886" s="85">
        <v>0</v>
      </c>
    </row>
    <row r="887" spans="1:6" ht="39.75" customHeight="1" x14ac:dyDescent="0.25">
      <c r="A887" s="13" t="s">
        <v>1544</v>
      </c>
      <c r="B887" s="3" t="s">
        <v>728</v>
      </c>
      <c r="C887" s="55"/>
      <c r="D887" s="85">
        <f>D888</f>
        <v>0</v>
      </c>
      <c r="E887" s="85">
        <f t="shared" ref="E887:F887" si="352">E888</f>
        <v>0</v>
      </c>
      <c r="F887" s="85">
        <f t="shared" si="352"/>
        <v>5110</v>
      </c>
    </row>
    <row r="888" spans="1:6" ht="54.75" customHeight="1" x14ac:dyDescent="0.25">
      <c r="A888" s="7" t="s">
        <v>1545</v>
      </c>
      <c r="B888" s="1" t="s">
        <v>729</v>
      </c>
      <c r="C888" s="55"/>
      <c r="D888" s="85">
        <f>D889+D892</f>
        <v>0</v>
      </c>
      <c r="E888" s="85">
        <f t="shared" ref="E888:F888" si="353">E889+E892</f>
        <v>0</v>
      </c>
      <c r="F888" s="85">
        <f t="shared" si="353"/>
        <v>5110</v>
      </c>
    </row>
    <row r="889" spans="1:6" ht="42.75" customHeight="1" x14ac:dyDescent="0.25">
      <c r="A889" s="70" t="s">
        <v>1549</v>
      </c>
      <c r="B889" s="69" t="s">
        <v>730</v>
      </c>
      <c r="C889" s="55"/>
      <c r="D889" s="85">
        <f>D890</f>
        <v>0</v>
      </c>
      <c r="E889" s="85">
        <f t="shared" ref="E889:F889" si="354">E890</f>
        <v>0</v>
      </c>
      <c r="F889" s="85">
        <f t="shared" si="354"/>
        <v>5110</v>
      </c>
    </row>
    <row r="890" spans="1:6" ht="33" customHeight="1" x14ac:dyDescent="0.25">
      <c r="A890" s="16" t="s">
        <v>1439</v>
      </c>
      <c r="B890" s="69" t="s">
        <v>730</v>
      </c>
      <c r="C890" s="55">
        <v>300</v>
      </c>
      <c r="D890" s="85">
        <f>D891</f>
        <v>0</v>
      </c>
      <c r="E890" s="85">
        <f t="shared" ref="E890:F890" si="355">E891</f>
        <v>0</v>
      </c>
      <c r="F890" s="85">
        <f t="shared" si="355"/>
        <v>5110</v>
      </c>
    </row>
    <row r="891" spans="1:6" ht="33" customHeight="1" x14ac:dyDescent="0.25">
      <c r="A891" s="16" t="s">
        <v>1440</v>
      </c>
      <c r="B891" s="69" t="s">
        <v>730</v>
      </c>
      <c r="C891" s="55">
        <v>320</v>
      </c>
      <c r="D891" s="85">
        <v>0</v>
      </c>
      <c r="E891" s="85">
        <v>0</v>
      </c>
      <c r="F891" s="85">
        <v>5110</v>
      </c>
    </row>
    <row r="892" spans="1:6" ht="39.75" hidden="1" customHeight="1" x14ac:dyDescent="0.25">
      <c r="A892" s="70" t="s">
        <v>1550</v>
      </c>
      <c r="B892" s="69" t="s">
        <v>731</v>
      </c>
      <c r="C892" s="55"/>
      <c r="D892" s="85">
        <f>D893</f>
        <v>0</v>
      </c>
      <c r="E892" s="85">
        <f t="shared" ref="E892:F892" si="356">E893</f>
        <v>0</v>
      </c>
      <c r="F892" s="85">
        <f t="shared" si="356"/>
        <v>0</v>
      </c>
    </row>
    <row r="893" spans="1:6" ht="20.25" hidden="1" customHeight="1" x14ac:dyDescent="0.25">
      <c r="A893" s="16" t="s">
        <v>1439</v>
      </c>
      <c r="B893" s="69" t="s">
        <v>731</v>
      </c>
      <c r="C893" s="55">
        <v>300</v>
      </c>
      <c r="D893" s="85">
        <f>D894</f>
        <v>0</v>
      </c>
      <c r="E893" s="85">
        <f t="shared" ref="E893:F893" si="357">E894</f>
        <v>0</v>
      </c>
      <c r="F893" s="85">
        <f t="shared" si="357"/>
        <v>0</v>
      </c>
    </row>
    <row r="894" spans="1:6" ht="34.5" hidden="1" customHeight="1" x14ac:dyDescent="0.25">
      <c r="A894" s="16" t="s">
        <v>1440</v>
      </c>
      <c r="B894" s="69" t="s">
        <v>731</v>
      </c>
      <c r="C894" s="55">
        <v>320</v>
      </c>
      <c r="D894" s="85">
        <v>0</v>
      </c>
      <c r="E894" s="85">
        <v>0</v>
      </c>
      <c r="F894" s="85">
        <v>0</v>
      </c>
    </row>
    <row r="895" spans="1:6" ht="39" hidden="1" customHeight="1" x14ac:dyDescent="0.25">
      <c r="A895" s="13" t="s">
        <v>732</v>
      </c>
      <c r="B895" s="3" t="s">
        <v>733</v>
      </c>
      <c r="C895" s="55"/>
      <c r="D895" s="85">
        <f>D896+D903</f>
        <v>0</v>
      </c>
      <c r="E895" s="85">
        <f t="shared" ref="E895:F895" si="358">E896+E903</f>
        <v>0</v>
      </c>
      <c r="F895" s="85">
        <f t="shared" si="358"/>
        <v>0</v>
      </c>
    </row>
    <row r="896" spans="1:6" ht="94.5" hidden="1" x14ac:dyDescent="0.25">
      <c r="A896" s="14" t="s">
        <v>734</v>
      </c>
      <c r="B896" s="1" t="s">
        <v>735</v>
      </c>
      <c r="C896" s="55"/>
      <c r="D896" s="85">
        <f>D897+D900</f>
        <v>0</v>
      </c>
      <c r="E896" s="85">
        <f t="shared" ref="E896:F896" si="359">E897+E900</f>
        <v>0</v>
      </c>
      <c r="F896" s="85">
        <f t="shared" si="359"/>
        <v>0</v>
      </c>
    </row>
    <row r="897" spans="1:6" ht="78.75" hidden="1" x14ac:dyDescent="0.25">
      <c r="A897" s="71" t="s">
        <v>736</v>
      </c>
      <c r="B897" s="69" t="s">
        <v>737</v>
      </c>
      <c r="C897" s="55"/>
      <c r="D897" s="85">
        <f>D898</f>
        <v>0</v>
      </c>
      <c r="E897" s="85">
        <f t="shared" ref="E897:F898" si="360">E898</f>
        <v>0</v>
      </c>
      <c r="F897" s="85">
        <f t="shared" si="360"/>
        <v>0</v>
      </c>
    </row>
    <row r="898" spans="1:6" ht="26.25" hidden="1" customHeight="1" x14ac:dyDescent="0.25">
      <c r="A898" s="16" t="s">
        <v>1439</v>
      </c>
      <c r="B898" s="69" t="s">
        <v>737</v>
      </c>
      <c r="C898" s="55">
        <v>300</v>
      </c>
      <c r="D898" s="85">
        <f>D899</f>
        <v>0</v>
      </c>
      <c r="E898" s="85">
        <f t="shared" si="360"/>
        <v>0</v>
      </c>
      <c r="F898" s="85">
        <f t="shared" si="360"/>
        <v>0</v>
      </c>
    </row>
    <row r="899" spans="1:6" ht="21.75" hidden="1" customHeight="1" x14ac:dyDescent="0.25">
      <c r="A899" s="16" t="s">
        <v>1440</v>
      </c>
      <c r="B899" s="69" t="s">
        <v>737</v>
      </c>
      <c r="C899" s="55">
        <v>320</v>
      </c>
      <c r="D899" s="85">
        <v>0</v>
      </c>
      <c r="E899" s="85">
        <v>0</v>
      </c>
      <c r="F899" s="85">
        <v>0</v>
      </c>
    </row>
    <row r="900" spans="1:6" ht="94.5" hidden="1" x14ac:dyDescent="0.25">
      <c r="A900" s="71" t="s">
        <v>738</v>
      </c>
      <c r="B900" s="69" t="s">
        <v>739</v>
      </c>
      <c r="C900" s="55"/>
      <c r="D900" s="85">
        <f>D901</f>
        <v>0</v>
      </c>
      <c r="E900" s="85">
        <f t="shared" ref="E900:F901" si="361">E901</f>
        <v>0</v>
      </c>
      <c r="F900" s="85">
        <f t="shared" si="361"/>
        <v>0</v>
      </c>
    </row>
    <row r="901" spans="1:6" ht="24" hidden="1" customHeight="1" x14ac:dyDescent="0.25">
      <c r="A901" s="16" t="s">
        <v>1439</v>
      </c>
      <c r="B901" s="69" t="s">
        <v>739</v>
      </c>
      <c r="C901" s="55">
        <v>300</v>
      </c>
      <c r="D901" s="85">
        <f>D902</f>
        <v>0</v>
      </c>
      <c r="E901" s="85">
        <f t="shared" si="361"/>
        <v>0</v>
      </c>
      <c r="F901" s="85">
        <f t="shared" si="361"/>
        <v>0</v>
      </c>
    </row>
    <row r="902" spans="1:6" ht="23.25" hidden="1" customHeight="1" x14ac:dyDescent="0.25">
      <c r="A902" s="16" t="s">
        <v>1440</v>
      </c>
      <c r="B902" s="69" t="s">
        <v>739</v>
      </c>
      <c r="C902" s="55">
        <v>320</v>
      </c>
      <c r="D902" s="85">
        <v>0</v>
      </c>
      <c r="E902" s="85">
        <v>0</v>
      </c>
      <c r="F902" s="85">
        <v>0</v>
      </c>
    </row>
    <row r="903" spans="1:6" ht="78.75" hidden="1" x14ac:dyDescent="0.25">
      <c r="A903" s="17" t="s">
        <v>740</v>
      </c>
      <c r="B903" s="1" t="s">
        <v>741</v>
      </c>
      <c r="C903" s="55"/>
      <c r="D903" s="85">
        <f>D904+D907+D910</f>
        <v>0</v>
      </c>
      <c r="E903" s="85">
        <f t="shared" ref="E903:F903" si="362">E904+E907+E910</f>
        <v>0</v>
      </c>
      <c r="F903" s="85">
        <f t="shared" si="362"/>
        <v>0</v>
      </c>
    </row>
    <row r="904" spans="1:6" ht="47.25" hidden="1" x14ac:dyDescent="0.25">
      <c r="A904" s="15" t="s">
        <v>742</v>
      </c>
      <c r="B904" s="2" t="s">
        <v>743</v>
      </c>
      <c r="C904" s="55"/>
      <c r="D904" s="85">
        <f>D905</f>
        <v>0</v>
      </c>
      <c r="E904" s="85">
        <f t="shared" ref="E904:F905" si="363">E905</f>
        <v>0</v>
      </c>
      <c r="F904" s="85">
        <f t="shared" si="363"/>
        <v>0</v>
      </c>
    </row>
    <row r="905" spans="1:6" ht="22.5" hidden="1" customHeight="1" x14ac:dyDescent="0.25">
      <c r="A905" s="16" t="s">
        <v>1439</v>
      </c>
      <c r="B905" s="69" t="s">
        <v>743</v>
      </c>
      <c r="C905" s="55">
        <v>300</v>
      </c>
      <c r="D905" s="85">
        <f>D906</f>
        <v>0</v>
      </c>
      <c r="E905" s="85">
        <f t="shared" si="363"/>
        <v>0</v>
      </c>
      <c r="F905" s="85">
        <f t="shared" si="363"/>
        <v>0</v>
      </c>
    </row>
    <row r="906" spans="1:6" ht="22.5" hidden="1" customHeight="1" x14ac:dyDescent="0.25">
      <c r="A906" s="16" t="s">
        <v>1440</v>
      </c>
      <c r="B906" s="69" t="s">
        <v>743</v>
      </c>
      <c r="C906" s="55">
        <v>320</v>
      </c>
      <c r="D906" s="85">
        <v>0</v>
      </c>
      <c r="E906" s="85">
        <v>0</v>
      </c>
      <c r="F906" s="85">
        <v>0</v>
      </c>
    </row>
    <row r="907" spans="1:6" ht="47.25" hidden="1" x14ac:dyDescent="0.25">
      <c r="A907" s="70" t="s">
        <v>744</v>
      </c>
      <c r="B907" s="69" t="s">
        <v>745</v>
      </c>
      <c r="C907" s="55"/>
      <c r="D907" s="85">
        <f>D908</f>
        <v>0</v>
      </c>
      <c r="E907" s="85">
        <f t="shared" ref="E907:F908" si="364">E908</f>
        <v>0</v>
      </c>
      <c r="F907" s="85">
        <f>F908</f>
        <v>0</v>
      </c>
    </row>
    <row r="908" spans="1:6" ht="23.25" hidden="1" customHeight="1" x14ac:dyDescent="0.25">
      <c r="A908" s="16" t="s">
        <v>1439</v>
      </c>
      <c r="B908" s="69" t="s">
        <v>745</v>
      </c>
      <c r="C908" s="55">
        <v>300</v>
      </c>
      <c r="D908" s="85">
        <f>D909</f>
        <v>0</v>
      </c>
      <c r="E908" s="85">
        <f t="shared" si="364"/>
        <v>0</v>
      </c>
      <c r="F908" s="85">
        <f t="shared" si="364"/>
        <v>0</v>
      </c>
    </row>
    <row r="909" spans="1:6" ht="24" hidden="1" customHeight="1" x14ac:dyDescent="0.25">
      <c r="A909" s="16" t="s">
        <v>1440</v>
      </c>
      <c r="B909" s="69" t="s">
        <v>745</v>
      </c>
      <c r="C909" s="55">
        <v>320</v>
      </c>
      <c r="D909" s="85">
        <v>0</v>
      </c>
      <c r="E909" s="85">
        <v>0</v>
      </c>
      <c r="F909" s="85">
        <v>0</v>
      </c>
    </row>
    <row r="910" spans="1:6" ht="63" hidden="1" x14ac:dyDescent="0.25">
      <c r="A910" s="70" t="s">
        <v>746</v>
      </c>
      <c r="B910" s="69" t="s">
        <v>747</v>
      </c>
      <c r="C910" s="55"/>
      <c r="D910" s="85">
        <f>D911</f>
        <v>0</v>
      </c>
      <c r="E910" s="85">
        <f t="shared" ref="E910:F911" si="365">E911</f>
        <v>0</v>
      </c>
      <c r="F910" s="85">
        <f t="shared" si="365"/>
        <v>0</v>
      </c>
    </row>
    <row r="911" spans="1:6" ht="19.5" hidden="1" customHeight="1" x14ac:dyDescent="0.25">
      <c r="A911" s="16" t="s">
        <v>1439</v>
      </c>
      <c r="B911" s="69" t="s">
        <v>747</v>
      </c>
      <c r="C911" s="55">
        <v>300</v>
      </c>
      <c r="D911" s="85">
        <f>D912</f>
        <v>0</v>
      </c>
      <c r="E911" s="85">
        <f t="shared" si="365"/>
        <v>0</v>
      </c>
      <c r="F911" s="85">
        <f t="shared" si="365"/>
        <v>0</v>
      </c>
    </row>
    <row r="912" spans="1:6" ht="25.5" hidden="1" customHeight="1" x14ac:dyDescent="0.25">
      <c r="A912" s="16" t="s">
        <v>1440</v>
      </c>
      <c r="B912" s="69" t="s">
        <v>747</v>
      </c>
      <c r="C912" s="55">
        <v>320</v>
      </c>
      <c r="D912" s="85">
        <v>0</v>
      </c>
      <c r="E912" s="85">
        <v>0</v>
      </c>
      <c r="F912" s="85">
        <v>0</v>
      </c>
    </row>
    <row r="913" spans="1:6" ht="37.5" customHeight="1" x14ac:dyDescent="0.25">
      <c r="A913" s="12" t="s">
        <v>748</v>
      </c>
      <c r="B913" s="10" t="s">
        <v>749</v>
      </c>
      <c r="C913" s="55"/>
      <c r="D913" s="152">
        <f>D928+D967+D997+D1008</f>
        <v>149054</v>
      </c>
      <c r="E913" s="152">
        <f t="shared" ref="E913:F913" si="366">E928+E967+E997+E1008</f>
        <v>113764</v>
      </c>
      <c r="F913" s="152">
        <f t="shared" si="366"/>
        <v>561</v>
      </c>
    </row>
    <row r="914" spans="1:6" ht="48" hidden="1" customHeight="1" x14ac:dyDescent="0.25">
      <c r="A914" s="13" t="s">
        <v>750</v>
      </c>
      <c r="B914" s="3" t="s">
        <v>751</v>
      </c>
      <c r="C914" s="55"/>
      <c r="D914" s="85">
        <f>D915+D919</f>
        <v>0</v>
      </c>
      <c r="E914" s="85">
        <f t="shared" ref="E914:F914" si="367">E915+E919</f>
        <v>0</v>
      </c>
      <c r="F914" s="85">
        <f t="shared" si="367"/>
        <v>0</v>
      </c>
    </row>
    <row r="915" spans="1:6" ht="47.25" hidden="1" customHeight="1" x14ac:dyDescent="0.25">
      <c r="A915" s="17" t="s">
        <v>752</v>
      </c>
      <c r="B915" s="1" t="s">
        <v>753</v>
      </c>
      <c r="C915" s="55"/>
      <c r="D915" s="85">
        <f>D916</f>
        <v>0</v>
      </c>
      <c r="E915" s="85">
        <f t="shared" ref="E915:F917" si="368">E916</f>
        <v>0</v>
      </c>
      <c r="F915" s="85">
        <f t="shared" si="368"/>
        <v>0</v>
      </c>
    </row>
    <row r="916" spans="1:6" ht="54.75" hidden="1" customHeight="1" x14ac:dyDescent="0.25">
      <c r="A916" s="21" t="s">
        <v>754</v>
      </c>
      <c r="B916" s="23" t="s">
        <v>755</v>
      </c>
      <c r="C916" s="55"/>
      <c r="D916" s="85">
        <f>D917</f>
        <v>0</v>
      </c>
      <c r="E916" s="85">
        <f t="shared" si="368"/>
        <v>0</v>
      </c>
      <c r="F916" s="85">
        <f t="shared" si="368"/>
        <v>0</v>
      </c>
    </row>
    <row r="917" spans="1:6" ht="29.25" hidden="1" customHeight="1" x14ac:dyDescent="0.25">
      <c r="A917" s="60" t="s">
        <v>1432</v>
      </c>
      <c r="B917" s="23" t="s">
        <v>755</v>
      </c>
      <c r="C917" s="55">
        <v>200</v>
      </c>
      <c r="D917" s="85">
        <f>D918</f>
        <v>0</v>
      </c>
      <c r="E917" s="85">
        <f t="shared" si="368"/>
        <v>0</v>
      </c>
      <c r="F917" s="85">
        <f t="shared" si="368"/>
        <v>0</v>
      </c>
    </row>
    <row r="918" spans="1:6" ht="36" hidden="1" customHeight="1" x14ac:dyDescent="0.25">
      <c r="A918" s="60" t="s">
        <v>1433</v>
      </c>
      <c r="B918" s="23" t="s">
        <v>755</v>
      </c>
      <c r="C918" s="55">
        <v>240</v>
      </c>
      <c r="D918" s="85"/>
      <c r="E918" s="85"/>
      <c r="F918" s="85"/>
    </row>
    <row r="919" spans="1:6" ht="35.25" hidden="1" customHeight="1" x14ac:dyDescent="0.25">
      <c r="A919" s="17" t="s">
        <v>756</v>
      </c>
      <c r="B919" s="1" t="s">
        <v>757</v>
      </c>
      <c r="C919" s="55"/>
      <c r="D919" s="85">
        <f>D920+D921+D922+D923+D924+D925</f>
        <v>0</v>
      </c>
      <c r="E919" s="85">
        <f t="shared" ref="E919:F919" si="369">E920+E921+E922+E923+E924+E925</f>
        <v>0</v>
      </c>
      <c r="F919" s="85">
        <f t="shared" si="369"/>
        <v>0</v>
      </c>
    </row>
    <row r="920" spans="1:6" ht="49.5" hidden="1" customHeight="1" x14ac:dyDescent="0.25">
      <c r="A920" s="11" t="s">
        <v>758</v>
      </c>
      <c r="B920" s="5" t="s">
        <v>759</v>
      </c>
      <c r="C920" s="55"/>
      <c r="D920" s="85"/>
      <c r="E920" s="85"/>
      <c r="F920" s="85"/>
    </row>
    <row r="921" spans="1:6" ht="45" hidden="1" customHeight="1" x14ac:dyDescent="0.25">
      <c r="A921" s="11" t="s">
        <v>760</v>
      </c>
      <c r="B921" s="5" t="s">
        <v>761</v>
      </c>
      <c r="C921" s="55"/>
      <c r="D921" s="85"/>
      <c r="E921" s="85"/>
      <c r="F921" s="85"/>
    </row>
    <row r="922" spans="1:6" ht="36" hidden="1" customHeight="1" x14ac:dyDescent="0.25">
      <c r="A922" s="16" t="s">
        <v>762</v>
      </c>
      <c r="B922" s="2" t="s">
        <v>763</v>
      </c>
      <c r="C922" s="55"/>
      <c r="D922" s="85"/>
      <c r="E922" s="85"/>
      <c r="F922" s="85"/>
    </row>
    <row r="923" spans="1:6" ht="48.75" hidden="1" customHeight="1" x14ac:dyDescent="0.25">
      <c r="A923" s="16" t="s">
        <v>764</v>
      </c>
      <c r="B923" s="2" t="s">
        <v>765</v>
      </c>
      <c r="C923" s="55"/>
      <c r="D923" s="85"/>
      <c r="E923" s="85"/>
      <c r="F923" s="85"/>
    </row>
    <row r="924" spans="1:6" ht="33" hidden="1" customHeight="1" x14ac:dyDescent="0.25">
      <c r="A924" s="16" t="s">
        <v>766</v>
      </c>
      <c r="B924" s="2" t="s">
        <v>767</v>
      </c>
      <c r="C924" s="55"/>
      <c r="D924" s="85"/>
      <c r="E924" s="85"/>
      <c r="F924" s="85"/>
    </row>
    <row r="925" spans="1:6" ht="44.25" hidden="1" customHeight="1" x14ac:dyDescent="0.25">
      <c r="A925" s="16" t="s">
        <v>768</v>
      </c>
      <c r="B925" s="2" t="s">
        <v>769</v>
      </c>
      <c r="C925" s="55"/>
      <c r="D925" s="85">
        <f>D926</f>
        <v>0</v>
      </c>
      <c r="E925" s="85">
        <f t="shared" ref="E925:F926" si="370">E926</f>
        <v>0</v>
      </c>
      <c r="F925" s="85">
        <f t="shared" si="370"/>
        <v>0</v>
      </c>
    </row>
    <row r="926" spans="1:6" ht="44.25" hidden="1" customHeight="1" x14ac:dyDescent="0.25">
      <c r="A926" s="60" t="s">
        <v>1432</v>
      </c>
      <c r="B926" s="2" t="s">
        <v>769</v>
      </c>
      <c r="C926" s="55">
        <v>200</v>
      </c>
      <c r="D926" s="85">
        <f>D927</f>
        <v>0</v>
      </c>
      <c r="E926" s="85">
        <f t="shared" si="370"/>
        <v>0</v>
      </c>
      <c r="F926" s="85">
        <f t="shared" si="370"/>
        <v>0</v>
      </c>
    </row>
    <row r="927" spans="1:6" ht="44.25" hidden="1" customHeight="1" x14ac:dyDescent="0.25">
      <c r="A927" s="60" t="s">
        <v>1433</v>
      </c>
      <c r="B927" s="2" t="s">
        <v>769</v>
      </c>
      <c r="C927" s="55">
        <v>240</v>
      </c>
      <c r="D927" s="85"/>
      <c r="E927" s="85"/>
      <c r="F927" s="85"/>
    </row>
    <row r="928" spans="1:6" ht="36" customHeight="1" x14ac:dyDescent="0.25">
      <c r="A928" s="13" t="s">
        <v>770</v>
      </c>
      <c r="B928" s="3" t="s">
        <v>771</v>
      </c>
      <c r="C928" s="55"/>
      <c r="D928" s="85">
        <f>D929+D945</f>
        <v>36947</v>
      </c>
      <c r="E928" s="85">
        <f t="shared" ref="E928:F928" si="371">E929+E945</f>
        <v>0</v>
      </c>
      <c r="F928" s="85">
        <f t="shared" si="371"/>
        <v>0</v>
      </c>
    </row>
    <row r="929" spans="1:6" ht="63" x14ac:dyDescent="0.25">
      <c r="A929" s="17" t="s">
        <v>1616</v>
      </c>
      <c r="B929" s="1" t="s">
        <v>772</v>
      </c>
      <c r="C929" s="55"/>
      <c r="D929" s="85">
        <f>D930+D933+D936+D939+D942</f>
        <v>36947</v>
      </c>
      <c r="E929" s="85">
        <f t="shared" ref="E929:F929" si="372">E930+E933+E936+E939+E942</f>
        <v>0</v>
      </c>
      <c r="F929" s="85">
        <f t="shared" si="372"/>
        <v>0</v>
      </c>
    </row>
    <row r="930" spans="1:6" ht="33.75" customHeight="1" x14ac:dyDescent="0.25">
      <c r="A930" s="22" t="s">
        <v>1617</v>
      </c>
      <c r="B930" s="20" t="s">
        <v>1615</v>
      </c>
      <c r="C930" s="55"/>
      <c r="D930" s="85">
        <f>D931</f>
        <v>36947</v>
      </c>
      <c r="E930" s="85">
        <f t="shared" ref="E930:F931" si="373">E931</f>
        <v>0</v>
      </c>
      <c r="F930" s="85">
        <f t="shared" si="373"/>
        <v>0</v>
      </c>
    </row>
    <row r="931" spans="1:6" ht="33.75" customHeight="1" x14ac:dyDescent="0.25">
      <c r="A931" s="60" t="s">
        <v>1446</v>
      </c>
      <c r="B931" s="20" t="s">
        <v>1615</v>
      </c>
      <c r="C931" s="55">
        <v>400</v>
      </c>
      <c r="D931" s="85">
        <f>D932</f>
        <v>36947</v>
      </c>
      <c r="E931" s="85">
        <f t="shared" si="373"/>
        <v>0</v>
      </c>
      <c r="F931" s="85">
        <f t="shared" si="373"/>
        <v>0</v>
      </c>
    </row>
    <row r="932" spans="1:6" ht="33.75" customHeight="1" x14ac:dyDescent="0.25">
      <c r="A932" s="60" t="s">
        <v>1447</v>
      </c>
      <c r="B932" s="20" t="s">
        <v>1615</v>
      </c>
      <c r="C932" s="55">
        <v>410</v>
      </c>
      <c r="D932" s="85">
        <v>36947</v>
      </c>
      <c r="E932" s="85"/>
      <c r="F932" s="85"/>
    </row>
    <row r="933" spans="1:6" ht="31.5" hidden="1" x14ac:dyDescent="0.25">
      <c r="A933" s="22" t="s">
        <v>773</v>
      </c>
      <c r="B933" s="20" t="s">
        <v>774</v>
      </c>
      <c r="C933" s="55"/>
      <c r="D933" s="85">
        <f>D934</f>
        <v>0</v>
      </c>
      <c r="E933" s="85">
        <f t="shared" ref="E933:F934" si="374">E934</f>
        <v>0</v>
      </c>
      <c r="F933" s="85">
        <f t="shared" si="374"/>
        <v>0</v>
      </c>
    </row>
    <row r="934" spans="1:6" ht="36" hidden="1" customHeight="1" x14ac:dyDescent="0.25">
      <c r="A934" s="60" t="s">
        <v>1432</v>
      </c>
      <c r="B934" s="20" t="s">
        <v>774</v>
      </c>
      <c r="C934" s="55">
        <v>200</v>
      </c>
      <c r="D934" s="85">
        <f>D935</f>
        <v>0</v>
      </c>
      <c r="E934" s="85">
        <f t="shared" si="374"/>
        <v>0</v>
      </c>
      <c r="F934" s="85">
        <f t="shared" si="374"/>
        <v>0</v>
      </c>
    </row>
    <row r="935" spans="1:6" ht="33" hidden="1" customHeight="1" x14ac:dyDescent="0.25">
      <c r="A935" s="60" t="s">
        <v>1433</v>
      </c>
      <c r="B935" s="20" t="s">
        <v>774</v>
      </c>
      <c r="C935" s="55">
        <v>240</v>
      </c>
      <c r="D935" s="85"/>
      <c r="E935" s="85"/>
      <c r="F935" s="85"/>
    </row>
    <row r="936" spans="1:6" ht="33" hidden="1" customHeight="1" x14ac:dyDescent="0.25">
      <c r="A936" s="22" t="s">
        <v>775</v>
      </c>
      <c r="B936" s="20" t="s">
        <v>776</v>
      </c>
      <c r="C936" s="55"/>
      <c r="D936" s="85">
        <f>D937</f>
        <v>0</v>
      </c>
      <c r="E936" s="85">
        <f t="shared" ref="E936:F937" si="375">E937</f>
        <v>0</v>
      </c>
      <c r="F936" s="85">
        <f t="shared" si="375"/>
        <v>0</v>
      </c>
    </row>
    <row r="937" spans="1:6" ht="33" hidden="1" customHeight="1" x14ac:dyDescent="0.25">
      <c r="A937" s="59" t="s">
        <v>1446</v>
      </c>
      <c r="B937" s="20" t="s">
        <v>776</v>
      </c>
      <c r="C937" s="55">
        <v>400</v>
      </c>
      <c r="D937" s="85">
        <f>D938</f>
        <v>0</v>
      </c>
      <c r="E937" s="85">
        <f t="shared" si="375"/>
        <v>0</v>
      </c>
      <c r="F937" s="85">
        <f t="shared" si="375"/>
        <v>0</v>
      </c>
    </row>
    <row r="938" spans="1:6" ht="33" hidden="1" customHeight="1" x14ac:dyDescent="0.25">
      <c r="A938" s="59" t="s">
        <v>1447</v>
      </c>
      <c r="B938" s="20" t="s">
        <v>776</v>
      </c>
      <c r="C938" s="55">
        <v>410</v>
      </c>
      <c r="D938" s="85"/>
      <c r="E938" s="85"/>
      <c r="F938" s="85"/>
    </row>
    <row r="939" spans="1:6" ht="38.25" hidden="1" customHeight="1" x14ac:dyDescent="0.25">
      <c r="A939" s="16" t="s">
        <v>777</v>
      </c>
      <c r="B939" s="20" t="s">
        <v>778</v>
      </c>
      <c r="C939" s="55"/>
      <c r="D939" s="85">
        <f>D940</f>
        <v>0</v>
      </c>
      <c r="E939" s="85">
        <f t="shared" ref="E939:F940" si="376">E940</f>
        <v>0</v>
      </c>
      <c r="F939" s="85">
        <f t="shared" si="376"/>
        <v>0</v>
      </c>
    </row>
    <row r="940" spans="1:6" ht="38.25" hidden="1" customHeight="1" x14ac:dyDescent="0.25">
      <c r="A940" s="59" t="s">
        <v>1446</v>
      </c>
      <c r="B940" s="20" t="s">
        <v>778</v>
      </c>
      <c r="C940" s="55">
        <v>400</v>
      </c>
      <c r="D940" s="85">
        <f>D941</f>
        <v>0</v>
      </c>
      <c r="E940" s="85">
        <f t="shared" si="376"/>
        <v>0</v>
      </c>
      <c r="F940" s="85">
        <f t="shared" si="376"/>
        <v>0</v>
      </c>
    </row>
    <row r="941" spans="1:6" ht="38.25" hidden="1" customHeight="1" x14ac:dyDescent="0.25">
      <c r="A941" s="59" t="s">
        <v>1447</v>
      </c>
      <c r="B941" s="20" t="s">
        <v>778</v>
      </c>
      <c r="C941" s="55">
        <v>410</v>
      </c>
      <c r="D941" s="85"/>
      <c r="E941" s="85"/>
      <c r="F941" s="85"/>
    </row>
    <row r="942" spans="1:6" ht="31.5" hidden="1" x14ac:dyDescent="0.25">
      <c r="A942" s="21" t="s">
        <v>754</v>
      </c>
      <c r="B942" s="23" t="s">
        <v>779</v>
      </c>
      <c r="C942" s="55"/>
      <c r="D942" s="85">
        <f>D943</f>
        <v>0</v>
      </c>
      <c r="E942" s="85">
        <f t="shared" ref="E942:F943" si="377">E943</f>
        <v>0</v>
      </c>
      <c r="F942" s="85">
        <f t="shared" si="377"/>
        <v>0</v>
      </c>
    </row>
    <row r="943" spans="1:6" ht="30" hidden="1" customHeight="1" x14ac:dyDescent="0.25">
      <c r="A943" s="60" t="s">
        <v>1432</v>
      </c>
      <c r="B943" s="23" t="s">
        <v>779</v>
      </c>
      <c r="C943" s="55">
        <v>200</v>
      </c>
      <c r="D943" s="85">
        <f>D944</f>
        <v>0</v>
      </c>
      <c r="E943" s="85">
        <f t="shared" si="377"/>
        <v>0</v>
      </c>
      <c r="F943" s="85">
        <f t="shared" si="377"/>
        <v>0</v>
      </c>
    </row>
    <row r="944" spans="1:6" ht="33" hidden="1" customHeight="1" x14ac:dyDescent="0.25">
      <c r="A944" s="60" t="s">
        <v>1433</v>
      </c>
      <c r="B944" s="23" t="s">
        <v>779</v>
      </c>
      <c r="C944" s="55">
        <v>240</v>
      </c>
      <c r="D944" s="85"/>
      <c r="E944" s="85"/>
      <c r="F944" s="85"/>
    </row>
    <row r="945" spans="1:6" ht="47.25" hidden="1" x14ac:dyDescent="0.25">
      <c r="A945" s="17" t="s">
        <v>780</v>
      </c>
      <c r="B945" s="1" t="s">
        <v>781</v>
      </c>
      <c r="C945" s="55"/>
      <c r="D945" s="85">
        <f>D946+D949+D952+D955+D958</f>
        <v>0</v>
      </c>
      <c r="E945" s="85">
        <f t="shared" ref="E945:F945" si="378">E946+E949+E952+E955+E958</f>
        <v>0</v>
      </c>
      <c r="F945" s="85">
        <f t="shared" si="378"/>
        <v>0</v>
      </c>
    </row>
    <row r="946" spans="1:6" ht="48" hidden="1" customHeight="1" x14ac:dyDescent="0.25">
      <c r="A946" s="22" t="s">
        <v>782</v>
      </c>
      <c r="B946" s="20" t="s">
        <v>783</v>
      </c>
      <c r="C946" s="55"/>
      <c r="D946" s="85">
        <f>D947</f>
        <v>0</v>
      </c>
      <c r="E946" s="85">
        <f t="shared" ref="E946:F946" si="379">E947</f>
        <v>0</v>
      </c>
      <c r="F946" s="85">
        <f t="shared" si="379"/>
        <v>0</v>
      </c>
    </row>
    <row r="947" spans="1:6" ht="48" hidden="1" customHeight="1" x14ac:dyDescent="0.25">
      <c r="A947" s="60" t="s">
        <v>1432</v>
      </c>
      <c r="B947" s="20" t="s">
        <v>783</v>
      </c>
      <c r="C947" s="55">
        <v>200</v>
      </c>
      <c r="D947" s="85">
        <f>D948</f>
        <v>0</v>
      </c>
      <c r="E947" s="85">
        <f t="shared" ref="E947:F947" si="380">E948</f>
        <v>0</v>
      </c>
      <c r="F947" s="85">
        <f t="shared" si="380"/>
        <v>0</v>
      </c>
    </row>
    <row r="948" spans="1:6" ht="48" hidden="1" customHeight="1" x14ac:dyDescent="0.25">
      <c r="A948" s="60" t="s">
        <v>1433</v>
      </c>
      <c r="B948" s="20" t="s">
        <v>783</v>
      </c>
      <c r="C948" s="55">
        <v>240</v>
      </c>
      <c r="D948" s="85"/>
      <c r="E948" s="85"/>
      <c r="F948" s="85"/>
    </row>
    <row r="949" spans="1:6" ht="31.5" hidden="1" x14ac:dyDescent="0.25">
      <c r="A949" s="22" t="s">
        <v>784</v>
      </c>
      <c r="B949" s="20" t="s">
        <v>785</v>
      </c>
      <c r="C949" s="55"/>
      <c r="D949" s="85">
        <f>D950</f>
        <v>0</v>
      </c>
      <c r="E949" s="85">
        <f t="shared" ref="E949:F949" si="381">E950</f>
        <v>0</v>
      </c>
      <c r="F949" s="85">
        <f t="shared" si="381"/>
        <v>0</v>
      </c>
    </row>
    <row r="950" spans="1:6" ht="46.5" hidden="1" customHeight="1" x14ac:dyDescent="0.25">
      <c r="A950" s="60" t="s">
        <v>1432</v>
      </c>
      <c r="B950" s="20" t="s">
        <v>785</v>
      </c>
      <c r="C950" s="55">
        <v>200</v>
      </c>
      <c r="D950" s="85">
        <f>D951</f>
        <v>0</v>
      </c>
      <c r="E950" s="85">
        <f t="shared" ref="E950:F950" si="382">E951</f>
        <v>0</v>
      </c>
      <c r="F950" s="85">
        <f t="shared" si="382"/>
        <v>0</v>
      </c>
    </row>
    <row r="951" spans="1:6" ht="34.5" hidden="1" customHeight="1" x14ac:dyDescent="0.25">
      <c r="A951" s="60" t="s">
        <v>1433</v>
      </c>
      <c r="B951" s="20" t="s">
        <v>785</v>
      </c>
      <c r="C951" s="55">
        <v>240</v>
      </c>
      <c r="D951" s="85"/>
      <c r="E951" s="85"/>
      <c r="F951" s="85"/>
    </row>
    <row r="952" spans="1:6" ht="30" hidden="1" customHeight="1" x14ac:dyDescent="0.25">
      <c r="A952" s="22" t="s">
        <v>786</v>
      </c>
      <c r="B952" s="20" t="s">
        <v>787</v>
      </c>
      <c r="C952" s="55"/>
      <c r="D952" s="85">
        <f>D953</f>
        <v>0</v>
      </c>
      <c r="E952" s="85">
        <f t="shared" ref="E952:F952" si="383">E953</f>
        <v>0</v>
      </c>
      <c r="F952" s="85">
        <f t="shared" si="383"/>
        <v>0</v>
      </c>
    </row>
    <row r="953" spans="1:6" ht="30" hidden="1" customHeight="1" x14ac:dyDescent="0.25">
      <c r="A953" s="60" t="s">
        <v>1432</v>
      </c>
      <c r="B953" s="20" t="s">
        <v>787</v>
      </c>
      <c r="C953" s="55">
        <v>200</v>
      </c>
      <c r="D953" s="85">
        <f>D954</f>
        <v>0</v>
      </c>
      <c r="E953" s="85">
        <f t="shared" ref="E953:F953" si="384">E954</f>
        <v>0</v>
      </c>
      <c r="F953" s="85">
        <f t="shared" si="384"/>
        <v>0</v>
      </c>
    </row>
    <row r="954" spans="1:6" ht="30" hidden="1" customHeight="1" x14ac:dyDescent="0.25">
      <c r="A954" s="60" t="s">
        <v>1433</v>
      </c>
      <c r="B954" s="20" t="s">
        <v>787</v>
      </c>
      <c r="C954" s="55">
        <v>240</v>
      </c>
      <c r="D954" s="85"/>
      <c r="E954" s="85"/>
      <c r="F954" s="85"/>
    </row>
    <row r="955" spans="1:6" ht="31.5" hidden="1" x14ac:dyDescent="0.25">
      <c r="A955" s="22" t="s">
        <v>788</v>
      </c>
      <c r="B955" s="20" t="s">
        <v>789</v>
      </c>
      <c r="C955" s="55"/>
      <c r="D955" s="85">
        <f>D956</f>
        <v>0</v>
      </c>
      <c r="E955" s="85">
        <f t="shared" ref="E955:F955" si="385">E956</f>
        <v>0</v>
      </c>
      <c r="F955" s="85">
        <f t="shared" si="385"/>
        <v>0</v>
      </c>
    </row>
    <row r="956" spans="1:6" ht="35.25" hidden="1" customHeight="1" x14ac:dyDescent="0.25">
      <c r="A956" s="60" t="s">
        <v>1432</v>
      </c>
      <c r="B956" s="20" t="s">
        <v>789</v>
      </c>
      <c r="C956" s="55">
        <v>200</v>
      </c>
      <c r="D956" s="85">
        <f>D957</f>
        <v>0</v>
      </c>
      <c r="E956" s="85">
        <f t="shared" ref="E956:F956" si="386">E957</f>
        <v>0</v>
      </c>
      <c r="F956" s="85">
        <f t="shared" si="386"/>
        <v>0</v>
      </c>
    </row>
    <row r="957" spans="1:6" ht="32.25" hidden="1" customHeight="1" x14ac:dyDescent="0.25">
      <c r="A957" s="60" t="s">
        <v>1433</v>
      </c>
      <c r="B957" s="20" t="s">
        <v>789</v>
      </c>
      <c r="C957" s="55">
        <v>240</v>
      </c>
      <c r="D957" s="85"/>
      <c r="E957" s="85"/>
      <c r="F957" s="85"/>
    </row>
    <row r="958" spans="1:6" ht="31.5" hidden="1" x14ac:dyDescent="0.25">
      <c r="A958" s="21" t="s">
        <v>754</v>
      </c>
      <c r="B958" s="23" t="s">
        <v>790</v>
      </c>
      <c r="C958" s="55"/>
      <c r="D958" s="85">
        <f>D959</f>
        <v>0</v>
      </c>
      <c r="E958" s="85">
        <f t="shared" ref="E958:F958" si="387">E959</f>
        <v>0</v>
      </c>
      <c r="F958" s="85">
        <f t="shared" si="387"/>
        <v>0</v>
      </c>
    </row>
    <row r="959" spans="1:6" ht="32.25" hidden="1" customHeight="1" x14ac:dyDescent="0.25">
      <c r="A959" s="60" t="s">
        <v>1432</v>
      </c>
      <c r="B959" s="23" t="s">
        <v>790</v>
      </c>
      <c r="C959" s="55">
        <v>200</v>
      </c>
      <c r="D959" s="85">
        <f>D960</f>
        <v>0</v>
      </c>
      <c r="E959" s="85">
        <f t="shared" ref="E959:F959" si="388">E960</f>
        <v>0</v>
      </c>
      <c r="F959" s="85">
        <f t="shared" si="388"/>
        <v>0</v>
      </c>
    </row>
    <row r="960" spans="1:6" ht="47.25" hidden="1" customHeight="1" x14ac:dyDescent="0.25">
      <c r="A960" s="60" t="s">
        <v>1433</v>
      </c>
      <c r="B960" s="23" t="s">
        <v>790</v>
      </c>
      <c r="C960" s="55">
        <v>240</v>
      </c>
      <c r="D960" s="85"/>
      <c r="E960" s="85"/>
      <c r="F960" s="85"/>
    </row>
    <row r="961" spans="1:6" ht="33" hidden="1" customHeight="1" x14ac:dyDescent="0.25">
      <c r="A961" s="17" t="s">
        <v>791</v>
      </c>
      <c r="B961" s="1" t="s">
        <v>792</v>
      </c>
      <c r="C961" s="55"/>
      <c r="D961" s="85"/>
      <c r="E961" s="85"/>
      <c r="F961" s="85"/>
    </row>
    <row r="962" spans="1:6" ht="41.25" hidden="1" customHeight="1" x14ac:dyDescent="0.25">
      <c r="A962" s="11" t="s">
        <v>793</v>
      </c>
      <c r="B962" s="5" t="s">
        <v>794</v>
      </c>
      <c r="C962" s="55"/>
      <c r="D962" s="85"/>
      <c r="E962" s="85"/>
      <c r="F962" s="85"/>
    </row>
    <row r="963" spans="1:6" ht="41.25" hidden="1" customHeight="1" x14ac:dyDescent="0.25">
      <c r="A963" s="11"/>
      <c r="B963" s="5" t="s">
        <v>794</v>
      </c>
      <c r="C963" s="55">
        <v>200</v>
      </c>
      <c r="D963" s="85"/>
      <c r="E963" s="85"/>
      <c r="F963" s="85"/>
    </row>
    <row r="964" spans="1:6" ht="41.25" hidden="1" customHeight="1" x14ac:dyDescent="0.25">
      <c r="A964" s="11"/>
      <c r="B964" s="5" t="s">
        <v>794</v>
      </c>
      <c r="C964" s="55"/>
      <c r="D964" s="85"/>
      <c r="E964" s="85"/>
      <c r="F964" s="85"/>
    </row>
    <row r="965" spans="1:6" ht="31.5" hidden="1" x14ac:dyDescent="0.25">
      <c r="A965" s="16" t="s">
        <v>795</v>
      </c>
      <c r="B965" s="2" t="s">
        <v>796</v>
      </c>
      <c r="C965" s="55"/>
      <c r="D965" s="85"/>
      <c r="E965" s="85"/>
      <c r="F965" s="85"/>
    </row>
    <row r="966" spans="1:6" ht="47.25" hidden="1" x14ac:dyDescent="0.25">
      <c r="A966" s="16" t="s">
        <v>797</v>
      </c>
      <c r="B966" s="2" t="s">
        <v>798</v>
      </c>
      <c r="C966" s="55"/>
      <c r="D966" s="85"/>
      <c r="E966" s="85"/>
      <c r="F966" s="85"/>
    </row>
    <row r="967" spans="1:6" ht="37.5" customHeight="1" x14ac:dyDescent="0.25">
      <c r="A967" s="13" t="s">
        <v>1564</v>
      </c>
      <c r="B967" s="3" t="s">
        <v>799</v>
      </c>
      <c r="C967" s="55"/>
      <c r="D967" s="152">
        <f>D968+D993</f>
        <v>108996</v>
      </c>
      <c r="E967" s="152">
        <f t="shared" ref="E967:F967" si="389">E968+E993</f>
        <v>113203</v>
      </c>
      <c r="F967" s="152">
        <f t="shared" si="389"/>
        <v>0</v>
      </c>
    </row>
    <row r="968" spans="1:6" ht="57" customHeight="1" x14ac:dyDescent="0.25">
      <c r="A968" s="17" t="s">
        <v>800</v>
      </c>
      <c r="B968" s="1" t="s">
        <v>801</v>
      </c>
      <c r="C968" s="55"/>
      <c r="D968" s="152" t="s">
        <v>1627</v>
      </c>
      <c r="E968" s="152" t="s">
        <v>1626</v>
      </c>
      <c r="F968" s="152"/>
    </row>
    <row r="969" spans="1:6" ht="46.5" customHeight="1" x14ac:dyDescent="0.25">
      <c r="A969" s="21" t="s">
        <v>754</v>
      </c>
      <c r="B969" s="1" t="s">
        <v>815</v>
      </c>
      <c r="C969" s="55"/>
      <c r="D969" s="85">
        <f>D970</f>
        <v>80</v>
      </c>
      <c r="E969" s="85"/>
      <c r="F969" s="85"/>
    </row>
    <row r="970" spans="1:6" ht="30" customHeight="1" x14ac:dyDescent="0.25">
      <c r="A970" s="60" t="s">
        <v>1432</v>
      </c>
      <c r="B970" s="1" t="s">
        <v>815</v>
      </c>
      <c r="C970" s="55">
        <v>200</v>
      </c>
      <c r="D970" s="85">
        <f>D971</f>
        <v>80</v>
      </c>
      <c r="E970" s="85"/>
      <c r="F970" s="85"/>
    </row>
    <row r="971" spans="1:6" ht="30.75" customHeight="1" x14ac:dyDescent="0.25">
      <c r="A971" s="97" t="s">
        <v>1433</v>
      </c>
      <c r="B971" s="1" t="s">
        <v>815</v>
      </c>
      <c r="C971" s="55">
        <v>240</v>
      </c>
      <c r="D971" s="85">
        <v>80</v>
      </c>
      <c r="E971" s="85"/>
      <c r="F971" s="85"/>
    </row>
    <row r="972" spans="1:6" ht="72" customHeight="1" x14ac:dyDescent="0.25">
      <c r="A972" s="143" t="s">
        <v>1625</v>
      </c>
      <c r="B972" s="1" t="s">
        <v>814</v>
      </c>
      <c r="C972" s="55"/>
      <c r="D972" s="85">
        <f>D973</f>
        <v>39</v>
      </c>
      <c r="E972" s="85"/>
      <c r="F972" s="85"/>
    </row>
    <row r="973" spans="1:6" ht="30.75" customHeight="1" x14ac:dyDescent="0.25">
      <c r="A973" s="60" t="s">
        <v>1432</v>
      </c>
      <c r="B973" s="1" t="s">
        <v>814</v>
      </c>
      <c r="C973" s="55">
        <v>200</v>
      </c>
      <c r="D973" s="85">
        <f>D974</f>
        <v>39</v>
      </c>
      <c r="E973" s="85"/>
      <c r="F973" s="85"/>
    </row>
    <row r="974" spans="1:6" ht="30.75" customHeight="1" x14ac:dyDescent="0.25">
      <c r="A974" s="97" t="s">
        <v>1433</v>
      </c>
      <c r="B974" s="1" t="s">
        <v>814</v>
      </c>
      <c r="C974" s="55">
        <v>240</v>
      </c>
      <c r="D974" s="85">
        <v>39</v>
      </c>
      <c r="E974" s="85"/>
      <c r="F974" s="85"/>
    </row>
    <row r="975" spans="1:6" ht="37.5" customHeight="1" x14ac:dyDescent="0.25">
      <c r="A975" s="22" t="s">
        <v>802</v>
      </c>
      <c r="B975" s="20" t="s">
        <v>803</v>
      </c>
      <c r="C975" s="55"/>
      <c r="D975" s="85">
        <f>D976</f>
        <v>3468</v>
      </c>
      <c r="E975" s="85">
        <f t="shared" ref="E975:F976" si="390">E976</f>
        <v>0</v>
      </c>
      <c r="F975" s="85">
        <f t="shared" si="390"/>
        <v>0</v>
      </c>
    </row>
    <row r="976" spans="1:6" ht="37.5" customHeight="1" x14ac:dyDescent="0.25">
      <c r="A976" s="60" t="s">
        <v>1432</v>
      </c>
      <c r="B976" s="20" t="s">
        <v>803</v>
      </c>
      <c r="C976" s="55">
        <v>200</v>
      </c>
      <c r="D976" s="85">
        <f>D977</f>
        <v>3468</v>
      </c>
      <c r="E976" s="85">
        <f t="shared" si="390"/>
        <v>0</v>
      </c>
      <c r="F976" s="85">
        <f t="shared" si="390"/>
        <v>0</v>
      </c>
    </row>
    <row r="977" spans="1:6" ht="37.5" customHeight="1" x14ac:dyDescent="0.25">
      <c r="A977" s="60" t="s">
        <v>1433</v>
      </c>
      <c r="B977" s="20" t="s">
        <v>803</v>
      </c>
      <c r="C977" s="55">
        <v>240</v>
      </c>
      <c r="D977" s="85">
        <v>3468</v>
      </c>
      <c r="E977" s="85"/>
      <c r="F977" s="85"/>
    </row>
    <row r="978" spans="1:6" ht="31.5" hidden="1" x14ac:dyDescent="0.25">
      <c r="A978" s="22" t="s">
        <v>804</v>
      </c>
      <c r="B978" s="20" t="s">
        <v>805</v>
      </c>
      <c r="C978" s="55"/>
      <c r="D978" s="85">
        <f>D979</f>
        <v>0</v>
      </c>
      <c r="E978" s="85">
        <f t="shared" ref="E978:F979" si="391">E979</f>
        <v>0</v>
      </c>
      <c r="F978" s="85">
        <f t="shared" si="391"/>
        <v>0</v>
      </c>
    </row>
    <row r="979" spans="1:6" ht="39" hidden="1" customHeight="1" x14ac:dyDescent="0.25">
      <c r="A979" s="60" t="s">
        <v>1432</v>
      </c>
      <c r="B979" s="20" t="s">
        <v>805</v>
      </c>
      <c r="C979" s="55">
        <v>200</v>
      </c>
      <c r="D979" s="85">
        <f>D980</f>
        <v>0</v>
      </c>
      <c r="E979" s="85">
        <f t="shared" si="391"/>
        <v>0</v>
      </c>
      <c r="F979" s="85">
        <f t="shared" si="391"/>
        <v>0</v>
      </c>
    </row>
    <row r="980" spans="1:6" ht="33.75" hidden="1" customHeight="1" x14ac:dyDescent="0.25">
      <c r="A980" s="60" t="s">
        <v>1433</v>
      </c>
      <c r="B980" s="20" t="s">
        <v>805</v>
      </c>
      <c r="C980" s="55">
        <v>240</v>
      </c>
      <c r="D980" s="85"/>
      <c r="E980" s="85"/>
      <c r="F980" s="85"/>
    </row>
    <row r="981" spans="1:6" ht="31.5" hidden="1" x14ac:dyDescent="0.25">
      <c r="A981" s="22" t="s">
        <v>806</v>
      </c>
      <c r="B981" s="20" t="s">
        <v>807</v>
      </c>
      <c r="C981" s="55"/>
      <c r="D981" s="85">
        <f>D982</f>
        <v>0</v>
      </c>
      <c r="E981" s="85">
        <f t="shared" ref="E981:F982" si="392">E982</f>
        <v>0</v>
      </c>
      <c r="F981" s="85">
        <f t="shared" si="392"/>
        <v>0</v>
      </c>
    </row>
    <row r="982" spans="1:6" ht="35.25" hidden="1" customHeight="1" x14ac:dyDescent="0.25">
      <c r="A982" s="60" t="s">
        <v>1432</v>
      </c>
      <c r="B982" s="20" t="s">
        <v>807</v>
      </c>
      <c r="C982" s="55">
        <v>200</v>
      </c>
      <c r="D982" s="85">
        <f>D983</f>
        <v>0</v>
      </c>
      <c r="E982" s="85">
        <f t="shared" si="392"/>
        <v>0</v>
      </c>
      <c r="F982" s="85">
        <f t="shared" si="392"/>
        <v>0</v>
      </c>
    </row>
    <row r="983" spans="1:6" ht="34.5" hidden="1" customHeight="1" x14ac:dyDescent="0.25">
      <c r="A983" s="60" t="s">
        <v>1433</v>
      </c>
      <c r="B983" s="20" t="s">
        <v>807</v>
      </c>
      <c r="C983" s="55">
        <v>240</v>
      </c>
      <c r="D983" s="85"/>
      <c r="E983" s="85"/>
      <c r="F983" s="85"/>
    </row>
    <row r="984" spans="1:6" ht="42" hidden="1" customHeight="1" x14ac:dyDescent="0.25">
      <c r="A984" s="22" t="s">
        <v>808</v>
      </c>
      <c r="B984" s="20" t="s">
        <v>809</v>
      </c>
      <c r="C984" s="55"/>
      <c r="D984" s="85">
        <f>D985</f>
        <v>0</v>
      </c>
      <c r="E984" s="85">
        <f t="shared" ref="E984:F985" si="393">E985</f>
        <v>0</v>
      </c>
      <c r="F984" s="85">
        <f t="shared" si="393"/>
        <v>0</v>
      </c>
    </row>
    <row r="985" spans="1:6" ht="42" hidden="1" customHeight="1" x14ac:dyDescent="0.25">
      <c r="A985" s="59" t="s">
        <v>1446</v>
      </c>
      <c r="B985" s="20" t="s">
        <v>809</v>
      </c>
      <c r="C985" s="55">
        <v>400</v>
      </c>
      <c r="D985" s="85">
        <f>D986</f>
        <v>0</v>
      </c>
      <c r="E985" s="85">
        <f t="shared" si="393"/>
        <v>0</v>
      </c>
      <c r="F985" s="85">
        <f t="shared" si="393"/>
        <v>0</v>
      </c>
    </row>
    <row r="986" spans="1:6" ht="42" hidden="1" customHeight="1" x14ac:dyDescent="0.25">
      <c r="A986" s="59" t="s">
        <v>1447</v>
      </c>
      <c r="B986" s="20" t="s">
        <v>809</v>
      </c>
      <c r="C986" s="55">
        <v>410</v>
      </c>
      <c r="D986" s="85"/>
      <c r="E986" s="85"/>
      <c r="F986" s="85"/>
    </row>
    <row r="987" spans="1:6" ht="33" hidden="1" customHeight="1" x14ac:dyDescent="0.25">
      <c r="A987" s="22" t="s">
        <v>810</v>
      </c>
      <c r="B987" s="20" t="s">
        <v>811</v>
      </c>
      <c r="C987" s="55"/>
      <c r="D987" s="85">
        <f>D988</f>
        <v>0</v>
      </c>
      <c r="E987" s="85">
        <f t="shared" ref="E987:F988" si="394">E988</f>
        <v>0</v>
      </c>
      <c r="F987" s="85">
        <f t="shared" si="394"/>
        <v>0</v>
      </c>
    </row>
    <row r="988" spans="1:6" ht="33" hidden="1" customHeight="1" x14ac:dyDescent="0.25">
      <c r="A988" s="59" t="s">
        <v>1446</v>
      </c>
      <c r="B988" s="20" t="s">
        <v>811</v>
      </c>
      <c r="C988" s="55">
        <v>400</v>
      </c>
      <c r="D988" s="85">
        <f>D989</f>
        <v>0</v>
      </c>
      <c r="E988" s="85">
        <f t="shared" si="394"/>
        <v>0</v>
      </c>
      <c r="F988" s="85">
        <f t="shared" si="394"/>
        <v>0</v>
      </c>
    </row>
    <row r="989" spans="1:6" ht="33" hidden="1" customHeight="1" x14ac:dyDescent="0.25">
      <c r="A989" s="59" t="s">
        <v>1447</v>
      </c>
      <c r="B989" s="20" t="s">
        <v>811</v>
      </c>
      <c r="C989" s="55">
        <v>410</v>
      </c>
      <c r="D989" s="85"/>
      <c r="E989" s="85"/>
      <c r="F989" s="85"/>
    </row>
    <row r="990" spans="1:6" ht="31.5" customHeight="1" x14ac:dyDescent="0.25">
      <c r="A990" s="22" t="s">
        <v>812</v>
      </c>
      <c r="B990" s="20" t="s">
        <v>813</v>
      </c>
      <c r="C990" s="55"/>
      <c r="D990" s="85">
        <f>D991</f>
        <v>103659</v>
      </c>
      <c r="E990" s="85">
        <f t="shared" ref="E990:F990" si="395">E991</f>
        <v>113203</v>
      </c>
      <c r="F990" s="85">
        <f t="shared" si="395"/>
        <v>0</v>
      </c>
    </row>
    <row r="991" spans="1:6" ht="31.5" customHeight="1" x14ac:dyDescent="0.25">
      <c r="A991" s="60" t="s">
        <v>1446</v>
      </c>
      <c r="B991" s="20" t="s">
        <v>813</v>
      </c>
      <c r="C991" s="55">
        <v>400</v>
      </c>
      <c r="D991" s="85">
        <f>D992</f>
        <v>103659</v>
      </c>
      <c r="E991" s="85">
        <f>E992</f>
        <v>113203</v>
      </c>
      <c r="F991" s="85">
        <f>F992</f>
        <v>0</v>
      </c>
    </row>
    <row r="992" spans="1:6" ht="31.5" customHeight="1" x14ac:dyDescent="0.25">
      <c r="A992" s="60" t="s">
        <v>1447</v>
      </c>
      <c r="B992" s="20" t="s">
        <v>813</v>
      </c>
      <c r="C992" s="55">
        <v>410</v>
      </c>
      <c r="D992" s="85">
        <v>103659</v>
      </c>
      <c r="E992" s="85">
        <v>113203</v>
      </c>
      <c r="F992" s="85"/>
    </row>
    <row r="993" spans="1:6" ht="72.75" customHeight="1" x14ac:dyDescent="0.25">
      <c r="A993" s="148" t="s">
        <v>1628</v>
      </c>
      <c r="B993" s="23" t="s">
        <v>1618</v>
      </c>
      <c r="C993" s="55"/>
      <c r="D993" s="85">
        <f>D994</f>
        <v>1750</v>
      </c>
      <c r="E993" s="85"/>
      <c r="F993" s="85"/>
    </row>
    <row r="994" spans="1:6" ht="66" customHeight="1" x14ac:dyDescent="0.25">
      <c r="A994" s="127" t="s">
        <v>1629</v>
      </c>
      <c r="B994" s="23" t="s">
        <v>1619</v>
      </c>
      <c r="C994" s="55"/>
      <c r="D994" s="85">
        <f>D995</f>
        <v>1750</v>
      </c>
      <c r="E994" s="85"/>
      <c r="F994" s="85"/>
    </row>
    <row r="995" spans="1:6" ht="48.75" customHeight="1" x14ac:dyDescent="0.25">
      <c r="A995" s="60" t="s">
        <v>1432</v>
      </c>
      <c r="B995" s="23" t="s">
        <v>1619</v>
      </c>
      <c r="C995" s="55">
        <v>200</v>
      </c>
      <c r="D995" s="85">
        <f>D996</f>
        <v>1750</v>
      </c>
      <c r="E995" s="85"/>
      <c r="F995" s="85"/>
    </row>
    <row r="996" spans="1:6" ht="48.75" customHeight="1" x14ac:dyDescent="0.25">
      <c r="A996" s="60" t="s">
        <v>1433</v>
      </c>
      <c r="B996" s="23" t="s">
        <v>1619</v>
      </c>
      <c r="C996" s="55">
        <v>240</v>
      </c>
      <c r="D996" s="85">
        <v>1750</v>
      </c>
      <c r="E996" s="85"/>
      <c r="F996" s="85"/>
    </row>
    <row r="997" spans="1:6" ht="33.75" customHeight="1" x14ac:dyDescent="0.25">
      <c r="A997" s="13" t="s">
        <v>816</v>
      </c>
      <c r="B997" s="3" t="s">
        <v>817</v>
      </c>
      <c r="C997" s="55"/>
      <c r="D997" s="85">
        <f>D998</f>
        <v>2550</v>
      </c>
      <c r="E997" s="85">
        <f t="shared" ref="E997:F997" si="396">E998</f>
        <v>0</v>
      </c>
      <c r="F997" s="85">
        <f t="shared" si="396"/>
        <v>0</v>
      </c>
    </row>
    <row r="998" spans="1:6" ht="30.75" customHeight="1" x14ac:dyDescent="0.25">
      <c r="A998" s="17" t="s">
        <v>818</v>
      </c>
      <c r="B998" s="1" t="s">
        <v>819</v>
      </c>
      <c r="C998" s="55"/>
      <c r="D998" s="85">
        <f>D999+D1002+D1005</f>
        <v>2550</v>
      </c>
      <c r="E998" s="85">
        <f t="shared" ref="E998:F998" si="397">E999+E1002+E1005</f>
        <v>0</v>
      </c>
      <c r="F998" s="85">
        <f t="shared" si="397"/>
        <v>0</v>
      </c>
    </row>
    <row r="999" spans="1:6" ht="42" hidden="1" customHeight="1" x14ac:dyDescent="0.25">
      <c r="A999" s="22" t="s">
        <v>820</v>
      </c>
      <c r="B999" s="20" t="s">
        <v>821</v>
      </c>
      <c r="C999" s="55"/>
      <c r="D999" s="85">
        <f>D1000</f>
        <v>0</v>
      </c>
      <c r="E999" s="85">
        <f t="shared" ref="E999:F1000" si="398">E1000</f>
        <v>0</v>
      </c>
      <c r="F999" s="85">
        <f t="shared" si="398"/>
        <v>0</v>
      </c>
    </row>
    <row r="1000" spans="1:6" ht="42" hidden="1" customHeight="1" x14ac:dyDescent="0.25">
      <c r="A1000" s="59" t="s">
        <v>1446</v>
      </c>
      <c r="B1000" s="20" t="s">
        <v>821</v>
      </c>
      <c r="C1000" s="55">
        <v>400</v>
      </c>
      <c r="D1000" s="85">
        <f>D1001</f>
        <v>0</v>
      </c>
      <c r="E1000" s="85">
        <f t="shared" si="398"/>
        <v>0</v>
      </c>
      <c r="F1000" s="85">
        <f t="shared" si="398"/>
        <v>0</v>
      </c>
    </row>
    <row r="1001" spans="1:6" ht="42" hidden="1" customHeight="1" x14ac:dyDescent="0.25">
      <c r="A1001" s="59" t="s">
        <v>1447</v>
      </c>
      <c r="B1001" s="20" t="s">
        <v>821</v>
      </c>
      <c r="C1001" s="55">
        <v>410</v>
      </c>
      <c r="D1001" s="85"/>
      <c r="E1001" s="85"/>
      <c r="F1001" s="85"/>
    </row>
    <row r="1002" spans="1:6" ht="31.5" hidden="1" x14ac:dyDescent="0.25">
      <c r="A1002" s="22" t="s">
        <v>822</v>
      </c>
      <c r="B1002" s="20" t="s">
        <v>823</v>
      </c>
      <c r="C1002" s="55"/>
      <c r="D1002" s="85">
        <f>D1003</f>
        <v>0</v>
      </c>
      <c r="E1002" s="85">
        <f t="shared" ref="E1002:F1003" si="399">E1003</f>
        <v>0</v>
      </c>
      <c r="F1002" s="85">
        <f t="shared" si="399"/>
        <v>0</v>
      </c>
    </row>
    <row r="1003" spans="1:6" ht="36.75" hidden="1" customHeight="1" x14ac:dyDescent="0.25">
      <c r="A1003" s="59" t="s">
        <v>1446</v>
      </c>
      <c r="B1003" s="20" t="s">
        <v>823</v>
      </c>
      <c r="C1003" s="55">
        <v>400</v>
      </c>
      <c r="D1003" s="85">
        <f>D1004</f>
        <v>0</v>
      </c>
      <c r="E1003" s="85">
        <f t="shared" si="399"/>
        <v>0</v>
      </c>
      <c r="F1003" s="85">
        <f t="shared" si="399"/>
        <v>0</v>
      </c>
    </row>
    <row r="1004" spans="1:6" ht="37.5" hidden="1" customHeight="1" x14ac:dyDescent="0.25">
      <c r="A1004" s="59" t="s">
        <v>1447</v>
      </c>
      <c r="B1004" s="20" t="s">
        <v>823</v>
      </c>
      <c r="C1004" s="55">
        <v>410</v>
      </c>
      <c r="D1004" s="85"/>
      <c r="E1004" s="85"/>
      <c r="F1004" s="85"/>
    </row>
    <row r="1005" spans="1:6" ht="47.25" customHeight="1" x14ac:dyDescent="0.25">
      <c r="A1005" s="21" t="s">
        <v>754</v>
      </c>
      <c r="B1005" s="23" t="s">
        <v>824</v>
      </c>
      <c r="C1005" s="55"/>
      <c r="D1005" s="85">
        <f>D1006</f>
        <v>2550</v>
      </c>
      <c r="E1005" s="85">
        <f t="shared" ref="E1005:F1006" si="400">E1006</f>
        <v>0</v>
      </c>
      <c r="F1005" s="85">
        <f t="shared" si="400"/>
        <v>0</v>
      </c>
    </row>
    <row r="1006" spans="1:6" ht="47.25" customHeight="1" x14ac:dyDescent="0.25">
      <c r="A1006" s="60" t="s">
        <v>1432</v>
      </c>
      <c r="B1006" s="23" t="s">
        <v>824</v>
      </c>
      <c r="C1006" s="55">
        <v>200</v>
      </c>
      <c r="D1006" s="85">
        <f>D1007</f>
        <v>2550</v>
      </c>
      <c r="E1006" s="85">
        <f t="shared" si="400"/>
        <v>0</v>
      </c>
      <c r="F1006" s="85">
        <f t="shared" si="400"/>
        <v>0</v>
      </c>
    </row>
    <row r="1007" spans="1:6" ht="47.25" customHeight="1" x14ac:dyDescent="0.25">
      <c r="A1007" s="60" t="s">
        <v>1433</v>
      </c>
      <c r="B1007" s="23" t="s">
        <v>824</v>
      </c>
      <c r="C1007" s="55">
        <v>240</v>
      </c>
      <c r="D1007" s="85">
        <v>2550</v>
      </c>
      <c r="E1007" s="85"/>
      <c r="F1007" s="85"/>
    </row>
    <row r="1008" spans="1:6" ht="36.75" customHeight="1" x14ac:dyDescent="0.25">
      <c r="A1008" s="13" t="s">
        <v>130</v>
      </c>
      <c r="B1008" s="3" t="s">
        <v>825</v>
      </c>
      <c r="C1008" s="55"/>
      <c r="D1008" s="85">
        <f>D1009</f>
        <v>561</v>
      </c>
      <c r="E1008" s="85">
        <f t="shared" ref="E1008:F1008" si="401">E1009</f>
        <v>561</v>
      </c>
      <c r="F1008" s="85">
        <f t="shared" si="401"/>
        <v>561</v>
      </c>
    </row>
    <row r="1009" spans="1:6" ht="32.25" customHeight="1" x14ac:dyDescent="0.25">
      <c r="A1009" s="17" t="s">
        <v>722</v>
      </c>
      <c r="B1009" s="1" t="s">
        <v>826</v>
      </c>
      <c r="C1009" s="55"/>
      <c r="D1009" s="85">
        <f>D1010+D1015+D1018+D1021+D1024</f>
        <v>561</v>
      </c>
      <c r="E1009" s="85">
        <f t="shared" ref="E1009:F1009" si="402">E1010+E1015+E1018+E1021+E1024</f>
        <v>561</v>
      </c>
      <c r="F1009" s="85">
        <f t="shared" si="402"/>
        <v>561</v>
      </c>
    </row>
    <row r="1010" spans="1:6" ht="44.25" customHeight="1" x14ac:dyDescent="0.25">
      <c r="A1010" s="22" t="s">
        <v>827</v>
      </c>
      <c r="B1010" s="20" t="s">
        <v>828</v>
      </c>
      <c r="C1010" s="55"/>
      <c r="D1010" s="85">
        <f>D1011+D1013</f>
        <v>561</v>
      </c>
      <c r="E1010" s="85">
        <f t="shared" ref="E1010:F1010" si="403">E1011+E1013</f>
        <v>561</v>
      </c>
      <c r="F1010" s="85">
        <f t="shared" si="403"/>
        <v>561</v>
      </c>
    </row>
    <row r="1011" spans="1:6" ht="36.75" customHeight="1" x14ac:dyDescent="0.25">
      <c r="A1011" s="60" t="s">
        <v>1430</v>
      </c>
      <c r="B1011" s="20" t="s">
        <v>828</v>
      </c>
      <c r="C1011" s="55">
        <v>100</v>
      </c>
      <c r="D1011" s="85">
        <f>D1012</f>
        <v>534</v>
      </c>
      <c r="E1011" s="85">
        <f t="shared" ref="E1011:F1011" si="404">E1012</f>
        <v>534</v>
      </c>
      <c r="F1011" s="85">
        <f t="shared" si="404"/>
        <v>534</v>
      </c>
    </row>
    <row r="1012" spans="1:6" ht="40.5" customHeight="1" x14ac:dyDescent="0.25">
      <c r="A1012" s="97" t="s">
        <v>1431</v>
      </c>
      <c r="B1012" s="20" t="s">
        <v>828</v>
      </c>
      <c r="C1012" s="55">
        <v>120</v>
      </c>
      <c r="D1012" s="85">
        <v>534</v>
      </c>
      <c r="E1012" s="85">
        <v>534</v>
      </c>
      <c r="F1012" s="85">
        <v>534</v>
      </c>
    </row>
    <row r="1013" spans="1:6" ht="40.5" customHeight="1" x14ac:dyDescent="0.25">
      <c r="A1013" s="60" t="s">
        <v>1432</v>
      </c>
      <c r="B1013" s="20" t="s">
        <v>828</v>
      </c>
      <c r="C1013" s="55">
        <v>200</v>
      </c>
      <c r="D1013" s="85">
        <f>D1014</f>
        <v>27</v>
      </c>
      <c r="E1013" s="85">
        <f>E1014</f>
        <v>27</v>
      </c>
      <c r="F1013" s="85">
        <f>F1014</f>
        <v>27</v>
      </c>
    </row>
    <row r="1014" spans="1:6" ht="40.5" customHeight="1" x14ac:dyDescent="0.25">
      <c r="A1014" s="60" t="s">
        <v>1433</v>
      </c>
      <c r="B1014" s="20" t="s">
        <v>828</v>
      </c>
      <c r="C1014" s="55">
        <v>240</v>
      </c>
      <c r="D1014" s="85">
        <v>27</v>
      </c>
      <c r="E1014" s="85">
        <v>27</v>
      </c>
      <c r="F1014" s="85">
        <v>27</v>
      </c>
    </row>
    <row r="1015" spans="1:6" ht="41.25" hidden="1" customHeight="1" x14ac:dyDescent="0.25">
      <c r="A1015" s="22" t="s">
        <v>829</v>
      </c>
      <c r="B1015" s="20" t="s">
        <v>830</v>
      </c>
      <c r="C1015" s="55"/>
      <c r="D1015" s="85">
        <f>D1016</f>
        <v>0</v>
      </c>
      <c r="E1015" s="85">
        <f t="shared" ref="E1015:F1016" si="405">E1016</f>
        <v>0</v>
      </c>
      <c r="F1015" s="85">
        <f t="shared" si="405"/>
        <v>0</v>
      </c>
    </row>
    <row r="1016" spans="1:6" ht="41.25" hidden="1" customHeight="1" x14ac:dyDescent="0.25">
      <c r="A1016" s="60" t="s">
        <v>1430</v>
      </c>
      <c r="B1016" s="20" t="s">
        <v>830</v>
      </c>
      <c r="C1016" s="55">
        <v>100</v>
      </c>
      <c r="D1016" s="85">
        <f>D1017</f>
        <v>0</v>
      </c>
      <c r="E1016" s="85">
        <f t="shared" si="405"/>
        <v>0</v>
      </c>
      <c r="F1016" s="85">
        <f t="shared" si="405"/>
        <v>0</v>
      </c>
    </row>
    <row r="1017" spans="1:6" ht="41.25" hidden="1" customHeight="1" x14ac:dyDescent="0.25">
      <c r="A1017" s="60" t="s">
        <v>1431</v>
      </c>
      <c r="B1017" s="20" t="s">
        <v>830</v>
      </c>
      <c r="C1017" s="55">
        <v>120</v>
      </c>
      <c r="D1017" s="85"/>
      <c r="E1017" s="85"/>
      <c r="F1017" s="85"/>
    </row>
    <row r="1018" spans="1:6" ht="31.5" hidden="1" x14ac:dyDescent="0.25">
      <c r="A1018" s="21" t="s">
        <v>831</v>
      </c>
      <c r="B1018" s="23" t="s">
        <v>832</v>
      </c>
      <c r="C1018" s="55"/>
      <c r="D1018" s="85">
        <f>D1019</f>
        <v>0</v>
      </c>
      <c r="E1018" s="85">
        <f t="shared" ref="E1018:F1019" si="406">E1019</f>
        <v>0</v>
      </c>
      <c r="F1018" s="85">
        <f t="shared" si="406"/>
        <v>0</v>
      </c>
    </row>
    <row r="1019" spans="1:6" ht="47.25" hidden="1" customHeight="1" x14ac:dyDescent="0.25">
      <c r="A1019" s="60" t="s">
        <v>1432</v>
      </c>
      <c r="B1019" s="23" t="s">
        <v>832</v>
      </c>
      <c r="C1019" s="55">
        <v>600</v>
      </c>
      <c r="D1019" s="85">
        <f>D1020</f>
        <v>0</v>
      </c>
      <c r="E1019" s="85">
        <f t="shared" si="406"/>
        <v>0</v>
      </c>
      <c r="F1019" s="85">
        <f t="shared" si="406"/>
        <v>0</v>
      </c>
    </row>
    <row r="1020" spans="1:6" ht="40.5" hidden="1" customHeight="1" x14ac:dyDescent="0.25">
      <c r="A1020" s="60" t="s">
        <v>1433</v>
      </c>
      <c r="B1020" s="23" t="s">
        <v>832</v>
      </c>
      <c r="C1020" s="55">
        <v>610</v>
      </c>
      <c r="D1020" s="85"/>
      <c r="E1020" s="85"/>
      <c r="F1020" s="85"/>
    </row>
    <row r="1021" spans="1:6" ht="36.75" hidden="1" customHeight="1" x14ac:dyDescent="0.25">
      <c r="A1021" s="22" t="s">
        <v>134</v>
      </c>
      <c r="B1021" s="20" t="s">
        <v>833</v>
      </c>
      <c r="C1021" s="55"/>
      <c r="D1021" s="85">
        <f>D1022</f>
        <v>0</v>
      </c>
      <c r="E1021" s="85">
        <f t="shared" ref="E1021:F1022" si="407">E1022</f>
        <v>0</v>
      </c>
      <c r="F1021" s="85">
        <f t="shared" si="407"/>
        <v>0</v>
      </c>
    </row>
    <row r="1022" spans="1:6" ht="36.75" hidden="1" customHeight="1" x14ac:dyDescent="0.25">
      <c r="A1022" s="60" t="s">
        <v>1432</v>
      </c>
      <c r="B1022" s="20" t="s">
        <v>833</v>
      </c>
      <c r="C1022" s="55">
        <v>200</v>
      </c>
      <c r="D1022" s="85">
        <f>D1023</f>
        <v>0</v>
      </c>
      <c r="E1022" s="85">
        <f t="shared" si="407"/>
        <v>0</v>
      </c>
      <c r="F1022" s="85">
        <f t="shared" si="407"/>
        <v>0</v>
      </c>
    </row>
    <row r="1023" spans="1:6" ht="36.75" hidden="1" customHeight="1" x14ac:dyDescent="0.25">
      <c r="A1023" s="60" t="s">
        <v>1433</v>
      </c>
      <c r="B1023" s="20" t="s">
        <v>833</v>
      </c>
      <c r="C1023" s="55">
        <v>240</v>
      </c>
      <c r="D1023" s="85"/>
      <c r="E1023" s="85"/>
      <c r="F1023" s="85"/>
    </row>
    <row r="1024" spans="1:6" ht="39.75" hidden="1" customHeight="1" x14ac:dyDescent="0.25">
      <c r="A1024" s="21" t="s">
        <v>754</v>
      </c>
      <c r="B1024" s="20" t="s">
        <v>834</v>
      </c>
      <c r="C1024" s="55"/>
      <c r="D1024" s="85">
        <f>D1025</f>
        <v>0</v>
      </c>
      <c r="E1024" s="85">
        <f t="shared" ref="E1024:F1025" si="408">E1025</f>
        <v>0</v>
      </c>
      <c r="F1024" s="85">
        <f t="shared" si="408"/>
        <v>0</v>
      </c>
    </row>
    <row r="1025" spans="1:6" ht="31.5" hidden="1" customHeight="1" x14ac:dyDescent="0.25">
      <c r="A1025" s="60" t="s">
        <v>1432</v>
      </c>
      <c r="B1025" s="20" t="s">
        <v>834</v>
      </c>
      <c r="C1025" s="55">
        <v>200</v>
      </c>
      <c r="D1025" s="85">
        <f>D1026</f>
        <v>0</v>
      </c>
      <c r="E1025" s="85">
        <f t="shared" si="408"/>
        <v>0</v>
      </c>
      <c r="F1025" s="85">
        <f t="shared" si="408"/>
        <v>0</v>
      </c>
    </row>
    <row r="1026" spans="1:6" ht="31.5" hidden="1" customHeight="1" x14ac:dyDescent="0.25">
      <c r="A1026" s="60" t="s">
        <v>1433</v>
      </c>
      <c r="B1026" s="20" t="s">
        <v>834</v>
      </c>
      <c r="C1026" s="55">
        <v>240</v>
      </c>
      <c r="D1026" s="85"/>
      <c r="E1026" s="85"/>
      <c r="F1026" s="85"/>
    </row>
    <row r="1027" spans="1:6" ht="35.25" customHeight="1" x14ac:dyDescent="0.25">
      <c r="A1027" s="12" t="s">
        <v>835</v>
      </c>
      <c r="B1027" s="10" t="s">
        <v>836</v>
      </c>
      <c r="C1027" s="55"/>
      <c r="D1027" s="85">
        <f>D1028+D1046+D1051+D1065+D1098</f>
        <v>8647</v>
      </c>
      <c r="E1027" s="85">
        <f t="shared" ref="E1027:F1027" si="409">E1028+E1046+E1051+E1065+E1098</f>
        <v>11180</v>
      </c>
      <c r="F1027" s="85">
        <f t="shared" si="409"/>
        <v>11469</v>
      </c>
    </row>
    <row r="1028" spans="1:6" ht="35.25" customHeight="1" x14ac:dyDescent="0.25">
      <c r="A1028" s="13" t="s">
        <v>837</v>
      </c>
      <c r="B1028" s="3" t="s">
        <v>838</v>
      </c>
      <c r="C1028" s="55"/>
      <c r="D1028" s="85">
        <f>D1029+D1042</f>
        <v>5441</v>
      </c>
      <c r="E1028" s="85">
        <f t="shared" ref="E1028:F1028" si="410">E1029+E1042</f>
        <v>7441</v>
      </c>
      <c r="F1028" s="85">
        <f t="shared" si="410"/>
        <v>7441</v>
      </c>
    </row>
    <row r="1029" spans="1:6" ht="63" customHeight="1" x14ac:dyDescent="0.25">
      <c r="A1029" s="16" t="s">
        <v>1620</v>
      </c>
      <c r="B1029" s="1" t="s">
        <v>839</v>
      </c>
      <c r="C1029" s="55"/>
      <c r="D1029" s="85">
        <f>D1031+D1030</f>
        <v>5441</v>
      </c>
      <c r="E1029" s="85">
        <f t="shared" ref="E1029:F1029" si="411">E1031+E1030</f>
        <v>7441</v>
      </c>
      <c r="F1029" s="85">
        <f t="shared" si="411"/>
        <v>7441</v>
      </c>
    </row>
    <row r="1030" spans="1:6" ht="21.75" hidden="1" customHeight="1" x14ac:dyDescent="0.25">
      <c r="A1030" s="16" t="s">
        <v>840</v>
      </c>
      <c r="B1030" s="2" t="s">
        <v>841</v>
      </c>
      <c r="C1030" s="55"/>
      <c r="D1030" s="85"/>
      <c r="E1030" s="85"/>
      <c r="F1030" s="85"/>
    </row>
    <row r="1031" spans="1:6" ht="48" customHeight="1" x14ac:dyDescent="0.25">
      <c r="A1031" s="68" t="s">
        <v>842</v>
      </c>
      <c r="B1031" s="69" t="s">
        <v>843</v>
      </c>
      <c r="C1031" s="55"/>
      <c r="D1031" s="85">
        <f>D1032+D1034</f>
        <v>5441</v>
      </c>
      <c r="E1031" s="85">
        <f t="shared" ref="E1031:F1031" si="412">E1032+E1034</f>
        <v>7441</v>
      </c>
      <c r="F1031" s="85">
        <f t="shared" si="412"/>
        <v>7441</v>
      </c>
    </row>
    <row r="1032" spans="1:6" ht="48" customHeight="1" x14ac:dyDescent="0.25">
      <c r="A1032" s="60" t="s">
        <v>1432</v>
      </c>
      <c r="B1032" s="69" t="s">
        <v>843</v>
      </c>
      <c r="C1032" s="55">
        <v>200</v>
      </c>
      <c r="D1032" s="85">
        <f>D1033</f>
        <v>100</v>
      </c>
      <c r="E1032" s="85">
        <f t="shared" ref="E1032:F1032" si="413">E1033</f>
        <v>100</v>
      </c>
      <c r="F1032" s="85">
        <f t="shared" si="413"/>
        <v>100</v>
      </c>
    </row>
    <row r="1033" spans="1:6" ht="48" customHeight="1" x14ac:dyDescent="0.25">
      <c r="A1033" s="60" t="s">
        <v>1433</v>
      </c>
      <c r="B1033" s="69" t="s">
        <v>843</v>
      </c>
      <c r="C1033" s="55">
        <v>240</v>
      </c>
      <c r="D1033" s="85">
        <v>100</v>
      </c>
      <c r="E1033" s="85">
        <v>100</v>
      </c>
      <c r="F1033" s="85">
        <v>100</v>
      </c>
    </row>
    <row r="1034" spans="1:6" ht="48" customHeight="1" x14ac:dyDescent="0.25">
      <c r="A1034" s="16" t="s">
        <v>1435</v>
      </c>
      <c r="B1034" s="69" t="s">
        <v>843</v>
      </c>
      <c r="C1034" s="55">
        <v>600</v>
      </c>
      <c r="D1034" s="85">
        <f>D1035</f>
        <v>5341</v>
      </c>
      <c r="E1034" s="85">
        <f t="shared" ref="E1034:F1034" si="414">E1035</f>
        <v>7341</v>
      </c>
      <c r="F1034" s="85">
        <f t="shared" si="414"/>
        <v>7341</v>
      </c>
    </row>
    <row r="1035" spans="1:6" ht="48" customHeight="1" x14ac:dyDescent="0.25">
      <c r="A1035" s="16" t="s">
        <v>1434</v>
      </c>
      <c r="B1035" s="69" t="s">
        <v>843</v>
      </c>
      <c r="C1035" s="55">
        <v>610</v>
      </c>
      <c r="D1035" s="85">
        <v>5341</v>
      </c>
      <c r="E1035" s="85">
        <v>7341</v>
      </c>
      <c r="F1035" s="85">
        <v>7341</v>
      </c>
    </row>
    <row r="1036" spans="1:6" ht="47.25" hidden="1" x14ac:dyDescent="0.25">
      <c r="A1036" s="17" t="s">
        <v>844</v>
      </c>
      <c r="B1036" s="69" t="s">
        <v>845</v>
      </c>
      <c r="C1036" s="55"/>
      <c r="D1036" s="85"/>
      <c r="E1036" s="85"/>
      <c r="F1036" s="85"/>
    </row>
    <row r="1037" spans="1:6" ht="78.75" hidden="1" x14ac:dyDescent="0.25">
      <c r="A1037" s="16" t="s">
        <v>846</v>
      </c>
      <c r="B1037" s="69" t="s">
        <v>847</v>
      </c>
      <c r="C1037" s="55"/>
      <c r="D1037" s="85"/>
      <c r="E1037" s="85"/>
      <c r="F1037" s="85"/>
    </row>
    <row r="1038" spans="1:6" ht="94.5" hidden="1" x14ac:dyDescent="0.25">
      <c r="A1038" s="16" t="s">
        <v>848</v>
      </c>
      <c r="B1038" s="69" t="s">
        <v>849</v>
      </c>
      <c r="C1038" s="55"/>
      <c r="D1038" s="85"/>
      <c r="E1038" s="85"/>
      <c r="F1038" s="85"/>
    </row>
    <row r="1039" spans="1:6" ht="31.5" hidden="1" x14ac:dyDescent="0.25">
      <c r="A1039" s="17" t="s">
        <v>850</v>
      </c>
      <c r="B1039" s="69" t="s">
        <v>851</v>
      </c>
      <c r="C1039" s="55"/>
      <c r="D1039" s="85"/>
      <c r="E1039" s="85"/>
      <c r="F1039" s="85"/>
    </row>
    <row r="1040" spans="1:6" ht="31.5" hidden="1" x14ac:dyDescent="0.25">
      <c r="A1040" s="16" t="s">
        <v>852</v>
      </c>
      <c r="B1040" s="69" t="s">
        <v>853</v>
      </c>
      <c r="C1040" s="55"/>
      <c r="D1040" s="85"/>
      <c r="E1040" s="85"/>
      <c r="F1040" s="85"/>
    </row>
    <row r="1041" spans="1:6" ht="69.75" hidden="1" customHeight="1" x14ac:dyDescent="0.25">
      <c r="A1041" s="16" t="s">
        <v>854</v>
      </c>
      <c r="B1041" s="69" t="s">
        <v>855</v>
      </c>
      <c r="C1041" s="55"/>
      <c r="D1041" s="85"/>
      <c r="E1041" s="85"/>
      <c r="F1041" s="85"/>
    </row>
    <row r="1042" spans="1:6" ht="47.25" hidden="1" x14ac:dyDescent="0.25">
      <c r="A1042" s="17" t="s">
        <v>856</v>
      </c>
      <c r="B1042" s="1" t="s">
        <v>857</v>
      </c>
      <c r="C1042" s="55"/>
      <c r="D1042" s="85">
        <f>D1043</f>
        <v>0</v>
      </c>
      <c r="E1042" s="85">
        <f t="shared" ref="E1042:F1044" si="415">E1043</f>
        <v>0</v>
      </c>
      <c r="F1042" s="85">
        <f t="shared" si="415"/>
        <v>0</v>
      </c>
    </row>
    <row r="1043" spans="1:6" ht="51" hidden="1" customHeight="1" x14ac:dyDescent="0.25">
      <c r="A1043" s="16" t="s">
        <v>858</v>
      </c>
      <c r="B1043" s="69" t="s">
        <v>859</v>
      </c>
      <c r="C1043" s="55"/>
      <c r="D1043" s="85">
        <f>D1044</f>
        <v>0</v>
      </c>
      <c r="E1043" s="85">
        <f t="shared" si="415"/>
        <v>0</v>
      </c>
      <c r="F1043" s="85">
        <f t="shared" si="415"/>
        <v>0</v>
      </c>
    </row>
    <row r="1044" spans="1:6" ht="51" hidden="1" customHeight="1" x14ac:dyDescent="0.25">
      <c r="A1044" s="60" t="s">
        <v>1432</v>
      </c>
      <c r="B1044" s="69" t="s">
        <v>859</v>
      </c>
      <c r="C1044" s="55">
        <v>200</v>
      </c>
      <c r="D1044" s="85">
        <f>D1045</f>
        <v>0</v>
      </c>
      <c r="E1044" s="85">
        <f t="shared" si="415"/>
        <v>0</v>
      </c>
      <c r="F1044" s="85">
        <f t="shared" si="415"/>
        <v>0</v>
      </c>
    </row>
    <row r="1045" spans="1:6" ht="51" hidden="1" customHeight="1" x14ac:dyDescent="0.25">
      <c r="A1045" s="60" t="s">
        <v>1433</v>
      </c>
      <c r="B1045" s="69" t="s">
        <v>859</v>
      </c>
      <c r="C1045" s="55">
        <v>240</v>
      </c>
      <c r="D1045" s="85">
        <v>0</v>
      </c>
      <c r="E1045" s="85">
        <v>0</v>
      </c>
      <c r="F1045" s="85">
        <v>0</v>
      </c>
    </row>
    <row r="1046" spans="1:6" ht="36" hidden="1" customHeight="1" x14ac:dyDescent="0.25">
      <c r="A1046" s="6" t="s">
        <v>860</v>
      </c>
      <c r="B1046" s="32" t="s">
        <v>861</v>
      </c>
      <c r="C1046" s="55"/>
      <c r="D1046" s="85">
        <f>D1047</f>
        <v>0</v>
      </c>
      <c r="E1046" s="85">
        <f t="shared" ref="E1046:F1049" si="416">E1047</f>
        <v>0</v>
      </c>
      <c r="F1046" s="85">
        <f t="shared" si="416"/>
        <v>0</v>
      </c>
    </row>
    <row r="1047" spans="1:6" ht="31.5" hidden="1" x14ac:dyDescent="0.25">
      <c r="A1047" s="33" t="s">
        <v>862</v>
      </c>
      <c r="B1047" s="34" t="s">
        <v>863</v>
      </c>
      <c r="C1047" s="55"/>
      <c r="D1047" s="85">
        <f>D1048</f>
        <v>0</v>
      </c>
      <c r="E1047" s="85">
        <f t="shared" si="416"/>
        <v>0</v>
      </c>
      <c r="F1047" s="85">
        <f t="shared" si="416"/>
        <v>0</v>
      </c>
    </row>
    <row r="1048" spans="1:6" ht="40.5" hidden="1" customHeight="1" x14ac:dyDescent="0.25">
      <c r="A1048" s="21" t="s">
        <v>864</v>
      </c>
      <c r="B1048" s="20" t="s">
        <v>865</v>
      </c>
      <c r="C1048" s="55"/>
      <c r="D1048" s="85">
        <f>D1049</f>
        <v>0</v>
      </c>
      <c r="E1048" s="85">
        <f t="shared" si="416"/>
        <v>0</v>
      </c>
      <c r="F1048" s="85">
        <f t="shared" si="416"/>
        <v>0</v>
      </c>
    </row>
    <row r="1049" spans="1:6" ht="40.5" hidden="1" customHeight="1" x14ac:dyDescent="0.25">
      <c r="A1049" s="60" t="s">
        <v>1432</v>
      </c>
      <c r="B1049" s="20" t="s">
        <v>865</v>
      </c>
      <c r="C1049" s="55">
        <v>200</v>
      </c>
      <c r="D1049" s="85">
        <f>D1050</f>
        <v>0</v>
      </c>
      <c r="E1049" s="85">
        <f t="shared" si="416"/>
        <v>0</v>
      </c>
      <c r="F1049" s="85">
        <f t="shared" si="416"/>
        <v>0</v>
      </c>
    </row>
    <row r="1050" spans="1:6" ht="40.5" hidden="1" customHeight="1" x14ac:dyDescent="0.25">
      <c r="A1050" s="60" t="s">
        <v>1433</v>
      </c>
      <c r="B1050" s="20" t="s">
        <v>865</v>
      </c>
      <c r="C1050" s="55">
        <v>240</v>
      </c>
      <c r="D1050" s="85">
        <v>0</v>
      </c>
      <c r="E1050" s="85">
        <v>0</v>
      </c>
      <c r="F1050" s="85">
        <v>0</v>
      </c>
    </row>
    <row r="1051" spans="1:6" ht="45.75" customHeight="1" x14ac:dyDescent="0.25">
      <c r="A1051" s="13" t="s">
        <v>866</v>
      </c>
      <c r="B1051" s="3" t="s">
        <v>867</v>
      </c>
      <c r="C1051" s="55"/>
      <c r="D1051" s="85">
        <f>D1052+D1061</f>
        <v>1100</v>
      </c>
      <c r="E1051" s="85">
        <f t="shared" ref="E1051:F1051" si="417">E1052+E1061</f>
        <v>1400</v>
      </c>
      <c r="F1051" s="85">
        <f t="shared" si="417"/>
        <v>1600</v>
      </c>
    </row>
    <row r="1052" spans="1:6" ht="48" customHeight="1" x14ac:dyDescent="0.25">
      <c r="A1052" s="17" t="s">
        <v>868</v>
      </c>
      <c r="B1052" s="1" t="s">
        <v>869</v>
      </c>
      <c r="C1052" s="55"/>
      <c r="D1052" s="85">
        <f>D1053+D1058</f>
        <v>1000</v>
      </c>
      <c r="E1052" s="85">
        <f t="shared" ref="E1052:F1052" si="418">E1053+E1058</f>
        <v>1300</v>
      </c>
      <c r="F1052" s="85">
        <f t="shared" si="418"/>
        <v>1500</v>
      </c>
    </row>
    <row r="1053" spans="1:6" ht="47.25" customHeight="1" x14ac:dyDescent="0.25">
      <c r="A1053" s="21" t="s">
        <v>870</v>
      </c>
      <c r="B1053" s="20" t="s">
        <v>871</v>
      </c>
      <c r="C1053" s="55"/>
      <c r="D1053" s="85">
        <f>D1054+D1056</f>
        <v>1000</v>
      </c>
      <c r="E1053" s="85">
        <f t="shared" ref="E1053:F1053" si="419">E1054+E1056</f>
        <v>1300</v>
      </c>
      <c r="F1053" s="85">
        <f t="shared" si="419"/>
        <v>1500</v>
      </c>
    </row>
    <row r="1054" spans="1:6" ht="47.25" hidden="1" customHeight="1" x14ac:dyDescent="0.25">
      <c r="A1054" s="60" t="s">
        <v>1432</v>
      </c>
      <c r="B1054" s="20" t="s">
        <v>871</v>
      </c>
      <c r="C1054" s="55">
        <v>200</v>
      </c>
      <c r="D1054" s="85">
        <f>D1055</f>
        <v>0</v>
      </c>
      <c r="E1054" s="85">
        <f t="shared" ref="E1054:F1054" si="420">E1055</f>
        <v>0</v>
      </c>
      <c r="F1054" s="85">
        <f t="shared" si="420"/>
        <v>0</v>
      </c>
    </row>
    <row r="1055" spans="1:6" ht="47.25" hidden="1" customHeight="1" x14ac:dyDescent="0.25">
      <c r="A1055" s="97" t="s">
        <v>1433</v>
      </c>
      <c r="B1055" s="20" t="s">
        <v>871</v>
      </c>
      <c r="C1055" s="55">
        <v>240</v>
      </c>
      <c r="D1055" s="85">
        <v>0</v>
      </c>
      <c r="E1055" s="85">
        <v>0</v>
      </c>
      <c r="F1055" s="85">
        <v>0</v>
      </c>
    </row>
    <row r="1056" spans="1:6" ht="32.25" customHeight="1" x14ac:dyDescent="0.25">
      <c r="A1056" s="98" t="s">
        <v>1484</v>
      </c>
      <c r="B1056" s="20" t="s">
        <v>871</v>
      </c>
      <c r="C1056" s="55">
        <v>800</v>
      </c>
      <c r="D1056" s="85">
        <f>D1057</f>
        <v>1000</v>
      </c>
      <c r="E1056" s="85">
        <f>E1057</f>
        <v>1300</v>
      </c>
      <c r="F1056" s="85">
        <f>F1057</f>
        <v>1500</v>
      </c>
    </row>
    <row r="1057" spans="1:6" ht="47.25" customHeight="1" x14ac:dyDescent="0.25">
      <c r="A1057" s="98" t="s">
        <v>1485</v>
      </c>
      <c r="B1057" s="20" t="s">
        <v>871</v>
      </c>
      <c r="C1057" s="55">
        <v>810</v>
      </c>
      <c r="D1057" s="85">
        <v>1000</v>
      </c>
      <c r="E1057" s="85">
        <v>1300</v>
      </c>
      <c r="F1057" s="85">
        <v>1500</v>
      </c>
    </row>
    <row r="1058" spans="1:6" ht="59.25" hidden="1" customHeight="1" x14ac:dyDescent="0.25">
      <c r="A1058" s="21" t="s">
        <v>872</v>
      </c>
      <c r="B1058" s="20" t="s">
        <v>873</v>
      </c>
      <c r="C1058" s="55"/>
      <c r="D1058" s="85">
        <f>D1059</f>
        <v>0</v>
      </c>
      <c r="E1058" s="85">
        <f t="shared" ref="E1058:F1059" si="421">E1059</f>
        <v>0</v>
      </c>
      <c r="F1058" s="85">
        <f t="shared" si="421"/>
        <v>0</v>
      </c>
    </row>
    <row r="1059" spans="1:6" ht="47.25" hidden="1" customHeight="1" x14ac:dyDescent="0.25">
      <c r="A1059" s="16" t="s">
        <v>1435</v>
      </c>
      <c r="B1059" s="20" t="s">
        <v>873</v>
      </c>
      <c r="C1059" s="55">
        <v>600</v>
      </c>
      <c r="D1059" s="85">
        <f>D1060</f>
        <v>0</v>
      </c>
      <c r="E1059" s="85">
        <f t="shared" si="421"/>
        <v>0</v>
      </c>
      <c r="F1059" s="85">
        <f t="shared" si="421"/>
        <v>0</v>
      </c>
    </row>
    <row r="1060" spans="1:6" ht="47.25" hidden="1" customHeight="1" x14ac:dyDescent="0.25">
      <c r="A1060" s="16" t="s">
        <v>1434</v>
      </c>
      <c r="B1060" s="20" t="s">
        <v>873</v>
      </c>
      <c r="C1060" s="55">
        <v>610</v>
      </c>
      <c r="D1060" s="85"/>
      <c r="E1060" s="85"/>
      <c r="F1060" s="85"/>
    </row>
    <row r="1061" spans="1:6" ht="47.25" customHeight="1" x14ac:dyDescent="0.25">
      <c r="A1061" s="16" t="s">
        <v>1489</v>
      </c>
      <c r="B1061" s="20" t="s">
        <v>1488</v>
      </c>
      <c r="C1061" s="55"/>
      <c r="D1061" s="85">
        <f t="shared" ref="D1061:F1062" si="422">D1062</f>
        <v>100</v>
      </c>
      <c r="E1061" s="85">
        <f t="shared" si="422"/>
        <v>100</v>
      </c>
      <c r="F1061" s="85">
        <f t="shared" si="422"/>
        <v>100</v>
      </c>
    </row>
    <row r="1062" spans="1:6" ht="47.25" customHeight="1" x14ac:dyDescent="0.25">
      <c r="A1062" s="16" t="s">
        <v>870</v>
      </c>
      <c r="B1062" s="20" t="s">
        <v>1490</v>
      </c>
      <c r="C1062" s="55"/>
      <c r="D1062" s="85">
        <f t="shared" si="422"/>
        <v>100</v>
      </c>
      <c r="E1062" s="85">
        <f t="shared" si="422"/>
        <v>100</v>
      </c>
      <c r="F1062" s="85">
        <f t="shared" si="422"/>
        <v>100</v>
      </c>
    </row>
    <row r="1063" spans="1:6" ht="47.25" customHeight="1" x14ac:dyDescent="0.25">
      <c r="A1063" s="60" t="s">
        <v>1432</v>
      </c>
      <c r="B1063" s="20" t="s">
        <v>1490</v>
      </c>
      <c r="C1063" s="55">
        <v>200</v>
      </c>
      <c r="D1063" s="85">
        <f>D1064</f>
        <v>100</v>
      </c>
      <c r="E1063" s="85">
        <f>D1064:E1064</f>
        <v>100</v>
      </c>
      <c r="F1063" s="85">
        <f>F1064</f>
        <v>100</v>
      </c>
    </row>
    <row r="1064" spans="1:6" ht="47.25" customHeight="1" x14ac:dyDescent="0.25">
      <c r="A1064" s="60" t="s">
        <v>1433</v>
      </c>
      <c r="B1064" s="20" t="s">
        <v>1490</v>
      </c>
      <c r="C1064" s="55">
        <v>240</v>
      </c>
      <c r="D1064" s="85">
        <v>100</v>
      </c>
      <c r="E1064" s="85">
        <v>100</v>
      </c>
      <c r="F1064" s="85">
        <v>100</v>
      </c>
    </row>
    <row r="1065" spans="1:6" ht="30" customHeight="1" x14ac:dyDescent="0.25">
      <c r="A1065" s="13" t="s">
        <v>874</v>
      </c>
      <c r="B1065" s="3" t="s">
        <v>875</v>
      </c>
      <c r="C1065" s="55"/>
      <c r="D1065" s="85">
        <f>D1066+D1076</f>
        <v>2106</v>
      </c>
      <c r="E1065" s="85">
        <f t="shared" ref="E1065:F1065" si="423">E1066+E1076</f>
        <v>2339</v>
      </c>
      <c r="F1065" s="85">
        <f t="shared" si="423"/>
        <v>2428</v>
      </c>
    </row>
    <row r="1066" spans="1:6" ht="33.75" customHeight="1" x14ac:dyDescent="0.25">
      <c r="A1066" s="17" t="s">
        <v>876</v>
      </c>
      <c r="B1066" s="1" t="s">
        <v>877</v>
      </c>
      <c r="C1066" s="55"/>
      <c r="D1066" s="85">
        <f>D1070+D1073+D1067</f>
        <v>2106</v>
      </c>
      <c r="E1066" s="85">
        <f>E1070+E1073+E1067</f>
        <v>2339</v>
      </c>
      <c r="F1066" s="85">
        <f>F1070+F1073+F1067</f>
        <v>2428</v>
      </c>
    </row>
    <row r="1067" spans="1:6" ht="33.75" customHeight="1" x14ac:dyDescent="0.25">
      <c r="A1067" s="22" t="s">
        <v>1487</v>
      </c>
      <c r="B1067" s="20" t="s">
        <v>1486</v>
      </c>
      <c r="C1067" s="55"/>
      <c r="D1067" s="85">
        <f t="shared" ref="D1067:F1068" si="424">D1068</f>
        <v>0</v>
      </c>
      <c r="E1067" s="85">
        <f t="shared" si="424"/>
        <v>150</v>
      </c>
      <c r="F1067" s="85">
        <f t="shared" si="424"/>
        <v>150</v>
      </c>
    </row>
    <row r="1068" spans="1:6" ht="33.75" customHeight="1" x14ac:dyDescent="0.25">
      <c r="A1068" s="60" t="s">
        <v>1432</v>
      </c>
      <c r="B1068" s="20" t="s">
        <v>1486</v>
      </c>
      <c r="C1068" s="55">
        <v>200</v>
      </c>
      <c r="D1068" s="85">
        <f t="shared" si="424"/>
        <v>0</v>
      </c>
      <c r="E1068" s="85">
        <f t="shared" si="424"/>
        <v>150</v>
      </c>
      <c r="F1068" s="85">
        <f t="shared" si="424"/>
        <v>150</v>
      </c>
    </row>
    <row r="1069" spans="1:6" ht="33.75" customHeight="1" x14ac:dyDescent="0.25">
      <c r="A1069" s="60" t="s">
        <v>1433</v>
      </c>
      <c r="B1069" s="20" t="s">
        <v>1486</v>
      </c>
      <c r="C1069" s="55">
        <v>240</v>
      </c>
      <c r="D1069" s="85">
        <v>0</v>
      </c>
      <c r="E1069" s="85">
        <v>150</v>
      </c>
      <c r="F1069" s="85">
        <v>150</v>
      </c>
    </row>
    <row r="1070" spans="1:6" ht="45.75" customHeight="1" x14ac:dyDescent="0.25">
      <c r="A1070" s="22" t="s">
        <v>878</v>
      </c>
      <c r="B1070" s="20" t="s">
        <v>879</v>
      </c>
      <c r="C1070" s="55"/>
      <c r="D1070" s="85">
        <f>D1071</f>
        <v>2106</v>
      </c>
      <c r="E1070" s="85">
        <f t="shared" ref="E1070:F1071" si="425">E1071</f>
        <v>2189</v>
      </c>
      <c r="F1070" s="85">
        <f t="shared" si="425"/>
        <v>2278</v>
      </c>
    </row>
    <row r="1071" spans="1:6" ht="45.75" customHeight="1" x14ac:dyDescent="0.25">
      <c r="A1071" s="60" t="s">
        <v>1432</v>
      </c>
      <c r="B1071" s="20" t="s">
        <v>879</v>
      </c>
      <c r="C1071" s="55">
        <v>200</v>
      </c>
      <c r="D1071" s="85">
        <f>D1072</f>
        <v>2106</v>
      </c>
      <c r="E1071" s="85">
        <f t="shared" si="425"/>
        <v>2189</v>
      </c>
      <c r="F1071" s="85">
        <f t="shared" si="425"/>
        <v>2278</v>
      </c>
    </row>
    <row r="1072" spans="1:6" ht="39" customHeight="1" x14ac:dyDescent="0.25">
      <c r="A1072" s="60" t="s">
        <v>1433</v>
      </c>
      <c r="B1072" s="20" t="s">
        <v>879</v>
      </c>
      <c r="C1072" s="55">
        <v>240</v>
      </c>
      <c r="D1072" s="85">
        <v>2106</v>
      </c>
      <c r="E1072" s="85">
        <v>2189</v>
      </c>
      <c r="F1072" s="85">
        <v>2278</v>
      </c>
    </row>
    <row r="1073" spans="1:6" ht="54" hidden="1" customHeight="1" x14ac:dyDescent="0.25">
      <c r="A1073" s="22" t="s">
        <v>880</v>
      </c>
      <c r="B1073" s="20" t="s">
        <v>881</v>
      </c>
      <c r="C1073" s="55"/>
      <c r="D1073" s="85">
        <f>D1074</f>
        <v>0</v>
      </c>
      <c r="E1073" s="85">
        <f t="shared" ref="E1073:F1074" si="426">E1074</f>
        <v>0</v>
      </c>
      <c r="F1073" s="85">
        <f t="shared" si="426"/>
        <v>0</v>
      </c>
    </row>
    <row r="1074" spans="1:6" ht="42" hidden="1" customHeight="1" x14ac:dyDescent="0.25">
      <c r="A1074" s="60" t="s">
        <v>1432</v>
      </c>
      <c r="B1074" s="20" t="s">
        <v>881</v>
      </c>
      <c r="C1074" s="55">
        <v>200</v>
      </c>
      <c r="D1074" s="85">
        <f>D1075</f>
        <v>0</v>
      </c>
      <c r="E1074" s="85">
        <f t="shared" si="426"/>
        <v>0</v>
      </c>
      <c r="F1074" s="85">
        <f t="shared" si="426"/>
        <v>0</v>
      </c>
    </row>
    <row r="1075" spans="1:6" ht="42" hidden="1" customHeight="1" x14ac:dyDescent="0.25">
      <c r="A1075" s="60" t="s">
        <v>1433</v>
      </c>
      <c r="B1075" s="20" t="s">
        <v>881</v>
      </c>
      <c r="C1075" s="55">
        <v>240</v>
      </c>
      <c r="D1075" s="85"/>
      <c r="E1075" s="85"/>
      <c r="F1075" s="85"/>
    </row>
    <row r="1076" spans="1:6" ht="32.25" hidden="1" customHeight="1" x14ac:dyDescent="0.25">
      <c r="A1076" s="17" t="s">
        <v>882</v>
      </c>
      <c r="B1076" s="1" t="s">
        <v>883</v>
      </c>
      <c r="C1076" s="55"/>
      <c r="D1076" s="85">
        <f>D1077+D1080+D1087+D1090+D1095</f>
        <v>0</v>
      </c>
      <c r="E1076" s="85">
        <f t="shared" ref="E1076:F1076" si="427">E1077+E1080+E1087+E1090+E1095</f>
        <v>0</v>
      </c>
      <c r="F1076" s="85">
        <f t="shared" si="427"/>
        <v>0</v>
      </c>
    </row>
    <row r="1077" spans="1:6" ht="33.75" hidden="1" customHeight="1" x14ac:dyDescent="0.25">
      <c r="A1077" s="22" t="s">
        <v>884</v>
      </c>
      <c r="B1077" s="49" t="s">
        <v>1491</v>
      </c>
      <c r="C1077" s="55"/>
      <c r="D1077" s="85">
        <f>D1078</f>
        <v>0</v>
      </c>
      <c r="E1077" s="85">
        <f t="shared" ref="E1077:F1077" si="428">E1078</f>
        <v>0</v>
      </c>
      <c r="F1077" s="85">
        <f t="shared" si="428"/>
        <v>0</v>
      </c>
    </row>
    <row r="1078" spans="1:6" ht="33.75" hidden="1" customHeight="1" x14ac:dyDescent="0.25">
      <c r="A1078" s="60" t="s">
        <v>1432</v>
      </c>
      <c r="B1078" s="49" t="s">
        <v>1491</v>
      </c>
      <c r="C1078" s="55">
        <v>200</v>
      </c>
      <c r="D1078" s="85">
        <f>D1079</f>
        <v>0</v>
      </c>
      <c r="E1078" s="85">
        <f t="shared" ref="E1078:F1078" si="429">E1079</f>
        <v>0</v>
      </c>
      <c r="F1078" s="85">
        <f t="shared" si="429"/>
        <v>0</v>
      </c>
    </row>
    <row r="1079" spans="1:6" ht="33.75" hidden="1" customHeight="1" x14ac:dyDescent="0.25">
      <c r="A1079" s="60" t="s">
        <v>1433</v>
      </c>
      <c r="B1079" s="49" t="s">
        <v>1491</v>
      </c>
      <c r="C1079" s="55">
        <v>240</v>
      </c>
      <c r="D1079" s="85"/>
      <c r="E1079" s="85"/>
      <c r="F1079" s="85"/>
    </row>
    <row r="1080" spans="1:6" ht="46.5" hidden="1" customHeight="1" x14ac:dyDescent="0.25">
      <c r="A1080" s="22" t="s">
        <v>885</v>
      </c>
      <c r="B1080" s="49" t="s">
        <v>886</v>
      </c>
      <c r="C1080" s="55"/>
      <c r="D1080" s="85">
        <f>D1081+D1083+D1085</f>
        <v>0</v>
      </c>
      <c r="E1080" s="85">
        <f>E1081+E1083+E1085</f>
        <v>0</v>
      </c>
      <c r="F1080" s="85">
        <f>F1081+F1083+F1085</f>
        <v>0</v>
      </c>
    </row>
    <row r="1081" spans="1:6" ht="46.5" hidden="1" customHeight="1" x14ac:dyDescent="0.25">
      <c r="A1081" s="60" t="s">
        <v>1430</v>
      </c>
      <c r="B1081" s="49" t="s">
        <v>886</v>
      </c>
      <c r="C1081" s="55">
        <v>100</v>
      </c>
      <c r="D1081" s="85">
        <f>D1082</f>
        <v>0</v>
      </c>
      <c r="E1081" s="85">
        <f t="shared" ref="E1081:F1081" si="430">E1082</f>
        <v>0</v>
      </c>
      <c r="F1081" s="85">
        <f t="shared" si="430"/>
        <v>0</v>
      </c>
    </row>
    <row r="1082" spans="1:6" ht="46.5" hidden="1" customHeight="1" x14ac:dyDescent="0.25">
      <c r="A1082" s="97" t="s">
        <v>1441</v>
      </c>
      <c r="B1082" s="49" t="s">
        <v>886</v>
      </c>
      <c r="C1082" s="55">
        <v>120</v>
      </c>
      <c r="D1082" s="85"/>
      <c r="E1082" s="85"/>
      <c r="F1082" s="85"/>
    </row>
    <row r="1083" spans="1:6" ht="46.5" hidden="1" customHeight="1" x14ac:dyDescent="0.25">
      <c r="A1083" s="60" t="s">
        <v>1432</v>
      </c>
      <c r="B1083" s="49" t="s">
        <v>886</v>
      </c>
      <c r="C1083" s="55">
        <v>200</v>
      </c>
      <c r="D1083" s="85">
        <f>D1084</f>
        <v>0</v>
      </c>
      <c r="E1083" s="85">
        <f>E1084</f>
        <v>0</v>
      </c>
      <c r="F1083" s="85">
        <f>F1084</f>
        <v>0</v>
      </c>
    </row>
    <row r="1084" spans="1:6" ht="46.5" hidden="1" customHeight="1" x14ac:dyDescent="0.25">
      <c r="A1084" s="60" t="s">
        <v>1433</v>
      </c>
      <c r="B1084" s="49" t="s">
        <v>886</v>
      </c>
      <c r="C1084" s="55">
        <v>240</v>
      </c>
      <c r="D1084" s="85"/>
      <c r="E1084" s="85"/>
      <c r="F1084" s="85"/>
    </row>
    <row r="1085" spans="1:6" ht="46.5" hidden="1" customHeight="1" x14ac:dyDescent="0.25">
      <c r="A1085" s="60" t="s">
        <v>1436</v>
      </c>
      <c r="B1085" s="49" t="s">
        <v>886</v>
      </c>
      <c r="C1085" s="55">
        <v>800</v>
      </c>
      <c r="D1085" s="85">
        <f>D1086</f>
        <v>0</v>
      </c>
      <c r="E1085" s="85">
        <f>E1086</f>
        <v>0</v>
      </c>
      <c r="F1085" s="85">
        <f>F1086</f>
        <v>0</v>
      </c>
    </row>
    <row r="1086" spans="1:6" ht="46.5" hidden="1" customHeight="1" x14ac:dyDescent="0.25">
      <c r="A1086" s="16" t="s">
        <v>1437</v>
      </c>
      <c r="B1086" s="49" t="s">
        <v>886</v>
      </c>
      <c r="C1086" s="55">
        <v>850</v>
      </c>
      <c r="D1086" s="85"/>
      <c r="E1086" s="85"/>
      <c r="F1086" s="85"/>
    </row>
    <row r="1087" spans="1:6" ht="31.5" hidden="1" x14ac:dyDescent="0.25">
      <c r="A1087" s="50" t="s">
        <v>887</v>
      </c>
      <c r="B1087" s="49" t="s">
        <v>888</v>
      </c>
      <c r="C1087" s="55"/>
      <c r="D1087" s="85">
        <f>D1088</f>
        <v>0</v>
      </c>
      <c r="E1087" s="85">
        <f t="shared" ref="E1087:F1087" si="431">E1088</f>
        <v>0</v>
      </c>
      <c r="F1087" s="85">
        <f t="shared" si="431"/>
        <v>0</v>
      </c>
    </row>
    <row r="1088" spans="1:6" ht="39" hidden="1" customHeight="1" x14ac:dyDescent="0.25">
      <c r="A1088" s="60" t="s">
        <v>1432</v>
      </c>
      <c r="B1088" s="49" t="s">
        <v>888</v>
      </c>
      <c r="C1088" s="55">
        <v>200</v>
      </c>
      <c r="D1088" s="85">
        <f>D1089</f>
        <v>0</v>
      </c>
      <c r="E1088" s="85">
        <f t="shared" ref="E1088:F1088" si="432">E1089</f>
        <v>0</v>
      </c>
      <c r="F1088" s="85">
        <f t="shared" si="432"/>
        <v>0</v>
      </c>
    </row>
    <row r="1089" spans="1:6" ht="39.75" hidden="1" customHeight="1" x14ac:dyDescent="0.25">
      <c r="A1089" s="60" t="s">
        <v>1433</v>
      </c>
      <c r="B1089" s="49" t="s">
        <v>888</v>
      </c>
      <c r="C1089" s="55">
        <v>240</v>
      </c>
      <c r="D1089" s="85"/>
      <c r="E1089" s="85"/>
      <c r="F1089" s="85"/>
    </row>
    <row r="1090" spans="1:6" ht="35.25" hidden="1" customHeight="1" x14ac:dyDescent="0.25">
      <c r="A1090" s="51" t="s">
        <v>889</v>
      </c>
      <c r="B1090" s="20" t="s">
        <v>890</v>
      </c>
      <c r="C1090" s="55"/>
      <c r="D1090" s="85">
        <f>D1091+D1093</f>
        <v>0</v>
      </c>
      <c r="E1090" s="85">
        <f t="shared" ref="E1090:F1090" si="433">E1091+E1093</f>
        <v>0</v>
      </c>
      <c r="F1090" s="85">
        <f t="shared" si="433"/>
        <v>0</v>
      </c>
    </row>
    <row r="1091" spans="1:6" ht="35.25" hidden="1" customHeight="1" x14ac:dyDescent="0.25">
      <c r="A1091" s="60" t="s">
        <v>1430</v>
      </c>
      <c r="B1091" s="20" t="s">
        <v>890</v>
      </c>
      <c r="C1091" s="55">
        <v>100</v>
      </c>
      <c r="D1091" s="85">
        <f>D1092</f>
        <v>0</v>
      </c>
      <c r="E1091" s="85">
        <f t="shared" ref="E1091:F1091" si="434">E1092</f>
        <v>0</v>
      </c>
      <c r="F1091" s="85">
        <f t="shared" si="434"/>
        <v>0</v>
      </c>
    </row>
    <row r="1092" spans="1:6" ht="35.25" hidden="1" customHeight="1" x14ac:dyDescent="0.25">
      <c r="A1092" s="60" t="s">
        <v>1441</v>
      </c>
      <c r="B1092" s="20" t="s">
        <v>890</v>
      </c>
      <c r="C1092" s="55">
        <v>110</v>
      </c>
      <c r="D1092" s="85"/>
      <c r="E1092" s="85"/>
      <c r="F1092" s="85"/>
    </row>
    <row r="1093" spans="1:6" ht="35.25" hidden="1" customHeight="1" x14ac:dyDescent="0.25">
      <c r="A1093" s="60" t="s">
        <v>1432</v>
      </c>
      <c r="B1093" s="20" t="s">
        <v>890</v>
      </c>
      <c r="C1093" s="55">
        <v>200</v>
      </c>
      <c r="D1093" s="85">
        <f>D1094</f>
        <v>0</v>
      </c>
      <c r="E1093" s="85">
        <f t="shared" ref="E1093:F1093" si="435">E1094</f>
        <v>0</v>
      </c>
      <c r="F1093" s="85">
        <f t="shared" si="435"/>
        <v>0</v>
      </c>
    </row>
    <row r="1094" spans="1:6" ht="35.25" hidden="1" customHeight="1" x14ac:dyDescent="0.25">
      <c r="A1094" s="60" t="s">
        <v>1433</v>
      </c>
      <c r="B1094" s="20" t="s">
        <v>890</v>
      </c>
      <c r="C1094" s="55">
        <v>240</v>
      </c>
      <c r="D1094" s="85"/>
      <c r="E1094" s="85"/>
      <c r="F1094" s="85"/>
    </row>
    <row r="1095" spans="1:6" ht="39.75" hidden="1" customHeight="1" x14ac:dyDescent="0.25">
      <c r="A1095" s="22" t="s">
        <v>891</v>
      </c>
      <c r="B1095" s="20" t="s">
        <v>892</v>
      </c>
      <c r="C1095" s="55"/>
      <c r="D1095" s="85">
        <f>D1096</f>
        <v>0</v>
      </c>
      <c r="E1095" s="85">
        <f t="shared" ref="E1095:F1095" si="436">E1096</f>
        <v>0</v>
      </c>
      <c r="F1095" s="85">
        <f t="shared" si="436"/>
        <v>0</v>
      </c>
    </row>
    <row r="1096" spans="1:6" ht="39.75" hidden="1" customHeight="1" x14ac:dyDescent="0.25">
      <c r="A1096" s="60" t="s">
        <v>1432</v>
      </c>
      <c r="B1096" s="20" t="s">
        <v>892</v>
      </c>
      <c r="C1096" s="55">
        <v>200</v>
      </c>
      <c r="D1096" s="85">
        <f>D1097</f>
        <v>0</v>
      </c>
      <c r="E1096" s="85">
        <f t="shared" ref="E1096:F1096" si="437">E1097</f>
        <v>0</v>
      </c>
      <c r="F1096" s="85">
        <f t="shared" si="437"/>
        <v>0</v>
      </c>
    </row>
    <row r="1097" spans="1:6" ht="39.75" hidden="1" customHeight="1" x14ac:dyDescent="0.25">
      <c r="A1097" s="60" t="s">
        <v>1433</v>
      </c>
      <c r="B1097" s="20" t="s">
        <v>892</v>
      </c>
      <c r="C1097" s="55">
        <v>240</v>
      </c>
      <c r="D1097" s="85">
        <v>0</v>
      </c>
      <c r="E1097" s="85">
        <v>0</v>
      </c>
      <c r="F1097" s="85">
        <v>0</v>
      </c>
    </row>
    <row r="1098" spans="1:6" ht="39.75" hidden="1" customHeight="1" x14ac:dyDescent="0.25">
      <c r="A1098" s="13" t="s">
        <v>130</v>
      </c>
      <c r="B1098" s="3" t="s">
        <v>893</v>
      </c>
      <c r="C1098" s="55"/>
      <c r="D1098" s="85">
        <f>D1099</f>
        <v>0</v>
      </c>
      <c r="E1098" s="85">
        <f t="shared" ref="E1098:F1099" si="438">E1099</f>
        <v>0</v>
      </c>
      <c r="F1098" s="85">
        <f t="shared" si="438"/>
        <v>0</v>
      </c>
    </row>
    <row r="1099" spans="1:6" ht="39.75" hidden="1" customHeight="1" x14ac:dyDescent="0.25">
      <c r="A1099" s="7" t="s">
        <v>722</v>
      </c>
      <c r="B1099" s="1" t="s">
        <v>894</v>
      </c>
      <c r="C1099" s="55"/>
      <c r="D1099" s="85">
        <f>D1100</f>
        <v>0</v>
      </c>
      <c r="E1099" s="85">
        <f t="shared" si="438"/>
        <v>0</v>
      </c>
      <c r="F1099" s="85">
        <f t="shared" si="438"/>
        <v>0</v>
      </c>
    </row>
    <row r="1100" spans="1:6" ht="39.75" hidden="1" customHeight="1" x14ac:dyDescent="0.25">
      <c r="A1100" s="25" t="s">
        <v>134</v>
      </c>
      <c r="B1100" s="20" t="s">
        <v>895</v>
      </c>
      <c r="C1100" s="55"/>
      <c r="D1100" s="85">
        <f>D1101+D1103</f>
        <v>0</v>
      </c>
      <c r="E1100" s="85">
        <f t="shared" ref="E1100:F1100" si="439">E1101+E1103</f>
        <v>0</v>
      </c>
      <c r="F1100" s="85">
        <f t="shared" si="439"/>
        <v>0</v>
      </c>
    </row>
    <row r="1101" spans="1:6" ht="39.75" hidden="1" customHeight="1" x14ac:dyDescent="0.25">
      <c r="A1101" s="60" t="s">
        <v>1430</v>
      </c>
      <c r="B1101" s="20" t="s">
        <v>895</v>
      </c>
      <c r="C1101" s="55">
        <v>100</v>
      </c>
      <c r="D1101" s="85">
        <f>D1102</f>
        <v>0</v>
      </c>
      <c r="E1101" s="85">
        <f t="shared" ref="E1101:F1101" si="440">E1102</f>
        <v>0</v>
      </c>
      <c r="F1101" s="85">
        <f t="shared" si="440"/>
        <v>0</v>
      </c>
    </row>
    <row r="1102" spans="1:6" ht="39.75" hidden="1" customHeight="1" x14ac:dyDescent="0.25">
      <c r="A1102" s="60" t="s">
        <v>1431</v>
      </c>
      <c r="B1102" s="20" t="s">
        <v>895</v>
      </c>
      <c r="C1102" s="55">
        <v>120</v>
      </c>
      <c r="D1102" s="85"/>
      <c r="E1102" s="85"/>
      <c r="F1102" s="85"/>
    </row>
    <row r="1103" spans="1:6" ht="39.75" hidden="1" customHeight="1" x14ac:dyDescent="0.25">
      <c r="A1103" s="60" t="s">
        <v>1432</v>
      </c>
      <c r="B1103" s="20" t="s">
        <v>895</v>
      </c>
      <c r="C1103" s="55">
        <v>200</v>
      </c>
      <c r="D1103" s="85">
        <f>D1104</f>
        <v>0</v>
      </c>
      <c r="E1103" s="85">
        <f t="shared" ref="E1103:F1103" si="441">E1104</f>
        <v>0</v>
      </c>
      <c r="F1103" s="85">
        <f t="shared" si="441"/>
        <v>0</v>
      </c>
    </row>
    <row r="1104" spans="1:6" ht="39.75" hidden="1" customHeight="1" x14ac:dyDescent="0.25">
      <c r="A1104" s="60" t="s">
        <v>1433</v>
      </c>
      <c r="B1104" s="20" t="s">
        <v>895</v>
      </c>
      <c r="C1104" s="55">
        <v>240</v>
      </c>
      <c r="D1104" s="85"/>
      <c r="E1104" s="85"/>
      <c r="F1104" s="85"/>
    </row>
    <row r="1105" spans="1:6" ht="39.75" customHeight="1" x14ac:dyDescent="0.25">
      <c r="A1105" s="12" t="s">
        <v>896</v>
      </c>
      <c r="B1105" s="10" t="s">
        <v>897</v>
      </c>
      <c r="C1105" s="55"/>
      <c r="D1105" s="85">
        <f>D1106+D1128+D1133+D1142</f>
        <v>220539</v>
      </c>
      <c r="E1105" s="85">
        <f t="shared" ref="E1105:F1105" si="442">E1106+E1128+E1133+E1142</f>
        <v>195832</v>
      </c>
      <c r="F1105" s="85">
        <f t="shared" si="442"/>
        <v>238234</v>
      </c>
    </row>
    <row r="1106" spans="1:6" ht="39.75" customHeight="1" x14ac:dyDescent="0.25">
      <c r="A1106" s="13" t="s">
        <v>898</v>
      </c>
      <c r="B1106" s="3" t="s">
        <v>899</v>
      </c>
      <c r="C1106" s="55"/>
      <c r="D1106" s="85">
        <f>D1107+D1117</f>
        <v>12687</v>
      </c>
      <c r="E1106" s="85">
        <f t="shared" ref="E1106:F1106" si="443">E1107+E1117</f>
        <v>9970</v>
      </c>
      <c r="F1106" s="85">
        <f t="shared" si="443"/>
        <v>9970</v>
      </c>
    </row>
    <row r="1107" spans="1:6" ht="31.5" x14ac:dyDescent="0.25">
      <c r="A1107" s="17" t="s">
        <v>900</v>
      </c>
      <c r="B1107" s="1" t="s">
        <v>901</v>
      </c>
      <c r="C1107" s="55"/>
      <c r="D1107" s="85">
        <f>D1108+D1111+D1114</f>
        <v>8610</v>
      </c>
      <c r="E1107" s="85">
        <f t="shared" ref="E1107:F1107" si="444">E1108+E1111+E1114</f>
        <v>9970</v>
      </c>
      <c r="F1107" s="85">
        <f t="shared" si="444"/>
        <v>9970</v>
      </c>
    </row>
    <row r="1108" spans="1:6" ht="41.25" customHeight="1" x14ac:dyDescent="0.25">
      <c r="A1108" s="21" t="s">
        <v>902</v>
      </c>
      <c r="B1108" s="20" t="s">
        <v>903</v>
      </c>
      <c r="C1108" s="55"/>
      <c r="D1108" s="85">
        <f>D1109</f>
        <v>2130</v>
      </c>
      <c r="E1108" s="85">
        <f t="shared" ref="E1108:F1109" si="445">E1109</f>
        <v>3200</v>
      </c>
      <c r="F1108" s="85">
        <f t="shared" si="445"/>
        <v>3200</v>
      </c>
    </row>
    <row r="1109" spans="1:6" ht="40.5" customHeight="1" x14ac:dyDescent="0.25">
      <c r="A1109" s="60" t="s">
        <v>1432</v>
      </c>
      <c r="B1109" s="20" t="s">
        <v>903</v>
      </c>
      <c r="C1109" s="55">
        <v>200</v>
      </c>
      <c r="D1109" s="85">
        <f>D1110</f>
        <v>2130</v>
      </c>
      <c r="E1109" s="85">
        <f t="shared" si="445"/>
        <v>3200</v>
      </c>
      <c r="F1109" s="85">
        <f t="shared" si="445"/>
        <v>3200</v>
      </c>
    </row>
    <row r="1110" spans="1:6" ht="33.75" customHeight="1" x14ac:dyDescent="0.25">
      <c r="A1110" s="60" t="s">
        <v>1433</v>
      </c>
      <c r="B1110" s="20" t="s">
        <v>903</v>
      </c>
      <c r="C1110" s="55">
        <v>240</v>
      </c>
      <c r="D1110" s="85">
        <v>2130</v>
      </c>
      <c r="E1110" s="85">
        <v>3200</v>
      </c>
      <c r="F1110" s="85">
        <v>3200</v>
      </c>
    </row>
    <row r="1111" spans="1:6" ht="36.75" customHeight="1" x14ac:dyDescent="0.25">
      <c r="A1111" s="19" t="s">
        <v>904</v>
      </c>
      <c r="B1111" s="20" t="s">
        <v>905</v>
      </c>
      <c r="C1111" s="55"/>
      <c r="D1111" s="85">
        <f>D1112</f>
        <v>6000</v>
      </c>
      <c r="E1111" s="85">
        <f t="shared" ref="E1111:F1112" si="446">E1112</f>
        <v>6000</v>
      </c>
      <c r="F1111" s="85">
        <f t="shared" si="446"/>
        <v>6000</v>
      </c>
    </row>
    <row r="1112" spans="1:6" ht="36.75" customHeight="1" x14ac:dyDescent="0.25">
      <c r="A1112" s="60" t="s">
        <v>1432</v>
      </c>
      <c r="B1112" s="20" t="s">
        <v>905</v>
      </c>
      <c r="C1112" s="55">
        <v>200</v>
      </c>
      <c r="D1112" s="85">
        <f>D1113</f>
        <v>6000</v>
      </c>
      <c r="E1112" s="85">
        <f t="shared" si="446"/>
        <v>6000</v>
      </c>
      <c r="F1112" s="85">
        <f t="shared" si="446"/>
        <v>6000</v>
      </c>
    </row>
    <row r="1113" spans="1:6" ht="36.75" customHeight="1" x14ac:dyDescent="0.25">
      <c r="A1113" s="60" t="s">
        <v>1433</v>
      </c>
      <c r="B1113" s="20" t="s">
        <v>905</v>
      </c>
      <c r="C1113" s="55">
        <v>240</v>
      </c>
      <c r="D1113" s="85">
        <v>6000</v>
      </c>
      <c r="E1113" s="85">
        <v>6000</v>
      </c>
      <c r="F1113" s="85">
        <v>6000</v>
      </c>
    </row>
    <row r="1114" spans="1:6" ht="36.75" customHeight="1" x14ac:dyDescent="0.25">
      <c r="A1114" s="19" t="s">
        <v>906</v>
      </c>
      <c r="B1114" s="20" t="s">
        <v>907</v>
      </c>
      <c r="C1114" s="55"/>
      <c r="D1114" s="85">
        <f>D1115</f>
        <v>480</v>
      </c>
      <c r="E1114" s="85">
        <f t="shared" ref="E1114:F1115" si="447">E1115</f>
        <v>770</v>
      </c>
      <c r="F1114" s="85">
        <f t="shared" si="447"/>
        <v>770</v>
      </c>
    </row>
    <row r="1115" spans="1:6" ht="36.75" customHeight="1" x14ac:dyDescent="0.25">
      <c r="A1115" s="60" t="s">
        <v>1432</v>
      </c>
      <c r="B1115" s="20" t="s">
        <v>907</v>
      </c>
      <c r="C1115" s="55">
        <v>200</v>
      </c>
      <c r="D1115" s="85">
        <f>D1116</f>
        <v>480</v>
      </c>
      <c r="E1115" s="85">
        <f t="shared" si="447"/>
        <v>770</v>
      </c>
      <c r="F1115" s="85">
        <f t="shared" si="447"/>
        <v>770</v>
      </c>
    </row>
    <row r="1116" spans="1:6" ht="36.75" customHeight="1" x14ac:dyDescent="0.25">
      <c r="A1116" s="60" t="s">
        <v>1433</v>
      </c>
      <c r="B1116" s="20" t="s">
        <v>907</v>
      </c>
      <c r="C1116" s="55">
        <v>240</v>
      </c>
      <c r="D1116" s="102">
        <v>480</v>
      </c>
      <c r="E1116" s="102">
        <v>770</v>
      </c>
      <c r="F1116" s="102">
        <v>770</v>
      </c>
    </row>
    <row r="1117" spans="1:6" ht="38.25" customHeight="1" x14ac:dyDescent="0.25">
      <c r="A1117" s="17" t="s">
        <v>908</v>
      </c>
      <c r="B1117" s="1" t="s">
        <v>909</v>
      </c>
      <c r="C1117" s="55"/>
      <c r="D1117" s="102">
        <f>D1118+D1123</f>
        <v>4077</v>
      </c>
      <c r="E1117" s="102">
        <f t="shared" ref="E1117:F1117" si="448">E1118+E1123</f>
        <v>0</v>
      </c>
      <c r="F1117" s="102">
        <f t="shared" si="448"/>
        <v>0</v>
      </c>
    </row>
    <row r="1118" spans="1:6" ht="42.75" customHeight="1" x14ac:dyDescent="0.25">
      <c r="A1118" s="22" t="s">
        <v>910</v>
      </c>
      <c r="B1118" s="20" t="s">
        <v>911</v>
      </c>
      <c r="C1118" s="55"/>
      <c r="D1118" s="102">
        <f>D1119+D1121</f>
        <v>4077</v>
      </c>
      <c r="E1118" s="102">
        <f t="shared" ref="E1118:F1118" si="449">E1119+E1121</f>
        <v>0</v>
      </c>
      <c r="F1118" s="102">
        <f t="shared" si="449"/>
        <v>0</v>
      </c>
    </row>
    <row r="1119" spans="1:6" ht="62.25" customHeight="1" x14ac:dyDescent="0.25">
      <c r="A1119" s="60" t="s">
        <v>1430</v>
      </c>
      <c r="B1119" s="20" t="s">
        <v>911</v>
      </c>
      <c r="C1119" s="55">
        <v>100</v>
      </c>
      <c r="D1119" s="102">
        <f>D1120</f>
        <v>3817</v>
      </c>
      <c r="E1119" s="102">
        <f t="shared" ref="E1119:F1119" si="450">E1120</f>
        <v>0</v>
      </c>
      <c r="F1119" s="102">
        <f t="shared" si="450"/>
        <v>0</v>
      </c>
    </row>
    <row r="1120" spans="1:6" ht="42.75" customHeight="1" x14ac:dyDescent="0.25">
      <c r="A1120" s="60" t="s">
        <v>1431</v>
      </c>
      <c r="B1120" s="20" t="s">
        <v>911</v>
      </c>
      <c r="C1120" s="55">
        <v>120</v>
      </c>
      <c r="D1120" s="102">
        <v>3817</v>
      </c>
      <c r="E1120" s="102"/>
      <c r="F1120" s="102"/>
    </row>
    <row r="1121" spans="1:6" ht="42.75" customHeight="1" x14ac:dyDescent="0.25">
      <c r="A1121" s="60" t="s">
        <v>1432</v>
      </c>
      <c r="B1121" s="20" t="s">
        <v>911</v>
      </c>
      <c r="C1121" s="55">
        <v>200</v>
      </c>
      <c r="D1121" s="102">
        <f>D1122</f>
        <v>260</v>
      </c>
      <c r="E1121" s="102">
        <f t="shared" ref="E1121:F1121" si="451">E1122</f>
        <v>0</v>
      </c>
      <c r="F1121" s="102">
        <f t="shared" si="451"/>
        <v>0</v>
      </c>
    </row>
    <row r="1122" spans="1:6" ht="42.75" customHeight="1" x14ac:dyDescent="0.25">
      <c r="A1122" s="60" t="s">
        <v>1433</v>
      </c>
      <c r="B1122" s="20" t="s">
        <v>911</v>
      </c>
      <c r="C1122" s="55">
        <v>240</v>
      </c>
      <c r="D1122" s="102">
        <v>260</v>
      </c>
      <c r="E1122" s="102"/>
      <c r="F1122" s="102"/>
    </row>
    <row r="1123" spans="1:6" ht="31.5" hidden="1" x14ac:dyDescent="0.25">
      <c r="A1123" s="22" t="s">
        <v>912</v>
      </c>
      <c r="B1123" s="20" t="s">
        <v>913</v>
      </c>
      <c r="C1123" s="55"/>
      <c r="D1123" s="102">
        <f>D1124+D1126</f>
        <v>0</v>
      </c>
      <c r="E1123" s="102">
        <f t="shared" ref="E1123:F1123" si="452">E1124+E1126</f>
        <v>0</v>
      </c>
      <c r="F1123" s="102">
        <f t="shared" si="452"/>
        <v>0</v>
      </c>
    </row>
    <row r="1124" spans="1:6" ht="34.5" hidden="1" customHeight="1" x14ac:dyDescent="0.25">
      <c r="A1124" s="60" t="s">
        <v>1430</v>
      </c>
      <c r="B1124" s="20" t="s">
        <v>913</v>
      </c>
      <c r="C1124" s="55">
        <v>100</v>
      </c>
      <c r="D1124" s="102">
        <f>D1125</f>
        <v>0</v>
      </c>
      <c r="E1124" s="102">
        <f t="shared" ref="E1124:F1124" si="453">E1125</f>
        <v>0</v>
      </c>
      <c r="F1124" s="102">
        <f t="shared" si="453"/>
        <v>0</v>
      </c>
    </row>
    <row r="1125" spans="1:6" ht="34.5" hidden="1" customHeight="1" x14ac:dyDescent="0.25">
      <c r="A1125" s="60" t="s">
        <v>1431</v>
      </c>
      <c r="B1125" s="20" t="s">
        <v>913</v>
      </c>
      <c r="C1125" s="55">
        <v>120</v>
      </c>
      <c r="D1125" s="102">
        <v>0</v>
      </c>
      <c r="E1125" s="102">
        <v>0</v>
      </c>
      <c r="F1125" s="102">
        <v>0</v>
      </c>
    </row>
    <row r="1126" spans="1:6" ht="34.5" hidden="1" customHeight="1" x14ac:dyDescent="0.25">
      <c r="A1126" s="60" t="s">
        <v>1432</v>
      </c>
      <c r="B1126" s="20" t="s">
        <v>913</v>
      </c>
      <c r="C1126" s="55">
        <v>200</v>
      </c>
      <c r="D1126" s="102">
        <f>D1127</f>
        <v>0</v>
      </c>
      <c r="E1126" s="102">
        <f t="shared" ref="E1126:F1126" si="454">E1127</f>
        <v>0</v>
      </c>
      <c r="F1126" s="102">
        <f t="shared" si="454"/>
        <v>0</v>
      </c>
    </row>
    <row r="1127" spans="1:6" ht="42.75" hidden="1" customHeight="1" x14ac:dyDescent="0.25">
      <c r="A1127" s="60" t="s">
        <v>1433</v>
      </c>
      <c r="B1127" s="20" t="s">
        <v>913</v>
      </c>
      <c r="C1127" s="55">
        <v>240</v>
      </c>
      <c r="D1127" s="102">
        <v>0</v>
      </c>
      <c r="E1127" s="102">
        <v>0</v>
      </c>
      <c r="F1127" s="102">
        <v>0</v>
      </c>
    </row>
    <row r="1128" spans="1:6" ht="41.25" customHeight="1" x14ac:dyDescent="0.25">
      <c r="A1128" s="13" t="s">
        <v>1499</v>
      </c>
      <c r="B1128" s="3" t="s">
        <v>914</v>
      </c>
      <c r="C1128" s="55"/>
      <c r="D1128" s="102">
        <f>D1129</f>
        <v>150</v>
      </c>
      <c r="E1128" s="102">
        <f t="shared" ref="E1128:F1131" si="455">E1129</f>
        <v>150</v>
      </c>
      <c r="F1128" s="102">
        <f t="shared" si="455"/>
        <v>150</v>
      </c>
    </row>
    <row r="1129" spans="1:6" ht="43.5" customHeight="1" x14ac:dyDescent="0.25">
      <c r="A1129" s="17" t="s">
        <v>915</v>
      </c>
      <c r="B1129" s="1" t="s">
        <v>916</v>
      </c>
      <c r="C1129" s="55"/>
      <c r="D1129" s="102">
        <f>D1130</f>
        <v>150</v>
      </c>
      <c r="E1129" s="102">
        <f t="shared" si="455"/>
        <v>150</v>
      </c>
      <c r="F1129" s="102">
        <f t="shared" si="455"/>
        <v>150</v>
      </c>
    </row>
    <row r="1130" spans="1:6" ht="69.75" customHeight="1" x14ac:dyDescent="0.25">
      <c r="A1130" s="21" t="s">
        <v>917</v>
      </c>
      <c r="B1130" s="20" t="s">
        <v>918</v>
      </c>
      <c r="C1130" s="55"/>
      <c r="D1130" s="102">
        <f>D1131</f>
        <v>150</v>
      </c>
      <c r="E1130" s="102">
        <f t="shared" si="455"/>
        <v>150</v>
      </c>
      <c r="F1130" s="102">
        <f t="shared" si="455"/>
        <v>150</v>
      </c>
    </row>
    <row r="1131" spans="1:6" ht="38.25" customHeight="1" x14ac:dyDescent="0.25">
      <c r="A1131" s="60" t="s">
        <v>1432</v>
      </c>
      <c r="B1131" s="20" t="s">
        <v>918</v>
      </c>
      <c r="C1131" s="55">
        <v>200</v>
      </c>
      <c r="D1131" s="102">
        <f>D1132</f>
        <v>150</v>
      </c>
      <c r="E1131" s="102">
        <f t="shared" si="455"/>
        <v>150</v>
      </c>
      <c r="F1131" s="102">
        <f t="shared" si="455"/>
        <v>150</v>
      </c>
    </row>
    <row r="1132" spans="1:6" ht="45" customHeight="1" x14ac:dyDescent="0.25">
      <c r="A1132" s="60" t="s">
        <v>1433</v>
      </c>
      <c r="B1132" s="20" t="s">
        <v>918</v>
      </c>
      <c r="C1132" s="55">
        <v>240</v>
      </c>
      <c r="D1132" s="102">
        <v>150</v>
      </c>
      <c r="E1132" s="102">
        <v>150</v>
      </c>
      <c r="F1132" s="102">
        <v>150</v>
      </c>
    </row>
    <row r="1133" spans="1:6" ht="39.75" customHeight="1" x14ac:dyDescent="0.25">
      <c r="A1133" s="13" t="s">
        <v>919</v>
      </c>
      <c r="B1133" s="3" t="s">
        <v>920</v>
      </c>
      <c r="C1133" s="55"/>
      <c r="D1133" s="102">
        <f>D1138+D1134</f>
        <v>7880</v>
      </c>
      <c r="E1133" s="102">
        <f t="shared" ref="E1133:F1133" si="456">E1138+E1134</f>
        <v>6280</v>
      </c>
      <c r="F1133" s="102">
        <f t="shared" si="456"/>
        <v>3925</v>
      </c>
    </row>
    <row r="1134" spans="1:6" ht="57" hidden="1" customHeight="1" x14ac:dyDescent="0.25">
      <c r="A1134" s="17" t="s">
        <v>921</v>
      </c>
      <c r="B1134" s="1" t="s">
        <v>922</v>
      </c>
      <c r="C1134" s="55"/>
      <c r="D1134" s="102">
        <f>D1135</f>
        <v>0</v>
      </c>
      <c r="E1134" s="102">
        <f t="shared" ref="E1134:F1136" si="457">E1135</f>
        <v>0</v>
      </c>
      <c r="F1134" s="102">
        <f t="shared" si="457"/>
        <v>0</v>
      </c>
    </row>
    <row r="1135" spans="1:6" ht="39.75" hidden="1" customHeight="1" x14ac:dyDescent="0.25">
      <c r="A1135" s="16" t="s">
        <v>923</v>
      </c>
      <c r="B1135" s="2" t="s">
        <v>924</v>
      </c>
      <c r="C1135" s="55"/>
      <c r="D1135" s="102">
        <f>D1136</f>
        <v>0</v>
      </c>
      <c r="E1135" s="102">
        <f t="shared" si="457"/>
        <v>0</v>
      </c>
      <c r="F1135" s="102">
        <f t="shared" si="457"/>
        <v>0</v>
      </c>
    </row>
    <row r="1136" spans="1:6" ht="39.75" hidden="1" customHeight="1" x14ac:dyDescent="0.25">
      <c r="A1136" s="16"/>
      <c r="B1136" s="2"/>
      <c r="C1136" s="55"/>
      <c r="D1136" s="102">
        <f>D1137</f>
        <v>0</v>
      </c>
      <c r="E1136" s="102">
        <f t="shared" si="457"/>
        <v>0</v>
      </c>
      <c r="F1136" s="102">
        <f t="shared" si="457"/>
        <v>0</v>
      </c>
    </row>
    <row r="1137" spans="1:7" ht="39.75" hidden="1" customHeight="1" x14ac:dyDescent="0.25">
      <c r="A1137" s="16"/>
      <c r="B1137" s="2"/>
      <c r="C1137" s="55"/>
      <c r="D1137" s="102"/>
      <c r="E1137" s="102"/>
      <c r="F1137" s="102"/>
    </row>
    <row r="1138" spans="1:7" ht="34.5" customHeight="1" x14ac:dyDescent="0.25">
      <c r="A1138" s="17" t="s">
        <v>925</v>
      </c>
      <c r="B1138" s="1" t="s">
        <v>926</v>
      </c>
      <c r="C1138" s="122"/>
      <c r="D1138" s="103">
        <f>D1139</f>
        <v>7880</v>
      </c>
      <c r="E1138" s="103">
        <f t="shared" ref="E1138:F1140" si="458">E1139</f>
        <v>6280</v>
      </c>
      <c r="F1138" s="103">
        <f t="shared" si="458"/>
        <v>3925</v>
      </c>
      <c r="G1138" s="55"/>
    </row>
    <row r="1139" spans="1:7" ht="31.5" customHeight="1" x14ac:dyDescent="0.25">
      <c r="A1139" s="19" t="s">
        <v>927</v>
      </c>
      <c r="B1139" s="20" t="s">
        <v>928</v>
      </c>
      <c r="C1139" s="55"/>
      <c r="D1139" s="102">
        <f>D1140</f>
        <v>7880</v>
      </c>
      <c r="E1139" s="102">
        <f t="shared" si="458"/>
        <v>6280</v>
      </c>
      <c r="F1139" s="102">
        <f t="shared" si="458"/>
        <v>3925</v>
      </c>
      <c r="G1139" s="123"/>
    </row>
    <row r="1140" spans="1:7" ht="31.5" customHeight="1" x14ac:dyDescent="0.25">
      <c r="A1140" s="35" t="s">
        <v>1449</v>
      </c>
      <c r="B1140" s="20" t="s">
        <v>928</v>
      </c>
      <c r="C1140" s="55">
        <v>700</v>
      </c>
      <c r="D1140" s="102">
        <f>D1141</f>
        <v>7880</v>
      </c>
      <c r="E1140" s="102">
        <f t="shared" si="458"/>
        <v>6280</v>
      </c>
      <c r="F1140" s="102">
        <f t="shared" si="458"/>
        <v>3925</v>
      </c>
      <c r="G1140" s="55"/>
    </row>
    <row r="1141" spans="1:7" ht="31.5" customHeight="1" x14ac:dyDescent="0.25">
      <c r="A1141" s="35" t="s">
        <v>1450</v>
      </c>
      <c r="B1141" s="20" t="s">
        <v>928</v>
      </c>
      <c r="C1141" s="55">
        <v>730</v>
      </c>
      <c r="D1141" s="102">
        <v>7880</v>
      </c>
      <c r="E1141" s="102">
        <v>6280</v>
      </c>
      <c r="F1141" s="102">
        <v>3925</v>
      </c>
    </row>
    <row r="1142" spans="1:7" ht="35.25" customHeight="1" x14ac:dyDescent="0.25">
      <c r="A1142" s="13" t="s">
        <v>929</v>
      </c>
      <c r="B1142" s="3" t="s">
        <v>930</v>
      </c>
      <c r="C1142" s="55"/>
      <c r="D1142" s="102">
        <f>D1143</f>
        <v>199822</v>
      </c>
      <c r="E1142" s="102">
        <f t="shared" ref="E1142:F1142" si="459">E1143</f>
        <v>179432</v>
      </c>
      <c r="F1142" s="102">
        <f t="shared" si="459"/>
        <v>224189</v>
      </c>
    </row>
    <row r="1143" spans="1:7" ht="33.75" customHeight="1" x14ac:dyDescent="0.25">
      <c r="A1143" s="7" t="s">
        <v>132</v>
      </c>
      <c r="B1143" s="1" t="s">
        <v>931</v>
      </c>
      <c r="C1143" s="55"/>
      <c r="D1143" s="85">
        <f>D1144+D1147+D1155+D1162+D1169+D1176+D1190+D1193+D1196+D1199+D1202+D1183</f>
        <v>199822</v>
      </c>
      <c r="E1143" s="85">
        <f t="shared" ref="E1143:F1143" si="460">E1144+E1147+E1155+E1162+E1169+E1176+E1190+E1193+E1196+E1199+E1202+E1183</f>
        <v>179432</v>
      </c>
      <c r="F1143" s="85">
        <f t="shared" si="460"/>
        <v>224189</v>
      </c>
    </row>
    <row r="1144" spans="1:7" ht="30.75" customHeight="1" x14ac:dyDescent="0.25">
      <c r="A1144" s="19" t="s">
        <v>932</v>
      </c>
      <c r="B1144" s="20" t="s">
        <v>933</v>
      </c>
      <c r="C1144" s="55"/>
      <c r="D1144" s="102">
        <f>D1145</f>
        <v>2280</v>
      </c>
      <c r="E1144" s="102">
        <f t="shared" ref="E1144:F1145" si="461">E1145</f>
        <v>2280</v>
      </c>
      <c r="F1144" s="102">
        <f t="shared" si="461"/>
        <v>2280</v>
      </c>
    </row>
    <row r="1145" spans="1:7" ht="61.5" customHeight="1" x14ac:dyDescent="0.25">
      <c r="A1145" s="60" t="s">
        <v>1430</v>
      </c>
      <c r="B1145" s="20" t="s">
        <v>933</v>
      </c>
      <c r="C1145" s="55">
        <v>100</v>
      </c>
      <c r="D1145" s="102">
        <f>D1146</f>
        <v>2280</v>
      </c>
      <c r="E1145" s="102">
        <f t="shared" si="461"/>
        <v>2280</v>
      </c>
      <c r="F1145" s="102">
        <f t="shared" si="461"/>
        <v>2280</v>
      </c>
    </row>
    <row r="1146" spans="1:7" ht="30.75" customHeight="1" x14ac:dyDescent="0.25">
      <c r="A1146" s="60" t="s">
        <v>1431</v>
      </c>
      <c r="B1146" s="20" t="s">
        <v>933</v>
      </c>
      <c r="C1146" s="55">
        <v>120</v>
      </c>
      <c r="D1146" s="102">
        <v>2280</v>
      </c>
      <c r="E1146" s="102">
        <v>2280</v>
      </c>
      <c r="F1146" s="102">
        <v>2280</v>
      </c>
    </row>
    <row r="1147" spans="1:7" ht="36" customHeight="1" x14ac:dyDescent="0.25">
      <c r="A1147" s="19" t="s">
        <v>934</v>
      </c>
      <c r="B1147" s="20" t="s">
        <v>935</v>
      </c>
      <c r="C1147" s="55"/>
      <c r="D1147" s="102">
        <f>D1148+D1150+D1152</f>
        <v>81968</v>
      </c>
      <c r="E1147" s="102">
        <f t="shared" ref="E1147:F1147" si="462">E1148+E1150+E1152</f>
        <v>75442</v>
      </c>
      <c r="F1147" s="102">
        <f t="shared" si="462"/>
        <v>89199</v>
      </c>
    </row>
    <row r="1148" spans="1:7" ht="48.75" customHeight="1" x14ac:dyDescent="0.25">
      <c r="A1148" s="60" t="s">
        <v>1430</v>
      </c>
      <c r="B1148" s="20" t="s">
        <v>935</v>
      </c>
      <c r="C1148" s="55">
        <v>100</v>
      </c>
      <c r="D1148" s="102">
        <f>D1149</f>
        <v>68660</v>
      </c>
      <c r="E1148" s="102">
        <f t="shared" ref="E1148:F1148" si="463">E1149</f>
        <v>63447</v>
      </c>
      <c r="F1148" s="102">
        <f t="shared" si="463"/>
        <v>75885</v>
      </c>
    </row>
    <row r="1149" spans="1:7" ht="36" customHeight="1" x14ac:dyDescent="0.25">
      <c r="A1149" s="60" t="s">
        <v>1431</v>
      </c>
      <c r="B1149" s="20" t="s">
        <v>935</v>
      </c>
      <c r="C1149" s="55">
        <v>120</v>
      </c>
      <c r="D1149" s="102">
        <v>68660</v>
      </c>
      <c r="E1149" s="85">
        <v>63447</v>
      </c>
      <c r="F1149" s="85">
        <v>75885</v>
      </c>
    </row>
    <row r="1150" spans="1:7" ht="36" customHeight="1" x14ac:dyDescent="0.25">
      <c r="A1150" s="60" t="s">
        <v>1432</v>
      </c>
      <c r="B1150" s="20" t="s">
        <v>935</v>
      </c>
      <c r="C1150" s="55">
        <v>200</v>
      </c>
      <c r="D1150" s="102">
        <f>D1151</f>
        <v>12528</v>
      </c>
      <c r="E1150" s="102">
        <f>E1151</f>
        <v>11595</v>
      </c>
      <c r="F1150" s="102">
        <f>F1151</f>
        <v>12914</v>
      </c>
    </row>
    <row r="1151" spans="1:7" ht="36" customHeight="1" x14ac:dyDescent="0.25">
      <c r="A1151" s="60" t="s">
        <v>1433</v>
      </c>
      <c r="B1151" s="20" t="s">
        <v>935</v>
      </c>
      <c r="C1151" s="55">
        <v>240</v>
      </c>
      <c r="D1151" s="102">
        <v>12528</v>
      </c>
      <c r="E1151" s="105">
        <v>11595</v>
      </c>
      <c r="F1151" s="105">
        <v>12914</v>
      </c>
      <c r="G1151" s="66"/>
    </row>
    <row r="1152" spans="1:7" ht="36" customHeight="1" x14ac:dyDescent="0.25">
      <c r="A1152" s="60" t="s">
        <v>1436</v>
      </c>
      <c r="B1152" s="20" t="s">
        <v>935</v>
      </c>
      <c r="C1152" s="55">
        <v>800</v>
      </c>
      <c r="D1152" s="102">
        <f>D1154+D1153</f>
        <v>780</v>
      </c>
      <c r="E1152" s="102">
        <f t="shared" ref="E1152:F1152" si="464">E1154+E1153</f>
        <v>400</v>
      </c>
      <c r="F1152" s="102">
        <f t="shared" si="464"/>
        <v>400</v>
      </c>
    </row>
    <row r="1153" spans="1:6" ht="36" customHeight="1" x14ac:dyDescent="0.25">
      <c r="A1153" s="144" t="s">
        <v>1596</v>
      </c>
      <c r="B1153" s="20" t="s">
        <v>935</v>
      </c>
      <c r="C1153" s="55">
        <v>830</v>
      </c>
      <c r="D1153" s="102">
        <v>100</v>
      </c>
      <c r="E1153" s="102"/>
      <c r="F1153" s="102"/>
    </row>
    <row r="1154" spans="1:6" ht="36" customHeight="1" x14ac:dyDescent="0.25">
      <c r="A1154" s="16" t="s">
        <v>1437</v>
      </c>
      <c r="B1154" s="20" t="s">
        <v>935</v>
      </c>
      <c r="C1154" s="55">
        <v>850</v>
      </c>
      <c r="D1154" s="102">
        <v>680</v>
      </c>
      <c r="E1154" s="102">
        <v>400</v>
      </c>
      <c r="F1154" s="102">
        <v>400</v>
      </c>
    </row>
    <row r="1155" spans="1:6" ht="27.75" customHeight="1" x14ac:dyDescent="0.25">
      <c r="A1155" s="19" t="s">
        <v>134</v>
      </c>
      <c r="B1155" s="20" t="s">
        <v>936</v>
      </c>
      <c r="C1155" s="55"/>
      <c r="D1155" s="102">
        <f>D1156+D1158+D1160</f>
        <v>15487</v>
      </c>
      <c r="E1155" s="102">
        <f t="shared" ref="E1155:F1155" si="465">E1156+E1158+E1160</f>
        <v>12623</v>
      </c>
      <c r="F1155" s="102">
        <f t="shared" si="465"/>
        <v>15623</v>
      </c>
    </row>
    <row r="1156" spans="1:6" ht="60.75" customHeight="1" x14ac:dyDescent="0.25">
      <c r="A1156" s="60" t="s">
        <v>1430</v>
      </c>
      <c r="B1156" s="20" t="s">
        <v>936</v>
      </c>
      <c r="C1156" s="55">
        <v>100</v>
      </c>
      <c r="D1156" s="102">
        <f>D1157</f>
        <v>13100</v>
      </c>
      <c r="E1156" s="102">
        <f t="shared" ref="E1156:F1156" si="466">E1157</f>
        <v>10090</v>
      </c>
      <c r="F1156" s="102">
        <f t="shared" si="466"/>
        <v>13090</v>
      </c>
    </row>
    <row r="1157" spans="1:6" ht="27.75" customHeight="1" x14ac:dyDescent="0.25">
      <c r="A1157" s="60" t="s">
        <v>1431</v>
      </c>
      <c r="B1157" s="20" t="s">
        <v>936</v>
      </c>
      <c r="C1157" s="55">
        <v>120</v>
      </c>
      <c r="D1157" s="102">
        <v>13100</v>
      </c>
      <c r="E1157" s="105">
        <v>10090</v>
      </c>
      <c r="F1157" s="105">
        <v>13090</v>
      </c>
    </row>
    <row r="1158" spans="1:6" ht="27.75" customHeight="1" x14ac:dyDescent="0.25">
      <c r="A1158" s="60" t="s">
        <v>1432</v>
      </c>
      <c r="B1158" s="20" t="s">
        <v>936</v>
      </c>
      <c r="C1158" s="55">
        <v>200</v>
      </c>
      <c r="D1158" s="102">
        <f>D1159</f>
        <v>2387</v>
      </c>
      <c r="E1158" s="102">
        <f t="shared" ref="E1158:F1158" si="467">E1159</f>
        <v>2533</v>
      </c>
      <c r="F1158" s="102">
        <f t="shared" si="467"/>
        <v>2533</v>
      </c>
    </row>
    <row r="1159" spans="1:6" ht="27.75" customHeight="1" x14ac:dyDescent="0.25">
      <c r="A1159" s="60" t="s">
        <v>1433</v>
      </c>
      <c r="B1159" s="20" t="s">
        <v>936</v>
      </c>
      <c r="C1159" s="55">
        <v>240</v>
      </c>
      <c r="D1159" s="102">
        <v>2387</v>
      </c>
      <c r="E1159" s="102">
        <v>2533</v>
      </c>
      <c r="F1159" s="102">
        <v>2533</v>
      </c>
    </row>
    <row r="1160" spans="1:6" ht="27.75" hidden="1" customHeight="1" x14ac:dyDescent="0.25">
      <c r="A1160" s="60" t="s">
        <v>1436</v>
      </c>
      <c r="B1160" s="20" t="s">
        <v>936</v>
      </c>
      <c r="C1160" s="55">
        <v>800</v>
      </c>
      <c r="D1160" s="102">
        <f>D1161</f>
        <v>0</v>
      </c>
      <c r="E1160" s="102">
        <f t="shared" ref="E1160:F1160" si="468">E1161</f>
        <v>0</v>
      </c>
      <c r="F1160" s="102">
        <f t="shared" si="468"/>
        <v>0</v>
      </c>
    </row>
    <row r="1161" spans="1:6" ht="27.75" hidden="1" customHeight="1" x14ac:dyDescent="0.25">
      <c r="A1161" s="16" t="s">
        <v>1437</v>
      </c>
      <c r="B1161" s="20" t="s">
        <v>936</v>
      </c>
      <c r="C1161" s="55">
        <v>850</v>
      </c>
      <c r="D1161" s="102">
        <v>0</v>
      </c>
      <c r="E1161" s="102">
        <v>0</v>
      </c>
      <c r="F1161" s="102">
        <v>0</v>
      </c>
    </row>
    <row r="1162" spans="1:6" ht="28.5" customHeight="1" x14ac:dyDescent="0.25">
      <c r="A1162" s="21" t="s">
        <v>937</v>
      </c>
      <c r="B1162" s="23" t="s">
        <v>938</v>
      </c>
      <c r="C1162" s="55"/>
      <c r="D1162" s="102">
        <f>D1163+D1165+D1167</f>
        <v>25999</v>
      </c>
      <c r="E1162" s="102">
        <f t="shared" ref="E1162:F1162" si="469">E1163+E1165+E1167</f>
        <v>23999</v>
      </c>
      <c r="F1162" s="102">
        <f t="shared" si="469"/>
        <v>26999</v>
      </c>
    </row>
    <row r="1163" spans="1:6" ht="47.25" customHeight="1" x14ac:dyDescent="0.25">
      <c r="A1163" s="60" t="s">
        <v>1430</v>
      </c>
      <c r="B1163" s="23" t="s">
        <v>938</v>
      </c>
      <c r="C1163" s="55">
        <v>100</v>
      </c>
      <c r="D1163" s="102">
        <f>D1164</f>
        <v>19729</v>
      </c>
      <c r="E1163" s="102">
        <f t="shared" ref="E1163:F1163" si="470">E1164</f>
        <v>17656</v>
      </c>
      <c r="F1163" s="102">
        <f t="shared" si="470"/>
        <v>20656</v>
      </c>
    </row>
    <row r="1164" spans="1:6" ht="28.5" customHeight="1" x14ac:dyDescent="0.25">
      <c r="A1164" s="60" t="s">
        <v>1431</v>
      </c>
      <c r="B1164" s="23" t="s">
        <v>938</v>
      </c>
      <c r="C1164" s="55">
        <v>120</v>
      </c>
      <c r="D1164" s="102">
        <v>19729</v>
      </c>
      <c r="E1164" s="105">
        <v>17656</v>
      </c>
      <c r="F1164" s="105">
        <v>20656</v>
      </c>
    </row>
    <row r="1165" spans="1:6" ht="28.5" customHeight="1" x14ac:dyDescent="0.25">
      <c r="A1165" s="60" t="s">
        <v>1432</v>
      </c>
      <c r="B1165" s="23" t="s">
        <v>938</v>
      </c>
      <c r="C1165" s="55">
        <v>200</v>
      </c>
      <c r="D1165" s="102">
        <f>D1166</f>
        <v>6240</v>
      </c>
      <c r="E1165" s="102">
        <f t="shared" ref="E1165:F1165" si="471">E1166</f>
        <v>6313</v>
      </c>
      <c r="F1165" s="102">
        <f t="shared" si="471"/>
        <v>6313</v>
      </c>
    </row>
    <row r="1166" spans="1:6" ht="28.5" customHeight="1" x14ac:dyDescent="0.25">
      <c r="A1166" s="60" t="s">
        <v>1433</v>
      </c>
      <c r="B1166" s="23" t="s">
        <v>938</v>
      </c>
      <c r="C1166" s="55">
        <v>240</v>
      </c>
      <c r="D1166" s="102">
        <v>6240</v>
      </c>
      <c r="E1166" s="102">
        <v>6313</v>
      </c>
      <c r="F1166" s="102">
        <v>6313</v>
      </c>
    </row>
    <row r="1167" spans="1:6" ht="28.5" customHeight="1" x14ac:dyDescent="0.25">
      <c r="A1167" s="60" t="s">
        <v>1436</v>
      </c>
      <c r="B1167" s="23" t="s">
        <v>938</v>
      </c>
      <c r="C1167" s="55">
        <v>800</v>
      </c>
      <c r="D1167" s="102">
        <f>D1168</f>
        <v>30</v>
      </c>
      <c r="E1167" s="102">
        <f t="shared" ref="E1167:F1167" si="472">E1168</f>
        <v>30</v>
      </c>
      <c r="F1167" s="102">
        <f t="shared" si="472"/>
        <v>30</v>
      </c>
    </row>
    <row r="1168" spans="1:6" ht="28.5" customHeight="1" x14ac:dyDescent="0.25">
      <c r="A1168" s="16" t="s">
        <v>1437</v>
      </c>
      <c r="B1168" s="23" t="s">
        <v>938</v>
      </c>
      <c r="C1168" s="55">
        <v>850</v>
      </c>
      <c r="D1168" s="102">
        <v>30</v>
      </c>
      <c r="E1168" s="102">
        <v>30</v>
      </c>
      <c r="F1168" s="102">
        <v>30</v>
      </c>
    </row>
    <row r="1169" spans="1:6" ht="31.5" x14ac:dyDescent="0.25">
      <c r="A1169" s="21" t="s">
        <v>939</v>
      </c>
      <c r="B1169" s="23" t="s">
        <v>940</v>
      </c>
      <c r="C1169" s="55"/>
      <c r="D1169" s="102">
        <f>D1170+D1172+D1174</f>
        <v>25000</v>
      </c>
      <c r="E1169" s="102">
        <f t="shared" ref="E1169:F1169" si="473">E1170+E1172+E1174</f>
        <v>25000</v>
      </c>
      <c r="F1169" s="102">
        <f t="shared" si="473"/>
        <v>30000</v>
      </c>
    </row>
    <row r="1170" spans="1:6" ht="63" customHeight="1" x14ac:dyDescent="0.25">
      <c r="A1170" s="60" t="s">
        <v>1430</v>
      </c>
      <c r="B1170" s="23" t="s">
        <v>940</v>
      </c>
      <c r="C1170" s="55">
        <v>100</v>
      </c>
      <c r="D1170" s="102">
        <f>D1171</f>
        <v>21816</v>
      </c>
      <c r="E1170" s="102">
        <f t="shared" ref="E1170:F1170" si="474">E1171</f>
        <v>21815</v>
      </c>
      <c r="F1170" s="102">
        <f t="shared" si="474"/>
        <v>23815</v>
      </c>
    </row>
    <row r="1171" spans="1:6" ht="38.25" customHeight="1" x14ac:dyDescent="0.25">
      <c r="A1171" s="60" t="s">
        <v>1441</v>
      </c>
      <c r="B1171" s="23" t="s">
        <v>940</v>
      </c>
      <c r="C1171" s="55">
        <v>110</v>
      </c>
      <c r="D1171" s="102">
        <v>21816</v>
      </c>
      <c r="E1171" s="102">
        <v>21815</v>
      </c>
      <c r="F1171" s="105">
        <v>23815</v>
      </c>
    </row>
    <row r="1172" spans="1:6" ht="38.25" customHeight="1" x14ac:dyDescent="0.25">
      <c r="A1172" s="60" t="s">
        <v>1432</v>
      </c>
      <c r="B1172" s="23" t="s">
        <v>940</v>
      </c>
      <c r="C1172" s="55">
        <v>200</v>
      </c>
      <c r="D1172" s="102">
        <f>D1173</f>
        <v>3184</v>
      </c>
      <c r="E1172" s="102">
        <f t="shared" ref="E1172:F1172" si="475">E1173</f>
        <v>3185</v>
      </c>
      <c r="F1172" s="102">
        <f t="shared" si="475"/>
        <v>6185</v>
      </c>
    </row>
    <row r="1173" spans="1:6" ht="38.25" customHeight="1" x14ac:dyDescent="0.25">
      <c r="A1173" s="60" t="s">
        <v>1433</v>
      </c>
      <c r="B1173" s="23" t="s">
        <v>940</v>
      </c>
      <c r="C1173" s="55">
        <v>240</v>
      </c>
      <c r="D1173" s="102">
        <v>3184</v>
      </c>
      <c r="E1173" s="102">
        <v>3185</v>
      </c>
      <c r="F1173" s="102">
        <v>6185</v>
      </c>
    </row>
    <row r="1174" spans="1:6" ht="38.25" hidden="1" customHeight="1" x14ac:dyDescent="0.25">
      <c r="A1174" s="60" t="s">
        <v>1436</v>
      </c>
      <c r="B1174" s="23" t="s">
        <v>940</v>
      </c>
      <c r="C1174" s="55">
        <v>800</v>
      </c>
      <c r="D1174" s="102">
        <f>D1175</f>
        <v>0</v>
      </c>
      <c r="E1174" s="102">
        <f t="shared" ref="E1174:F1174" si="476">E1175</f>
        <v>0</v>
      </c>
      <c r="F1174" s="102">
        <f t="shared" si="476"/>
        <v>0</v>
      </c>
    </row>
    <row r="1175" spans="1:6" ht="38.25" hidden="1" customHeight="1" x14ac:dyDescent="0.25">
      <c r="A1175" s="16" t="s">
        <v>1437</v>
      </c>
      <c r="B1175" s="23" t="s">
        <v>940</v>
      </c>
      <c r="C1175" s="55">
        <v>850</v>
      </c>
      <c r="D1175" s="102">
        <v>0</v>
      </c>
      <c r="E1175" s="102">
        <v>0</v>
      </c>
      <c r="F1175" s="102">
        <v>0</v>
      </c>
    </row>
    <row r="1176" spans="1:6" ht="55.5" customHeight="1" x14ac:dyDescent="0.25">
      <c r="A1176" s="21" t="s">
        <v>1468</v>
      </c>
      <c r="B1176" s="23" t="s">
        <v>1461</v>
      </c>
      <c r="C1176" s="55"/>
      <c r="D1176" s="102">
        <f>D1177+D1179+D1181</f>
        <v>37000</v>
      </c>
      <c r="E1176" s="102">
        <f t="shared" ref="E1176:F1176" si="477">E1177+E1179+E1181</f>
        <v>30000</v>
      </c>
      <c r="F1176" s="102">
        <f t="shared" si="477"/>
        <v>45000</v>
      </c>
    </row>
    <row r="1177" spans="1:6" ht="55.5" customHeight="1" x14ac:dyDescent="0.25">
      <c r="A1177" s="60" t="s">
        <v>1430</v>
      </c>
      <c r="B1177" s="23" t="s">
        <v>1461</v>
      </c>
      <c r="C1177" s="64">
        <v>100</v>
      </c>
      <c r="D1177" s="102">
        <f>D1178</f>
        <v>27455</v>
      </c>
      <c r="E1177" s="102">
        <f t="shared" ref="E1177:F1177" si="478">E1178</f>
        <v>20410</v>
      </c>
      <c r="F1177" s="102">
        <f t="shared" si="478"/>
        <v>35410</v>
      </c>
    </row>
    <row r="1178" spans="1:6" ht="27.75" customHeight="1" x14ac:dyDescent="0.25">
      <c r="A1178" s="60" t="s">
        <v>1441</v>
      </c>
      <c r="B1178" s="23" t="s">
        <v>1461</v>
      </c>
      <c r="C1178" s="55">
        <v>110</v>
      </c>
      <c r="D1178" s="102">
        <v>27455</v>
      </c>
      <c r="E1178" s="105">
        <v>20410</v>
      </c>
      <c r="F1178" s="105">
        <v>35410</v>
      </c>
    </row>
    <row r="1179" spans="1:6" ht="27.75" customHeight="1" x14ac:dyDescent="0.25">
      <c r="A1179" s="60" t="s">
        <v>1432</v>
      </c>
      <c r="B1179" s="23" t="s">
        <v>1461</v>
      </c>
      <c r="C1179" s="55">
        <v>200</v>
      </c>
      <c r="D1179" s="102">
        <f>D1180</f>
        <v>9455</v>
      </c>
      <c r="E1179" s="102">
        <f t="shared" ref="E1179:F1179" si="479">E1180</f>
        <v>9500</v>
      </c>
      <c r="F1179" s="102">
        <f t="shared" si="479"/>
        <v>9500</v>
      </c>
    </row>
    <row r="1180" spans="1:6" ht="27.75" customHeight="1" x14ac:dyDescent="0.25">
      <c r="A1180" s="60" t="s">
        <v>1433</v>
      </c>
      <c r="B1180" s="23" t="s">
        <v>1461</v>
      </c>
      <c r="C1180" s="55">
        <v>240</v>
      </c>
      <c r="D1180" s="102">
        <v>9455</v>
      </c>
      <c r="E1180" s="102">
        <v>9500</v>
      </c>
      <c r="F1180" s="105">
        <v>9500</v>
      </c>
    </row>
    <row r="1181" spans="1:6" ht="27.75" customHeight="1" x14ac:dyDescent="0.25">
      <c r="A1181" s="60" t="s">
        <v>1436</v>
      </c>
      <c r="B1181" s="23" t="s">
        <v>1461</v>
      </c>
      <c r="C1181" s="55">
        <v>800</v>
      </c>
      <c r="D1181" s="102">
        <f>D1182</f>
        <v>90</v>
      </c>
      <c r="E1181" s="102">
        <f t="shared" ref="E1181:F1181" si="480">E1182</f>
        <v>90</v>
      </c>
      <c r="F1181" s="102">
        <f t="shared" si="480"/>
        <v>90</v>
      </c>
    </row>
    <row r="1182" spans="1:6" ht="27.75" customHeight="1" x14ac:dyDescent="0.25">
      <c r="A1182" s="16" t="s">
        <v>1437</v>
      </c>
      <c r="B1182" s="23" t="s">
        <v>1461</v>
      </c>
      <c r="C1182" s="55">
        <v>850</v>
      </c>
      <c r="D1182" s="102">
        <v>90</v>
      </c>
      <c r="E1182" s="102">
        <v>90</v>
      </c>
      <c r="F1182" s="102">
        <v>90</v>
      </c>
    </row>
    <row r="1183" spans="1:6" ht="57" customHeight="1" x14ac:dyDescent="0.25">
      <c r="A1183" s="21" t="s">
        <v>1469</v>
      </c>
      <c r="B1183" s="23" t="s">
        <v>1462</v>
      </c>
      <c r="C1183" s="55"/>
      <c r="D1183" s="102">
        <f>D1184+D1186+D1188</f>
        <v>12000</v>
      </c>
      <c r="E1183" s="102">
        <f t="shared" ref="E1183:F1183" si="481">E1184+E1186+E1188</f>
        <v>10000</v>
      </c>
      <c r="F1183" s="102">
        <f t="shared" si="481"/>
        <v>15000</v>
      </c>
    </row>
    <row r="1184" spans="1:6" ht="59.25" customHeight="1" x14ac:dyDescent="0.25">
      <c r="A1184" s="60" t="s">
        <v>1430</v>
      </c>
      <c r="B1184" s="23" t="s">
        <v>1462</v>
      </c>
      <c r="C1184" s="64">
        <v>100</v>
      </c>
      <c r="D1184" s="102">
        <f>D1185</f>
        <v>10753</v>
      </c>
      <c r="E1184" s="102">
        <f t="shared" ref="E1184:F1184" si="482">E1185</f>
        <v>9008</v>
      </c>
      <c r="F1184" s="102">
        <f t="shared" si="482"/>
        <v>13008</v>
      </c>
    </row>
    <row r="1185" spans="1:6" ht="27.75" customHeight="1" x14ac:dyDescent="0.25">
      <c r="A1185" s="60" t="s">
        <v>1441</v>
      </c>
      <c r="B1185" s="23" t="s">
        <v>1462</v>
      </c>
      <c r="C1185" s="55">
        <v>110</v>
      </c>
      <c r="D1185" s="102">
        <v>10753</v>
      </c>
      <c r="E1185" s="105">
        <v>9008</v>
      </c>
      <c r="F1185" s="105">
        <v>13008</v>
      </c>
    </row>
    <row r="1186" spans="1:6" ht="27.75" customHeight="1" x14ac:dyDescent="0.25">
      <c r="A1186" s="60" t="s">
        <v>1432</v>
      </c>
      <c r="B1186" s="23" t="s">
        <v>1462</v>
      </c>
      <c r="C1186" s="55">
        <v>200</v>
      </c>
      <c r="D1186" s="102">
        <f>D1187</f>
        <v>1222</v>
      </c>
      <c r="E1186" s="102">
        <f t="shared" ref="E1186:F1186" si="483">E1187</f>
        <v>967</v>
      </c>
      <c r="F1186" s="102">
        <f t="shared" si="483"/>
        <v>1967</v>
      </c>
    </row>
    <row r="1187" spans="1:6" ht="45" customHeight="1" x14ac:dyDescent="0.25">
      <c r="A1187" s="60" t="s">
        <v>1433</v>
      </c>
      <c r="B1187" s="23" t="s">
        <v>1462</v>
      </c>
      <c r="C1187" s="55">
        <v>240</v>
      </c>
      <c r="D1187" s="102">
        <v>1222</v>
      </c>
      <c r="E1187" s="102">
        <v>967</v>
      </c>
      <c r="F1187" s="102">
        <v>1967</v>
      </c>
    </row>
    <row r="1188" spans="1:6" ht="27.75" customHeight="1" x14ac:dyDescent="0.25">
      <c r="A1188" s="60" t="s">
        <v>1436</v>
      </c>
      <c r="B1188" s="23" t="s">
        <v>1462</v>
      </c>
      <c r="C1188" s="55">
        <v>800</v>
      </c>
      <c r="D1188" s="102">
        <f>D1189</f>
        <v>25</v>
      </c>
      <c r="E1188" s="102">
        <f t="shared" ref="E1188:F1188" si="484">E1189</f>
        <v>25</v>
      </c>
      <c r="F1188" s="102">
        <f t="shared" si="484"/>
        <v>25</v>
      </c>
    </row>
    <row r="1189" spans="1:6" ht="27.75" customHeight="1" x14ac:dyDescent="0.25">
      <c r="A1189" s="16" t="s">
        <v>1437</v>
      </c>
      <c r="B1189" s="23" t="s">
        <v>1462</v>
      </c>
      <c r="C1189" s="55">
        <v>850</v>
      </c>
      <c r="D1189" s="102">
        <v>25</v>
      </c>
      <c r="E1189" s="102">
        <v>25</v>
      </c>
      <c r="F1189" s="102">
        <v>25</v>
      </c>
    </row>
    <row r="1190" spans="1:6" ht="35.25" hidden="1" customHeight="1" x14ac:dyDescent="0.25">
      <c r="A1190" s="21" t="s">
        <v>1483</v>
      </c>
      <c r="B1190" s="23" t="s">
        <v>941</v>
      </c>
      <c r="C1190" s="55"/>
      <c r="D1190" s="102">
        <f>D1191</f>
        <v>0</v>
      </c>
      <c r="E1190" s="102">
        <f t="shared" ref="E1190:F1190" si="485">E1191</f>
        <v>0</v>
      </c>
      <c r="F1190" s="102">
        <f t="shared" si="485"/>
        <v>0</v>
      </c>
    </row>
    <row r="1191" spans="1:6" ht="34.5" hidden="1" customHeight="1" x14ac:dyDescent="0.25">
      <c r="A1191" s="60" t="s">
        <v>1432</v>
      </c>
      <c r="B1191" s="23" t="s">
        <v>941</v>
      </c>
      <c r="C1191" s="55">
        <v>200</v>
      </c>
      <c r="D1191" s="102">
        <f>D1192</f>
        <v>0</v>
      </c>
      <c r="E1191" s="102">
        <f t="shared" ref="E1191:F1191" si="486">E1192</f>
        <v>0</v>
      </c>
      <c r="F1191" s="102">
        <f t="shared" si="486"/>
        <v>0</v>
      </c>
    </row>
    <row r="1192" spans="1:6" ht="34.5" hidden="1" customHeight="1" x14ac:dyDescent="0.25">
      <c r="A1192" s="60" t="s">
        <v>1433</v>
      </c>
      <c r="B1192" s="23" t="s">
        <v>941</v>
      </c>
      <c r="C1192" s="55">
        <v>240</v>
      </c>
      <c r="D1192" s="102">
        <v>0</v>
      </c>
      <c r="E1192" s="102">
        <v>0</v>
      </c>
      <c r="F1192" s="102">
        <v>0</v>
      </c>
    </row>
    <row r="1193" spans="1:6" ht="32.25" hidden="1" customHeight="1" x14ac:dyDescent="0.25">
      <c r="A1193" s="21" t="s">
        <v>942</v>
      </c>
      <c r="B1193" s="23" t="s">
        <v>943</v>
      </c>
      <c r="C1193" s="55"/>
      <c r="D1193" s="102">
        <f>D1194</f>
        <v>0</v>
      </c>
      <c r="E1193" s="102">
        <f t="shared" ref="E1193:F1193" si="487">E1194</f>
        <v>0</v>
      </c>
      <c r="F1193" s="102">
        <f t="shared" si="487"/>
        <v>0</v>
      </c>
    </row>
    <row r="1194" spans="1:6" ht="40.5" hidden="1" customHeight="1" x14ac:dyDescent="0.25">
      <c r="A1194" s="60" t="s">
        <v>1436</v>
      </c>
      <c r="B1194" s="23" t="s">
        <v>943</v>
      </c>
      <c r="C1194" s="55">
        <v>800</v>
      </c>
      <c r="D1194" s="102">
        <f>D1195</f>
        <v>0</v>
      </c>
      <c r="E1194" s="102">
        <f t="shared" ref="E1194:F1194" si="488">E1195</f>
        <v>0</v>
      </c>
      <c r="F1194" s="102">
        <f t="shared" si="488"/>
        <v>0</v>
      </c>
    </row>
    <row r="1195" spans="1:6" ht="60" hidden="1" customHeight="1" x14ac:dyDescent="0.25">
      <c r="A1195" s="134" t="s">
        <v>1485</v>
      </c>
      <c r="B1195" s="23" t="s">
        <v>943</v>
      </c>
      <c r="C1195" s="55">
        <v>810</v>
      </c>
      <c r="D1195" s="102">
        <v>0</v>
      </c>
      <c r="E1195" s="102">
        <v>0</v>
      </c>
      <c r="F1195" s="102">
        <v>0</v>
      </c>
    </row>
    <row r="1196" spans="1:6" ht="30" customHeight="1" x14ac:dyDescent="0.25">
      <c r="A1196" s="21" t="s">
        <v>944</v>
      </c>
      <c r="B1196" s="23" t="s">
        <v>945</v>
      </c>
      <c r="C1196" s="55"/>
      <c r="D1196" s="102">
        <f>D1197</f>
        <v>88</v>
      </c>
      <c r="E1196" s="102">
        <f t="shared" ref="E1196:F1196" si="489">E1197</f>
        <v>88</v>
      </c>
      <c r="F1196" s="102">
        <f t="shared" si="489"/>
        <v>88</v>
      </c>
    </row>
    <row r="1197" spans="1:6" ht="34.5" customHeight="1" x14ac:dyDescent="0.25">
      <c r="A1197" s="60" t="s">
        <v>1436</v>
      </c>
      <c r="B1197" s="23" t="s">
        <v>945</v>
      </c>
      <c r="C1197" s="55">
        <v>800</v>
      </c>
      <c r="D1197" s="102">
        <f>D1198</f>
        <v>88</v>
      </c>
      <c r="E1197" s="102">
        <f t="shared" ref="E1197:F1197" si="490">E1198</f>
        <v>88</v>
      </c>
      <c r="F1197" s="102">
        <f t="shared" si="490"/>
        <v>88</v>
      </c>
    </row>
    <row r="1198" spans="1:6" ht="42.75" customHeight="1" x14ac:dyDescent="0.25">
      <c r="A1198" s="16" t="s">
        <v>1437</v>
      </c>
      <c r="B1198" s="23" t="s">
        <v>945</v>
      </c>
      <c r="C1198" s="55">
        <v>850</v>
      </c>
      <c r="D1198" s="102">
        <v>88</v>
      </c>
      <c r="E1198" s="102">
        <v>88</v>
      </c>
      <c r="F1198" s="102">
        <v>88</v>
      </c>
    </row>
    <row r="1199" spans="1:6" ht="39" hidden="1" customHeight="1" x14ac:dyDescent="0.25">
      <c r="A1199" s="28" t="s">
        <v>946</v>
      </c>
      <c r="B1199" s="23" t="s">
        <v>947</v>
      </c>
      <c r="C1199" s="55"/>
      <c r="D1199" s="102">
        <f>D1200</f>
        <v>0</v>
      </c>
      <c r="E1199" s="102">
        <f t="shared" ref="E1199:F1199" si="491">E1200</f>
        <v>0</v>
      </c>
      <c r="F1199" s="102">
        <f t="shared" si="491"/>
        <v>0</v>
      </c>
    </row>
    <row r="1200" spans="1:6" ht="39" hidden="1" customHeight="1" x14ac:dyDescent="0.25">
      <c r="A1200" s="60" t="s">
        <v>1432</v>
      </c>
      <c r="B1200" s="23" t="s">
        <v>947</v>
      </c>
      <c r="C1200" s="55">
        <v>200</v>
      </c>
      <c r="D1200" s="102">
        <f>D1201</f>
        <v>0</v>
      </c>
      <c r="E1200" s="102">
        <f t="shared" ref="E1200:F1200" si="492">E1201</f>
        <v>0</v>
      </c>
      <c r="F1200" s="102">
        <f t="shared" si="492"/>
        <v>0</v>
      </c>
    </row>
    <row r="1201" spans="1:6" ht="39" hidden="1" customHeight="1" x14ac:dyDescent="0.25">
      <c r="A1201" s="60" t="s">
        <v>1433</v>
      </c>
      <c r="B1201" s="23" t="s">
        <v>947</v>
      </c>
      <c r="C1201" s="55">
        <v>240</v>
      </c>
      <c r="D1201" s="102">
        <v>0</v>
      </c>
      <c r="E1201" s="102">
        <v>0</v>
      </c>
      <c r="F1201" s="102">
        <v>0</v>
      </c>
    </row>
    <row r="1202" spans="1:6" ht="39" hidden="1" customHeight="1" x14ac:dyDescent="0.25">
      <c r="A1202" s="36" t="s">
        <v>948</v>
      </c>
      <c r="B1202" s="2" t="s">
        <v>949</v>
      </c>
      <c r="C1202" s="55"/>
      <c r="D1202" s="102"/>
      <c r="E1202" s="102"/>
      <c r="F1202" s="102"/>
    </row>
    <row r="1203" spans="1:6" ht="50.25" customHeight="1" x14ac:dyDescent="0.25">
      <c r="A1203" s="12" t="s">
        <v>950</v>
      </c>
      <c r="B1203" s="10" t="s">
        <v>951</v>
      </c>
      <c r="C1203" s="55"/>
      <c r="D1203" s="102">
        <f>D1204+D1220+D1232+D1250+D1281+D1225</f>
        <v>13316</v>
      </c>
      <c r="E1203" s="102">
        <f t="shared" ref="E1203:F1203" si="493">E1204+E1220+E1232+E1250+E1281+E1225</f>
        <v>11821</v>
      </c>
      <c r="F1203" s="102">
        <f t="shared" si="493"/>
        <v>12544</v>
      </c>
    </row>
    <row r="1204" spans="1:6" ht="47.25" x14ac:dyDescent="0.25">
      <c r="A1204" s="13" t="s">
        <v>952</v>
      </c>
      <c r="B1204" s="3" t="s">
        <v>953</v>
      </c>
      <c r="C1204" s="55"/>
      <c r="D1204" s="102">
        <f>D1205+D1212+D1216</f>
        <v>3800</v>
      </c>
      <c r="E1204" s="102">
        <f t="shared" ref="E1204:F1204" si="494">E1205+E1212+E1216</f>
        <v>4020</v>
      </c>
      <c r="F1204" s="102">
        <f t="shared" si="494"/>
        <v>4270</v>
      </c>
    </row>
    <row r="1205" spans="1:6" ht="31.5" x14ac:dyDescent="0.25">
      <c r="A1205" s="14" t="s">
        <v>954</v>
      </c>
      <c r="B1205" s="1" t="s">
        <v>955</v>
      </c>
      <c r="C1205" s="55"/>
      <c r="D1205" s="102">
        <f>D1206+D1209</f>
        <v>3660</v>
      </c>
      <c r="E1205" s="102">
        <f t="shared" ref="E1205:F1205" si="495">E1206+E1209</f>
        <v>3700</v>
      </c>
      <c r="F1205" s="102">
        <f t="shared" si="495"/>
        <v>3950</v>
      </c>
    </row>
    <row r="1206" spans="1:6" ht="114" customHeight="1" x14ac:dyDescent="0.25">
      <c r="A1206" s="21" t="s">
        <v>956</v>
      </c>
      <c r="B1206" s="23" t="s">
        <v>957</v>
      </c>
      <c r="C1206" s="55"/>
      <c r="D1206" s="102">
        <f>D1207</f>
        <v>3660</v>
      </c>
      <c r="E1206" s="102">
        <f t="shared" ref="E1206:F1207" si="496">E1207</f>
        <v>3700</v>
      </c>
      <c r="F1206" s="102">
        <f t="shared" si="496"/>
        <v>3950</v>
      </c>
    </row>
    <row r="1207" spans="1:6" ht="34.5" customHeight="1" x14ac:dyDescent="0.25">
      <c r="A1207" s="60" t="s">
        <v>1432</v>
      </c>
      <c r="B1207" s="23" t="s">
        <v>957</v>
      </c>
      <c r="C1207" s="55">
        <v>200</v>
      </c>
      <c r="D1207" s="102">
        <f>D1208</f>
        <v>3660</v>
      </c>
      <c r="E1207" s="102">
        <f t="shared" si="496"/>
        <v>3700</v>
      </c>
      <c r="F1207" s="102">
        <f t="shared" si="496"/>
        <v>3950</v>
      </c>
    </row>
    <row r="1208" spans="1:6" ht="39.75" customHeight="1" x14ac:dyDescent="0.25">
      <c r="A1208" s="60" t="s">
        <v>1433</v>
      </c>
      <c r="B1208" s="23" t="s">
        <v>957</v>
      </c>
      <c r="C1208" s="55">
        <v>240</v>
      </c>
      <c r="D1208" s="102">
        <v>3660</v>
      </c>
      <c r="E1208" s="102">
        <v>3700</v>
      </c>
      <c r="F1208" s="102">
        <v>3950</v>
      </c>
    </row>
    <row r="1209" spans="1:6" ht="31.5" hidden="1" x14ac:dyDescent="0.25">
      <c r="A1209" s="21" t="s">
        <v>958</v>
      </c>
      <c r="B1209" s="23" t="s">
        <v>959</v>
      </c>
      <c r="C1209" s="55"/>
      <c r="D1209" s="102">
        <f>D1210</f>
        <v>0</v>
      </c>
      <c r="E1209" s="102">
        <f t="shared" ref="E1209:F1210" si="497">E1210</f>
        <v>0</v>
      </c>
      <c r="F1209" s="102">
        <f t="shared" si="497"/>
        <v>0</v>
      </c>
    </row>
    <row r="1210" spans="1:6" ht="43.5" hidden="1" customHeight="1" x14ac:dyDescent="0.25">
      <c r="A1210" s="16" t="s">
        <v>1435</v>
      </c>
      <c r="B1210" s="23" t="s">
        <v>959</v>
      </c>
      <c r="C1210" s="55">
        <v>600</v>
      </c>
      <c r="D1210" s="102">
        <f>D1211</f>
        <v>0</v>
      </c>
      <c r="E1210" s="102">
        <f t="shared" si="497"/>
        <v>0</v>
      </c>
      <c r="F1210" s="102">
        <f t="shared" si="497"/>
        <v>0</v>
      </c>
    </row>
    <row r="1211" spans="1:6" ht="48.75" hidden="1" customHeight="1" x14ac:dyDescent="0.25">
      <c r="A1211" s="16" t="s">
        <v>1434</v>
      </c>
      <c r="B1211" s="23" t="s">
        <v>959</v>
      </c>
      <c r="C1211" s="55">
        <v>610</v>
      </c>
      <c r="D1211" s="102">
        <v>0</v>
      </c>
      <c r="E1211" s="102">
        <v>0</v>
      </c>
      <c r="F1211" s="102">
        <v>0</v>
      </c>
    </row>
    <row r="1212" spans="1:6" ht="64.5" hidden="1" customHeight="1" x14ac:dyDescent="0.25">
      <c r="A1212" s="14" t="s">
        <v>960</v>
      </c>
      <c r="B1212" s="1" t="s">
        <v>961</v>
      </c>
      <c r="C1212" s="55"/>
      <c r="D1212" s="102">
        <f>D1213</f>
        <v>0</v>
      </c>
      <c r="E1212" s="102">
        <f t="shared" ref="E1212:F1214" si="498">E1213</f>
        <v>0</v>
      </c>
      <c r="F1212" s="102">
        <f t="shared" si="498"/>
        <v>0</v>
      </c>
    </row>
    <row r="1213" spans="1:6" ht="110.25" hidden="1" x14ac:dyDescent="0.25">
      <c r="A1213" s="43" t="s">
        <v>956</v>
      </c>
      <c r="B1213" s="23" t="s">
        <v>962</v>
      </c>
      <c r="C1213" s="55"/>
      <c r="D1213" s="102">
        <f>D1214</f>
        <v>0</v>
      </c>
      <c r="E1213" s="102">
        <f t="shared" si="498"/>
        <v>0</v>
      </c>
      <c r="F1213" s="102">
        <f t="shared" si="498"/>
        <v>0</v>
      </c>
    </row>
    <row r="1214" spans="1:6" ht="43.5" hidden="1" customHeight="1" x14ac:dyDescent="0.25">
      <c r="A1214" s="60" t="s">
        <v>1432</v>
      </c>
      <c r="B1214" s="23" t="s">
        <v>962</v>
      </c>
      <c r="C1214" s="55">
        <v>200</v>
      </c>
      <c r="D1214" s="102">
        <f>D1215</f>
        <v>0</v>
      </c>
      <c r="E1214" s="102">
        <f t="shared" si="498"/>
        <v>0</v>
      </c>
      <c r="F1214" s="102">
        <f t="shared" si="498"/>
        <v>0</v>
      </c>
    </row>
    <row r="1215" spans="1:6" ht="46.5" hidden="1" customHeight="1" x14ac:dyDescent="0.25">
      <c r="A1215" s="60" t="s">
        <v>1433</v>
      </c>
      <c r="B1215" s="23" t="s">
        <v>962</v>
      </c>
      <c r="C1215" s="55">
        <v>240</v>
      </c>
      <c r="D1215" s="102">
        <v>0</v>
      </c>
      <c r="E1215" s="102">
        <v>0</v>
      </c>
      <c r="F1215" s="102">
        <v>0</v>
      </c>
    </row>
    <row r="1216" spans="1:6" ht="30" customHeight="1" x14ac:dyDescent="0.25">
      <c r="A1216" s="14" t="s">
        <v>963</v>
      </c>
      <c r="B1216" s="1" t="s">
        <v>964</v>
      </c>
      <c r="C1216" s="55"/>
      <c r="D1216" s="102">
        <f>D1217</f>
        <v>140</v>
      </c>
      <c r="E1216" s="102">
        <f t="shared" ref="E1216:F1217" si="499">E1217</f>
        <v>320</v>
      </c>
      <c r="F1216" s="102">
        <f t="shared" si="499"/>
        <v>320</v>
      </c>
    </row>
    <row r="1217" spans="1:6" ht="41.25" customHeight="1" x14ac:dyDescent="0.25">
      <c r="A1217" s="24" t="s">
        <v>965</v>
      </c>
      <c r="B1217" s="20" t="s">
        <v>966</v>
      </c>
      <c r="C1217" s="55"/>
      <c r="D1217" s="102">
        <f>D1218</f>
        <v>140</v>
      </c>
      <c r="E1217" s="102">
        <f t="shared" si="499"/>
        <v>320</v>
      </c>
      <c r="F1217" s="102">
        <f t="shared" si="499"/>
        <v>320</v>
      </c>
    </row>
    <row r="1218" spans="1:6" ht="41.25" customHeight="1" x14ac:dyDescent="0.25">
      <c r="A1218" s="60" t="s">
        <v>1432</v>
      </c>
      <c r="B1218" s="20" t="s">
        <v>966</v>
      </c>
      <c r="C1218" s="55">
        <v>200</v>
      </c>
      <c r="D1218" s="102">
        <f>D1219</f>
        <v>140</v>
      </c>
      <c r="E1218" s="102">
        <f>E1219</f>
        <v>320</v>
      </c>
      <c r="F1218" s="102">
        <f>F1219</f>
        <v>320</v>
      </c>
    </row>
    <row r="1219" spans="1:6" ht="41.25" customHeight="1" x14ac:dyDescent="0.25">
      <c r="A1219" s="60" t="s">
        <v>1433</v>
      </c>
      <c r="B1219" s="20" t="s">
        <v>966</v>
      </c>
      <c r="C1219" s="55">
        <v>240</v>
      </c>
      <c r="D1219" s="102">
        <v>140</v>
      </c>
      <c r="E1219" s="102">
        <v>320</v>
      </c>
      <c r="F1219" s="102">
        <v>320</v>
      </c>
    </row>
    <row r="1220" spans="1:6" ht="31.5" hidden="1" customHeight="1" x14ac:dyDescent="0.25">
      <c r="A1220" s="13" t="s">
        <v>967</v>
      </c>
      <c r="B1220" s="3" t="s">
        <v>968</v>
      </c>
      <c r="C1220" s="55"/>
      <c r="D1220" s="102">
        <f>D1221</f>
        <v>0</v>
      </c>
      <c r="E1220" s="102">
        <f t="shared" ref="E1220:F1223" si="500">E1221</f>
        <v>0</v>
      </c>
      <c r="F1220" s="102">
        <f t="shared" si="500"/>
        <v>0</v>
      </c>
    </row>
    <row r="1221" spans="1:6" ht="47.25" hidden="1" x14ac:dyDescent="0.25">
      <c r="A1221" s="14" t="s">
        <v>969</v>
      </c>
      <c r="B1221" s="1" t="s">
        <v>970</v>
      </c>
      <c r="C1221" s="55"/>
      <c r="D1221" s="102">
        <f>D1222</f>
        <v>0</v>
      </c>
      <c r="E1221" s="102">
        <f t="shared" si="500"/>
        <v>0</v>
      </c>
      <c r="F1221" s="102">
        <f t="shared" si="500"/>
        <v>0</v>
      </c>
    </row>
    <row r="1222" spans="1:6" ht="94.5" hidden="1" x14ac:dyDescent="0.25">
      <c r="A1222" s="24" t="s">
        <v>971</v>
      </c>
      <c r="B1222" s="20" t="s">
        <v>972</v>
      </c>
      <c r="C1222" s="55"/>
      <c r="D1222" s="102">
        <f>D1223</f>
        <v>0</v>
      </c>
      <c r="E1222" s="102">
        <f t="shared" si="500"/>
        <v>0</v>
      </c>
      <c r="F1222" s="102">
        <f t="shared" si="500"/>
        <v>0</v>
      </c>
    </row>
    <row r="1223" spans="1:6" ht="42.75" hidden="1" customHeight="1" x14ac:dyDescent="0.25">
      <c r="A1223" s="60" t="s">
        <v>1432</v>
      </c>
      <c r="B1223" s="20" t="s">
        <v>972</v>
      </c>
      <c r="C1223" s="55">
        <v>200</v>
      </c>
      <c r="D1223" s="102">
        <f>D1224</f>
        <v>0</v>
      </c>
      <c r="E1223" s="102">
        <f t="shared" si="500"/>
        <v>0</v>
      </c>
      <c r="F1223" s="102">
        <f t="shared" si="500"/>
        <v>0</v>
      </c>
    </row>
    <row r="1224" spans="1:6" ht="45.75" hidden="1" customHeight="1" x14ac:dyDescent="0.25">
      <c r="A1224" s="97" t="s">
        <v>1433</v>
      </c>
      <c r="B1224" s="20" t="s">
        <v>972</v>
      </c>
      <c r="C1224" s="55">
        <v>240</v>
      </c>
      <c r="D1224" s="102"/>
      <c r="E1224" s="102"/>
      <c r="F1224" s="102"/>
    </row>
    <row r="1225" spans="1:6" ht="45.75" customHeight="1" x14ac:dyDescent="0.25">
      <c r="A1225" s="150" t="s">
        <v>1600</v>
      </c>
      <c r="B1225" s="1" t="s">
        <v>1597</v>
      </c>
      <c r="C1225" s="123"/>
      <c r="D1225" s="135">
        <f>D1226</f>
        <v>392</v>
      </c>
      <c r="E1225" s="135">
        <f t="shared" ref="E1225:F1225" si="501">E1226</f>
        <v>0</v>
      </c>
      <c r="F1225" s="135">
        <f t="shared" si="501"/>
        <v>0</v>
      </c>
    </row>
    <row r="1226" spans="1:6" ht="45.75" customHeight="1" x14ac:dyDescent="0.25">
      <c r="A1226" s="127" t="s">
        <v>1601</v>
      </c>
      <c r="B1226" s="20" t="s">
        <v>1598</v>
      </c>
      <c r="C1226" s="55"/>
      <c r="D1226" s="102">
        <f>D1227</f>
        <v>392</v>
      </c>
      <c r="E1226" s="102"/>
      <c r="F1226" s="102"/>
    </row>
    <row r="1227" spans="1:6" ht="45.75" customHeight="1" x14ac:dyDescent="0.25">
      <c r="A1227" s="127" t="s">
        <v>1602</v>
      </c>
      <c r="B1227" s="20" t="s">
        <v>1599</v>
      </c>
      <c r="C1227" s="55"/>
      <c r="D1227" s="102">
        <f>D1228+D1230</f>
        <v>392</v>
      </c>
      <c r="E1227" s="102">
        <f t="shared" ref="E1227:F1227" si="502">E1228+E1230</f>
        <v>0</v>
      </c>
      <c r="F1227" s="102">
        <f t="shared" si="502"/>
        <v>0</v>
      </c>
    </row>
    <row r="1228" spans="1:6" ht="45.75" customHeight="1" x14ac:dyDescent="0.25">
      <c r="A1228" s="60" t="s">
        <v>1432</v>
      </c>
      <c r="B1228" s="20" t="s">
        <v>1599</v>
      </c>
      <c r="C1228" s="55">
        <v>200</v>
      </c>
      <c r="D1228" s="102">
        <f>D1229</f>
        <v>22</v>
      </c>
      <c r="E1228" s="102"/>
      <c r="F1228" s="102"/>
    </row>
    <row r="1229" spans="1:6" ht="45.75" customHeight="1" x14ac:dyDescent="0.25">
      <c r="A1229" s="60" t="s">
        <v>1433</v>
      </c>
      <c r="B1229" s="20" t="s">
        <v>1599</v>
      </c>
      <c r="C1229" s="55">
        <v>240</v>
      </c>
      <c r="D1229" s="102">
        <v>22</v>
      </c>
      <c r="E1229" s="102"/>
      <c r="F1229" s="102"/>
    </row>
    <row r="1230" spans="1:6" ht="45.75" customHeight="1" x14ac:dyDescent="0.25">
      <c r="A1230" s="16" t="s">
        <v>1435</v>
      </c>
      <c r="B1230" s="20" t="s">
        <v>1599</v>
      </c>
      <c r="C1230" s="55">
        <v>600</v>
      </c>
      <c r="D1230" s="102">
        <f>D1231</f>
        <v>370</v>
      </c>
      <c r="E1230" s="102"/>
      <c r="F1230" s="102"/>
    </row>
    <row r="1231" spans="1:6" ht="45.75" customHeight="1" x14ac:dyDescent="0.25">
      <c r="A1231" s="16" t="s">
        <v>1434</v>
      </c>
      <c r="B1231" s="20" t="s">
        <v>1599</v>
      </c>
      <c r="C1231" s="55">
        <v>610</v>
      </c>
      <c r="D1231" s="102">
        <v>370</v>
      </c>
      <c r="E1231" s="102"/>
      <c r="F1231" s="102"/>
    </row>
    <row r="1232" spans="1:6" ht="38.25" customHeight="1" x14ac:dyDescent="0.25">
      <c r="A1232" s="13" t="s">
        <v>973</v>
      </c>
      <c r="B1232" s="3" t="s">
        <v>974</v>
      </c>
      <c r="C1232" s="55"/>
      <c r="D1232" s="102">
        <f>D1233+D1243</f>
        <v>4822</v>
      </c>
      <c r="E1232" s="102">
        <f t="shared" ref="E1232:F1232" si="503">E1233+E1243</f>
        <v>5086</v>
      </c>
      <c r="F1232" s="102">
        <f t="shared" si="503"/>
        <v>5086</v>
      </c>
    </row>
    <row r="1233" spans="1:6" ht="63" x14ac:dyDescent="0.25">
      <c r="A1233" s="14" t="s">
        <v>975</v>
      </c>
      <c r="B1233" s="1" t="s">
        <v>976</v>
      </c>
      <c r="C1233" s="55"/>
      <c r="D1233" s="102">
        <f>D1234+D1237+D1240</f>
        <v>4822</v>
      </c>
      <c r="E1233" s="102">
        <f t="shared" ref="E1233:F1233" si="504">E1234+E1237+E1240</f>
        <v>5086</v>
      </c>
      <c r="F1233" s="102">
        <f t="shared" si="504"/>
        <v>5086</v>
      </c>
    </row>
    <row r="1234" spans="1:6" ht="37.5" customHeight="1" x14ac:dyDescent="0.25">
      <c r="A1234" s="24" t="s">
        <v>977</v>
      </c>
      <c r="B1234" s="20" t="s">
        <v>978</v>
      </c>
      <c r="C1234" s="55"/>
      <c r="D1234" s="102">
        <f>D1235</f>
        <v>300</v>
      </c>
      <c r="E1234" s="102">
        <f t="shared" ref="E1234:F1235" si="505">E1235</f>
        <v>500</v>
      </c>
      <c r="F1234" s="102">
        <f t="shared" si="505"/>
        <v>500</v>
      </c>
    </row>
    <row r="1235" spans="1:6" ht="37.5" customHeight="1" x14ac:dyDescent="0.25">
      <c r="A1235" s="60" t="s">
        <v>1432</v>
      </c>
      <c r="B1235" s="20" t="s">
        <v>978</v>
      </c>
      <c r="C1235" s="55">
        <v>200</v>
      </c>
      <c r="D1235" s="102">
        <f>D1236</f>
        <v>300</v>
      </c>
      <c r="E1235" s="102">
        <f t="shared" si="505"/>
        <v>500</v>
      </c>
      <c r="F1235" s="102">
        <f t="shared" si="505"/>
        <v>500</v>
      </c>
    </row>
    <row r="1236" spans="1:6" ht="37.5" customHeight="1" x14ac:dyDescent="0.25">
      <c r="A1236" s="60" t="s">
        <v>1433</v>
      </c>
      <c r="B1236" s="20" t="s">
        <v>978</v>
      </c>
      <c r="C1236" s="55">
        <v>240</v>
      </c>
      <c r="D1236" s="102">
        <v>300</v>
      </c>
      <c r="E1236" s="102">
        <v>500</v>
      </c>
      <c r="F1236" s="102">
        <v>500</v>
      </c>
    </row>
    <row r="1237" spans="1:6" ht="45.75" hidden="1" customHeight="1" x14ac:dyDescent="0.25">
      <c r="A1237" s="24" t="s">
        <v>979</v>
      </c>
      <c r="B1237" s="20" t="s">
        <v>980</v>
      </c>
      <c r="C1237" s="55"/>
      <c r="D1237" s="102">
        <f>D1238</f>
        <v>0</v>
      </c>
      <c r="E1237" s="102">
        <f t="shared" ref="E1237:F1238" si="506">E1238</f>
        <v>0</v>
      </c>
      <c r="F1237" s="102">
        <f t="shared" si="506"/>
        <v>0</v>
      </c>
    </row>
    <row r="1238" spans="1:6" ht="45.75" hidden="1" customHeight="1" x14ac:dyDescent="0.25">
      <c r="A1238" s="16" t="s">
        <v>1435</v>
      </c>
      <c r="B1238" s="20" t="s">
        <v>980</v>
      </c>
      <c r="C1238" s="55">
        <v>600</v>
      </c>
      <c r="D1238" s="102">
        <f>D1239</f>
        <v>0</v>
      </c>
      <c r="E1238" s="102">
        <f t="shared" si="506"/>
        <v>0</v>
      </c>
      <c r="F1238" s="102">
        <f t="shared" si="506"/>
        <v>0</v>
      </c>
    </row>
    <row r="1239" spans="1:6" ht="45.75" hidden="1" customHeight="1" x14ac:dyDescent="0.25">
      <c r="A1239" s="16" t="s">
        <v>1434</v>
      </c>
      <c r="B1239" s="20" t="s">
        <v>980</v>
      </c>
      <c r="C1239" s="55">
        <v>610</v>
      </c>
      <c r="D1239" s="102">
        <v>0</v>
      </c>
      <c r="E1239" s="102">
        <v>0</v>
      </c>
      <c r="F1239" s="102">
        <v>0</v>
      </c>
    </row>
    <row r="1240" spans="1:6" ht="49.5" customHeight="1" x14ac:dyDescent="0.25">
      <c r="A1240" s="24" t="s">
        <v>981</v>
      </c>
      <c r="B1240" s="20" t="s">
        <v>982</v>
      </c>
      <c r="C1240" s="55"/>
      <c r="D1240" s="102">
        <f>D1241</f>
        <v>4522</v>
      </c>
      <c r="E1240" s="102">
        <f t="shared" ref="E1240:F1241" si="507">E1241</f>
        <v>4586</v>
      </c>
      <c r="F1240" s="102">
        <f t="shared" si="507"/>
        <v>4586</v>
      </c>
    </row>
    <row r="1241" spans="1:6" ht="49.5" customHeight="1" x14ac:dyDescent="0.25">
      <c r="A1241" s="16" t="s">
        <v>1435</v>
      </c>
      <c r="B1241" s="20" t="s">
        <v>982</v>
      </c>
      <c r="C1241" s="55">
        <v>600</v>
      </c>
      <c r="D1241" s="102">
        <f>D1242</f>
        <v>4522</v>
      </c>
      <c r="E1241" s="102">
        <f t="shared" si="507"/>
        <v>4586</v>
      </c>
      <c r="F1241" s="102">
        <f t="shared" si="507"/>
        <v>4586</v>
      </c>
    </row>
    <row r="1242" spans="1:6" ht="49.5" customHeight="1" x14ac:dyDescent="0.25">
      <c r="A1242" s="16" t="s">
        <v>1434</v>
      </c>
      <c r="B1242" s="20" t="s">
        <v>982</v>
      </c>
      <c r="C1242" s="55">
        <v>610</v>
      </c>
      <c r="D1242" s="102">
        <v>4522</v>
      </c>
      <c r="E1242" s="102">
        <v>4586</v>
      </c>
      <c r="F1242" s="102">
        <v>4586</v>
      </c>
    </row>
    <row r="1243" spans="1:6" ht="36.75" hidden="1" customHeight="1" x14ac:dyDescent="0.25">
      <c r="A1243" s="14" t="s">
        <v>983</v>
      </c>
      <c r="B1243" s="1" t="s">
        <v>984</v>
      </c>
      <c r="C1243" s="55"/>
      <c r="D1243" s="102">
        <f>D1244+D1247</f>
        <v>0</v>
      </c>
      <c r="E1243" s="102">
        <f t="shared" ref="E1243:F1243" si="508">E1244+E1247</f>
        <v>0</v>
      </c>
      <c r="F1243" s="102">
        <f t="shared" si="508"/>
        <v>0</v>
      </c>
    </row>
    <row r="1244" spans="1:6" ht="43.5" hidden="1" customHeight="1" x14ac:dyDescent="0.25">
      <c r="A1244" s="24" t="s">
        <v>985</v>
      </c>
      <c r="B1244" s="20" t="s">
        <v>986</v>
      </c>
      <c r="C1244" s="55"/>
      <c r="D1244" s="102">
        <f>D1245</f>
        <v>0</v>
      </c>
      <c r="E1244" s="102">
        <f t="shared" ref="E1244:F1245" si="509">E1245</f>
        <v>0</v>
      </c>
      <c r="F1244" s="102">
        <f t="shared" si="509"/>
        <v>0</v>
      </c>
    </row>
    <row r="1245" spans="1:6" ht="28.5" hidden="1" customHeight="1" x14ac:dyDescent="0.25">
      <c r="A1245" s="60" t="s">
        <v>1432</v>
      </c>
      <c r="B1245" s="20" t="s">
        <v>986</v>
      </c>
      <c r="C1245" s="55">
        <v>200</v>
      </c>
      <c r="D1245" s="102">
        <f>D1246</f>
        <v>0</v>
      </c>
      <c r="E1245" s="102">
        <f t="shared" si="509"/>
        <v>0</v>
      </c>
      <c r="F1245" s="102">
        <f t="shared" si="509"/>
        <v>0</v>
      </c>
    </row>
    <row r="1246" spans="1:6" ht="40.5" hidden="1" customHeight="1" x14ac:dyDescent="0.25">
      <c r="A1246" s="60" t="s">
        <v>1433</v>
      </c>
      <c r="B1246" s="20" t="s">
        <v>986</v>
      </c>
      <c r="C1246" s="55">
        <v>240</v>
      </c>
      <c r="D1246" s="102">
        <v>0</v>
      </c>
      <c r="E1246" s="102"/>
      <c r="F1246" s="102"/>
    </row>
    <row r="1247" spans="1:6" ht="39.75" hidden="1" customHeight="1" x14ac:dyDescent="0.25">
      <c r="A1247" s="24" t="s">
        <v>977</v>
      </c>
      <c r="B1247" s="20" t="s">
        <v>987</v>
      </c>
      <c r="C1247" s="55"/>
      <c r="D1247" s="102">
        <f>D1248</f>
        <v>0</v>
      </c>
      <c r="E1247" s="102">
        <f t="shared" ref="E1247:F1248" si="510">E1248</f>
        <v>0</v>
      </c>
      <c r="F1247" s="102">
        <f t="shared" si="510"/>
        <v>0</v>
      </c>
    </row>
    <row r="1248" spans="1:6" ht="39.75" hidden="1" customHeight="1" x14ac:dyDescent="0.25">
      <c r="A1248" s="60" t="s">
        <v>1432</v>
      </c>
      <c r="B1248" s="20" t="s">
        <v>987</v>
      </c>
      <c r="C1248" s="55">
        <v>200</v>
      </c>
      <c r="D1248" s="102">
        <f>D1249</f>
        <v>0</v>
      </c>
      <c r="E1248" s="102">
        <f t="shared" si="510"/>
        <v>0</v>
      </c>
      <c r="F1248" s="102">
        <f t="shared" si="510"/>
        <v>0</v>
      </c>
    </row>
    <row r="1249" spans="1:9" ht="39.75" hidden="1" customHeight="1" x14ac:dyDescent="0.25">
      <c r="A1249" s="60" t="s">
        <v>1433</v>
      </c>
      <c r="B1249" s="20" t="s">
        <v>987</v>
      </c>
      <c r="C1249" s="55">
        <v>240</v>
      </c>
      <c r="D1249" s="102">
        <v>0</v>
      </c>
      <c r="E1249" s="102"/>
      <c r="F1249" s="102"/>
    </row>
    <row r="1250" spans="1:9" ht="36.75" customHeight="1" x14ac:dyDescent="0.25">
      <c r="A1250" s="13" t="s">
        <v>130</v>
      </c>
      <c r="B1250" s="3" t="s">
        <v>988</v>
      </c>
      <c r="C1250" s="55"/>
      <c r="D1250" s="102">
        <f>D1259+D1270+D1251+D1277</f>
        <v>4202</v>
      </c>
      <c r="E1250" s="102">
        <f>E1259+E1270+E1251+E1277</f>
        <v>2515</v>
      </c>
      <c r="F1250" s="102">
        <f>F1259+F1270+F1251+F1277</f>
        <v>2988</v>
      </c>
    </row>
    <row r="1251" spans="1:9" ht="27.75" hidden="1" customHeight="1" x14ac:dyDescent="0.25">
      <c r="A1251" s="7" t="s">
        <v>132</v>
      </c>
      <c r="B1251" s="1" t="s">
        <v>989</v>
      </c>
      <c r="C1251" s="55"/>
      <c r="D1251" s="102">
        <f>D1252</f>
        <v>0</v>
      </c>
      <c r="E1251" s="102">
        <f t="shared" ref="E1251:F1251" si="511">E1252</f>
        <v>0</v>
      </c>
      <c r="F1251" s="102">
        <f t="shared" si="511"/>
        <v>0</v>
      </c>
    </row>
    <row r="1252" spans="1:9" ht="35.25" hidden="1" customHeight="1" x14ac:dyDescent="0.25">
      <c r="A1252" s="24" t="s">
        <v>134</v>
      </c>
      <c r="B1252" s="20" t="s">
        <v>990</v>
      </c>
      <c r="C1252" s="55"/>
      <c r="D1252" s="102">
        <f>D1253+D1255+D1257</f>
        <v>0</v>
      </c>
      <c r="E1252" s="102">
        <f t="shared" ref="E1252:F1252" si="512">E1253+E1255+E1257</f>
        <v>0</v>
      </c>
      <c r="F1252" s="102">
        <f t="shared" si="512"/>
        <v>0</v>
      </c>
    </row>
    <row r="1253" spans="1:9" ht="35.25" hidden="1" customHeight="1" x14ac:dyDescent="0.25">
      <c r="A1253" s="60" t="s">
        <v>1430</v>
      </c>
      <c r="B1253" s="20" t="s">
        <v>990</v>
      </c>
      <c r="C1253" s="55">
        <v>100</v>
      </c>
      <c r="D1253" s="102">
        <f>D1254</f>
        <v>0</v>
      </c>
      <c r="E1253" s="102">
        <f t="shared" ref="E1253:F1253" si="513">E1254</f>
        <v>0</v>
      </c>
      <c r="F1253" s="102">
        <f t="shared" si="513"/>
        <v>0</v>
      </c>
    </row>
    <row r="1254" spans="1:9" ht="35.25" hidden="1" customHeight="1" x14ac:dyDescent="0.25">
      <c r="A1254" s="60" t="s">
        <v>1431</v>
      </c>
      <c r="B1254" s="20" t="s">
        <v>990</v>
      </c>
      <c r="C1254" s="55">
        <v>120</v>
      </c>
      <c r="D1254" s="102"/>
      <c r="E1254" s="102"/>
      <c r="F1254" s="102"/>
    </row>
    <row r="1255" spans="1:9" ht="35.25" hidden="1" customHeight="1" x14ac:dyDescent="0.25">
      <c r="A1255" s="60" t="s">
        <v>1432</v>
      </c>
      <c r="B1255" s="20" t="s">
        <v>990</v>
      </c>
      <c r="C1255" s="55">
        <v>200</v>
      </c>
      <c r="D1255" s="102">
        <f>D1256</f>
        <v>0</v>
      </c>
      <c r="E1255" s="102">
        <f t="shared" ref="E1255:F1255" si="514">E1256</f>
        <v>0</v>
      </c>
      <c r="F1255" s="102">
        <f t="shared" si="514"/>
        <v>0</v>
      </c>
    </row>
    <row r="1256" spans="1:9" ht="35.25" hidden="1" customHeight="1" x14ac:dyDescent="0.25">
      <c r="A1256" s="60" t="s">
        <v>1433</v>
      </c>
      <c r="B1256" s="20" t="s">
        <v>990</v>
      </c>
      <c r="C1256" s="55">
        <v>240</v>
      </c>
      <c r="D1256" s="102"/>
      <c r="E1256" s="102"/>
      <c r="F1256" s="102"/>
    </row>
    <row r="1257" spans="1:9" ht="35.25" hidden="1" customHeight="1" x14ac:dyDescent="0.25">
      <c r="A1257" s="60" t="s">
        <v>1436</v>
      </c>
      <c r="B1257" s="20" t="s">
        <v>990</v>
      </c>
      <c r="C1257" s="55">
        <v>800</v>
      </c>
      <c r="D1257" s="102">
        <f>D1258</f>
        <v>0</v>
      </c>
      <c r="E1257" s="102">
        <f t="shared" ref="E1257:F1257" si="515">E1258</f>
        <v>0</v>
      </c>
      <c r="F1257" s="102">
        <f t="shared" si="515"/>
        <v>0</v>
      </c>
    </row>
    <row r="1258" spans="1:9" ht="35.25" hidden="1" customHeight="1" x14ac:dyDescent="0.25">
      <c r="A1258" s="16" t="s">
        <v>1437</v>
      </c>
      <c r="B1258" s="20" t="s">
        <v>990</v>
      </c>
      <c r="C1258" s="55">
        <v>850</v>
      </c>
      <c r="D1258" s="102"/>
      <c r="E1258" s="102"/>
      <c r="F1258" s="102"/>
    </row>
    <row r="1259" spans="1:9" ht="31.5" x14ac:dyDescent="0.25">
      <c r="A1259" s="14" t="s">
        <v>991</v>
      </c>
      <c r="B1259" s="1" t="s">
        <v>992</v>
      </c>
      <c r="C1259" s="55"/>
      <c r="D1259" s="85">
        <f>D1260+D1265</f>
        <v>2481</v>
      </c>
      <c r="E1259" s="102">
        <f t="shared" ref="E1259:F1259" si="516">E1260+E1265</f>
        <v>2514</v>
      </c>
      <c r="F1259" s="102">
        <f t="shared" si="516"/>
        <v>2637</v>
      </c>
    </row>
    <row r="1260" spans="1:9" ht="51" customHeight="1" x14ac:dyDescent="0.25">
      <c r="A1260" s="19" t="s">
        <v>993</v>
      </c>
      <c r="B1260" s="20" t="s">
        <v>994</v>
      </c>
      <c r="C1260" s="55"/>
      <c r="D1260" s="102">
        <f>D1261+D1263</f>
        <v>2481</v>
      </c>
      <c r="E1260" s="102">
        <f t="shared" ref="E1260:F1260" si="517">E1261+E1263</f>
        <v>2514</v>
      </c>
      <c r="F1260" s="102">
        <f t="shared" si="517"/>
        <v>2637</v>
      </c>
    </row>
    <row r="1261" spans="1:9" ht="39.75" customHeight="1" x14ac:dyDescent="0.25">
      <c r="A1261" s="60" t="s">
        <v>1430</v>
      </c>
      <c r="B1261" s="20" t="s">
        <v>994</v>
      </c>
      <c r="C1261" s="55">
        <v>100</v>
      </c>
      <c r="D1261" s="102">
        <f>D1262</f>
        <v>2439</v>
      </c>
      <c r="E1261" s="102">
        <f t="shared" ref="E1261:F1261" si="518">E1262</f>
        <v>2473</v>
      </c>
      <c r="F1261" s="102">
        <f t="shared" si="518"/>
        <v>2595</v>
      </c>
    </row>
    <row r="1262" spans="1:9" ht="34.5" customHeight="1" x14ac:dyDescent="0.25">
      <c r="A1262" s="60" t="s">
        <v>1441</v>
      </c>
      <c r="B1262" s="20" t="s">
        <v>994</v>
      </c>
      <c r="C1262" s="55">
        <v>110</v>
      </c>
      <c r="D1262" s="102">
        <v>2439</v>
      </c>
      <c r="E1262" s="102">
        <v>2473</v>
      </c>
      <c r="F1262" s="102">
        <v>2595</v>
      </c>
    </row>
    <row r="1263" spans="1:9" ht="35.25" customHeight="1" x14ac:dyDescent="0.25">
      <c r="A1263" s="60" t="s">
        <v>1432</v>
      </c>
      <c r="B1263" s="20" t="s">
        <v>994</v>
      </c>
      <c r="C1263" s="55">
        <v>200</v>
      </c>
      <c r="D1263" s="85">
        <f>D1264</f>
        <v>42</v>
      </c>
      <c r="E1263" s="85">
        <f t="shared" ref="E1263:F1263" si="519">E1264</f>
        <v>41</v>
      </c>
      <c r="F1263" s="85">
        <f t="shared" si="519"/>
        <v>42</v>
      </c>
    </row>
    <row r="1264" spans="1:9" ht="41.25" customHeight="1" x14ac:dyDescent="0.25">
      <c r="A1264" s="60" t="s">
        <v>1433</v>
      </c>
      <c r="B1264" s="20" t="s">
        <v>994</v>
      </c>
      <c r="C1264" s="55">
        <v>240</v>
      </c>
      <c r="D1264" s="85">
        <v>42</v>
      </c>
      <c r="E1264" s="85">
        <v>41</v>
      </c>
      <c r="F1264" s="85">
        <v>42</v>
      </c>
      <c r="I1264" s="132">
        <v>6</v>
      </c>
    </row>
    <row r="1265" spans="1:6" ht="46.5" hidden="1" customHeight="1" x14ac:dyDescent="0.25">
      <c r="A1265" s="19" t="s">
        <v>995</v>
      </c>
      <c r="B1265" s="20" t="s">
        <v>996</v>
      </c>
      <c r="C1265" s="55"/>
      <c r="D1265" s="85">
        <f>D1266+D1268</f>
        <v>0</v>
      </c>
      <c r="E1265" s="85">
        <f t="shared" ref="E1265:F1265" si="520">E1266+E1268</f>
        <v>0</v>
      </c>
      <c r="F1265" s="85">
        <f t="shared" si="520"/>
        <v>0</v>
      </c>
    </row>
    <row r="1266" spans="1:6" ht="46.5" hidden="1" customHeight="1" x14ac:dyDescent="0.25">
      <c r="A1266" s="60" t="s">
        <v>1430</v>
      </c>
      <c r="B1266" s="20" t="s">
        <v>996</v>
      </c>
      <c r="C1266" s="55">
        <v>100</v>
      </c>
      <c r="D1266" s="85">
        <f>D1267</f>
        <v>0</v>
      </c>
      <c r="E1266" s="85">
        <f t="shared" ref="E1266:F1266" si="521">E1267</f>
        <v>0</v>
      </c>
      <c r="F1266" s="85">
        <f t="shared" si="521"/>
        <v>0</v>
      </c>
    </row>
    <row r="1267" spans="1:6" ht="46.5" hidden="1" customHeight="1" x14ac:dyDescent="0.25">
      <c r="A1267" s="60" t="s">
        <v>1441</v>
      </c>
      <c r="B1267" s="20" t="s">
        <v>996</v>
      </c>
      <c r="C1267" s="55">
        <v>110</v>
      </c>
      <c r="D1267" s="85"/>
      <c r="E1267" s="85"/>
      <c r="F1267" s="85"/>
    </row>
    <row r="1268" spans="1:6" ht="46.5" hidden="1" customHeight="1" x14ac:dyDescent="0.25">
      <c r="A1268" s="60" t="s">
        <v>1432</v>
      </c>
      <c r="B1268" s="20" t="s">
        <v>996</v>
      </c>
      <c r="C1268" s="55">
        <v>200</v>
      </c>
      <c r="D1268" s="85">
        <f>D1269</f>
        <v>0</v>
      </c>
      <c r="E1268" s="85">
        <f t="shared" ref="E1268:F1268" si="522">E1269</f>
        <v>0</v>
      </c>
      <c r="F1268" s="85">
        <f t="shared" si="522"/>
        <v>0</v>
      </c>
    </row>
    <row r="1269" spans="1:6" ht="46.5" hidden="1" customHeight="1" x14ac:dyDescent="0.25">
      <c r="A1269" s="60" t="s">
        <v>1433</v>
      </c>
      <c r="B1269" s="20" t="s">
        <v>996</v>
      </c>
      <c r="C1269" s="55">
        <v>240</v>
      </c>
      <c r="D1269" s="85"/>
      <c r="E1269" s="85"/>
      <c r="F1269" s="85"/>
    </row>
    <row r="1270" spans="1:6" ht="43.5" customHeight="1" x14ac:dyDescent="0.25">
      <c r="A1270" s="14" t="s">
        <v>997</v>
      </c>
      <c r="B1270" s="1" t="s">
        <v>998</v>
      </c>
      <c r="C1270" s="55"/>
      <c r="D1270" s="85">
        <f>D1271+D1274</f>
        <v>1</v>
      </c>
      <c r="E1270" s="85">
        <f t="shared" ref="E1270:F1270" si="523">E1271+E1274</f>
        <v>1</v>
      </c>
      <c r="F1270" s="85">
        <f t="shared" si="523"/>
        <v>351</v>
      </c>
    </row>
    <row r="1271" spans="1:6" ht="62.25" customHeight="1" x14ac:dyDescent="0.25">
      <c r="A1271" s="19" t="s">
        <v>999</v>
      </c>
      <c r="B1271" s="20" t="s">
        <v>1000</v>
      </c>
      <c r="C1271" s="55"/>
      <c r="D1271" s="85">
        <f>D1272</f>
        <v>1</v>
      </c>
      <c r="E1271" s="85">
        <f t="shared" ref="E1271:F1272" si="524">E1272</f>
        <v>1</v>
      </c>
      <c r="F1271" s="85">
        <f t="shared" si="524"/>
        <v>351</v>
      </c>
    </row>
    <row r="1272" spans="1:6" ht="36" customHeight="1" x14ac:dyDescent="0.25">
      <c r="A1272" s="60" t="s">
        <v>1432</v>
      </c>
      <c r="B1272" s="20" t="s">
        <v>1000</v>
      </c>
      <c r="C1272" s="55">
        <v>200</v>
      </c>
      <c r="D1272" s="85">
        <f>D1273</f>
        <v>1</v>
      </c>
      <c r="E1272" s="85">
        <f t="shared" si="524"/>
        <v>1</v>
      </c>
      <c r="F1272" s="85">
        <f t="shared" si="524"/>
        <v>351</v>
      </c>
    </row>
    <row r="1273" spans="1:6" ht="39" customHeight="1" x14ac:dyDescent="0.25">
      <c r="A1273" s="60" t="s">
        <v>1433</v>
      </c>
      <c r="B1273" s="20" t="s">
        <v>1000</v>
      </c>
      <c r="C1273" s="55">
        <v>240</v>
      </c>
      <c r="D1273" s="85">
        <v>1</v>
      </c>
      <c r="E1273" s="85">
        <v>1</v>
      </c>
      <c r="F1273" s="85">
        <v>351</v>
      </c>
    </row>
    <row r="1274" spans="1:6" ht="48" hidden="1" customHeight="1" x14ac:dyDescent="0.25">
      <c r="A1274" s="19" t="s">
        <v>1001</v>
      </c>
      <c r="B1274" s="20" t="s">
        <v>1002</v>
      </c>
      <c r="C1274" s="55"/>
      <c r="D1274" s="85">
        <f>D1275</f>
        <v>0</v>
      </c>
      <c r="E1274" s="85">
        <f t="shared" ref="E1274:F1275" si="525">E1275</f>
        <v>0</v>
      </c>
      <c r="F1274" s="85">
        <f t="shared" si="525"/>
        <v>0</v>
      </c>
    </row>
    <row r="1275" spans="1:6" ht="48" hidden="1" customHeight="1" x14ac:dyDescent="0.25">
      <c r="A1275" s="97" t="s">
        <v>1432</v>
      </c>
      <c r="B1275" s="20" t="s">
        <v>1002</v>
      </c>
      <c r="C1275" s="55">
        <v>200</v>
      </c>
      <c r="D1275" s="85">
        <f>D1276</f>
        <v>0</v>
      </c>
      <c r="E1275" s="85">
        <f t="shared" si="525"/>
        <v>0</v>
      </c>
      <c r="F1275" s="85">
        <f t="shared" si="525"/>
        <v>0</v>
      </c>
    </row>
    <row r="1276" spans="1:6" ht="33.75" hidden="1" customHeight="1" x14ac:dyDescent="0.25">
      <c r="A1276" s="98" t="s">
        <v>1433</v>
      </c>
      <c r="B1276" s="20" t="s">
        <v>1002</v>
      </c>
      <c r="C1276" s="55">
        <v>240</v>
      </c>
      <c r="D1276" s="85"/>
      <c r="E1276" s="85"/>
      <c r="F1276" s="85"/>
    </row>
    <row r="1277" spans="1:6" ht="30" customHeight="1" x14ac:dyDescent="0.25">
      <c r="A1277" s="99" t="s">
        <v>1480</v>
      </c>
      <c r="B1277" s="1" t="s">
        <v>1478</v>
      </c>
      <c r="C1277" s="55"/>
      <c r="D1277" s="85">
        <f t="shared" ref="D1277:F1279" si="526">D1278</f>
        <v>1720</v>
      </c>
      <c r="E1277" s="85">
        <f t="shared" si="526"/>
        <v>0</v>
      </c>
      <c r="F1277" s="85">
        <f t="shared" si="526"/>
        <v>0</v>
      </c>
    </row>
    <row r="1278" spans="1:6" ht="37.5" customHeight="1" x14ac:dyDescent="0.25">
      <c r="A1278" s="100" t="s">
        <v>1481</v>
      </c>
      <c r="B1278" s="20" t="s">
        <v>1479</v>
      </c>
      <c r="C1278" s="55"/>
      <c r="D1278" s="85">
        <f t="shared" si="526"/>
        <v>1720</v>
      </c>
      <c r="E1278" s="85">
        <f t="shared" si="526"/>
        <v>0</v>
      </c>
      <c r="F1278" s="85">
        <f t="shared" si="526"/>
        <v>0</v>
      </c>
    </row>
    <row r="1279" spans="1:6" ht="48" customHeight="1" x14ac:dyDescent="0.25">
      <c r="A1279" s="60" t="s">
        <v>1432</v>
      </c>
      <c r="B1279" s="20" t="s">
        <v>1479</v>
      </c>
      <c r="C1279" s="55">
        <v>200</v>
      </c>
      <c r="D1279" s="85">
        <f t="shared" si="526"/>
        <v>1720</v>
      </c>
      <c r="E1279" s="85">
        <f t="shared" si="526"/>
        <v>0</v>
      </c>
      <c r="F1279" s="85">
        <f t="shared" si="526"/>
        <v>0</v>
      </c>
    </row>
    <row r="1280" spans="1:6" ht="48" customHeight="1" x14ac:dyDescent="0.25">
      <c r="A1280" s="97" t="s">
        <v>1433</v>
      </c>
      <c r="B1280" s="20" t="s">
        <v>1479</v>
      </c>
      <c r="C1280" s="55">
        <v>240</v>
      </c>
      <c r="D1280" s="85">
        <v>1720</v>
      </c>
      <c r="E1280" s="85"/>
      <c r="F1280" s="85"/>
    </row>
    <row r="1281" spans="1:6" ht="39.75" customHeight="1" x14ac:dyDescent="0.25">
      <c r="A1281" s="13" t="s">
        <v>1003</v>
      </c>
      <c r="B1281" s="3" t="s">
        <v>1004</v>
      </c>
      <c r="C1281" s="55"/>
      <c r="D1281" s="102">
        <f>D1282</f>
        <v>100</v>
      </c>
      <c r="E1281" s="102">
        <f t="shared" ref="E1281:F1284" si="527">E1282</f>
        <v>200</v>
      </c>
      <c r="F1281" s="102">
        <f t="shared" si="527"/>
        <v>200</v>
      </c>
    </row>
    <row r="1282" spans="1:6" ht="33.75" customHeight="1" x14ac:dyDescent="0.25">
      <c r="A1282" s="17" t="s">
        <v>1005</v>
      </c>
      <c r="B1282" s="1" t="s">
        <v>1006</v>
      </c>
      <c r="C1282" s="55"/>
      <c r="D1282" s="102">
        <f>D1283</f>
        <v>100</v>
      </c>
      <c r="E1282" s="102">
        <f t="shared" si="527"/>
        <v>200</v>
      </c>
      <c r="F1282" s="102">
        <f t="shared" si="527"/>
        <v>200</v>
      </c>
    </row>
    <row r="1283" spans="1:6" ht="38.25" customHeight="1" x14ac:dyDescent="0.25">
      <c r="A1283" s="24" t="s">
        <v>1007</v>
      </c>
      <c r="B1283" s="20" t="s">
        <v>1008</v>
      </c>
      <c r="C1283" s="55"/>
      <c r="D1283" s="102">
        <f>D1284+D1286</f>
        <v>100</v>
      </c>
      <c r="E1283" s="102">
        <f t="shared" ref="E1283:F1283" si="528">E1284+E1286</f>
        <v>200</v>
      </c>
      <c r="F1283" s="102">
        <f t="shared" si="528"/>
        <v>200</v>
      </c>
    </row>
    <row r="1284" spans="1:6" ht="38.25" customHeight="1" x14ac:dyDescent="0.25">
      <c r="A1284" s="60" t="s">
        <v>1432</v>
      </c>
      <c r="B1284" s="20" t="s">
        <v>1008</v>
      </c>
      <c r="C1284" s="55">
        <v>200</v>
      </c>
      <c r="D1284" s="102">
        <f>D1285</f>
        <v>100</v>
      </c>
      <c r="E1284" s="102">
        <f t="shared" si="527"/>
        <v>200</v>
      </c>
      <c r="F1284" s="102">
        <f t="shared" si="527"/>
        <v>200</v>
      </c>
    </row>
    <row r="1285" spans="1:6" ht="38.25" customHeight="1" x14ac:dyDescent="0.25">
      <c r="A1285" s="60" t="s">
        <v>1433</v>
      </c>
      <c r="B1285" s="20" t="s">
        <v>1008</v>
      </c>
      <c r="C1285" s="55">
        <v>240</v>
      </c>
      <c r="D1285" s="102">
        <v>100</v>
      </c>
      <c r="E1285" s="102">
        <v>200</v>
      </c>
      <c r="F1285" s="102">
        <v>200</v>
      </c>
    </row>
    <row r="1286" spans="1:6" ht="38.25" hidden="1" customHeight="1" x14ac:dyDescent="0.25">
      <c r="A1286" s="16" t="s">
        <v>1435</v>
      </c>
      <c r="B1286" s="20" t="s">
        <v>1008</v>
      </c>
      <c r="C1286" s="55">
        <v>600</v>
      </c>
      <c r="D1286" s="102">
        <f>D1287</f>
        <v>0</v>
      </c>
      <c r="E1286" s="102">
        <f t="shared" ref="E1286:F1286" si="529">E1287</f>
        <v>0</v>
      </c>
      <c r="F1286" s="102">
        <f t="shared" si="529"/>
        <v>0</v>
      </c>
    </row>
    <row r="1287" spans="1:6" ht="38.25" hidden="1" customHeight="1" x14ac:dyDescent="0.25">
      <c r="A1287" s="16" t="s">
        <v>1434</v>
      </c>
      <c r="B1287" s="20" t="s">
        <v>1008</v>
      </c>
      <c r="C1287" s="55">
        <v>610</v>
      </c>
      <c r="D1287" s="102">
        <v>0</v>
      </c>
      <c r="E1287" s="102">
        <v>0</v>
      </c>
      <c r="F1287" s="102">
        <v>0</v>
      </c>
    </row>
    <row r="1288" spans="1:6" ht="43.5" customHeight="1" x14ac:dyDescent="0.25">
      <c r="A1288" s="12" t="s">
        <v>1009</v>
      </c>
      <c r="B1288" s="10" t="s">
        <v>1010</v>
      </c>
      <c r="C1288" s="55"/>
      <c r="D1288" s="85">
        <f>D1289+D1301+D1329</f>
        <v>178926</v>
      </c>
      <c r="E1288" s="85">
        <f t="shared" ref="E1288:F1288" si="530">E1289+E1301+E1329</f>
        <v>255973</v>
      </c>
      <c r="F1288" s="85">
        <f t="shared" si="530"/>
        <v>279677</v>
      </c>
    </row>
    <row r="1289" spans="1:6" ht="30.75" customHeight="1" x14ac:dyDescent="0.25">
      <c r="A1289" s="13" t="s">
        <v>1011</v>
      </c>
      <c r="B1289" s="3" t="s">
        <v>1012</v>
      </c>
      <c r="C1289" s="55"/>
      <c r="D1289" s="85">
        <f>D1290</f>
        <v>92791</v>
      </c>
      <c r="E1289" s="85">
        <f t="shared" ref="E1289:F1289" si="531">E1290</f>
        <v>93438</v>
      </c>
      <c r="F1289" s="85">
        <f t="shared" si="531"/>
        <v>93438</v>
      </c>
    </row>
    <row r="1290" spans="1:6" ht="88.5" customHeight="1" x14ac:dyDescent="0.25">
      <c r="A1290" s="127" t="s">
        <v>1546</v>
      </c>
      <c r="B1290" s="1" t="s">
        <v>1013</v>
      </c>
      <c r="C1290" s="55"/>
      <c r="D1290" s="85">
        <f>D1291+D1294+D1297+D1298</f>
        <v>92791</v>
      </c>
      <c r="E1290" s="85">
        <f t="shared" ref="E1290:F1290" si="532">E1291+E1294+E1297+E1298</f>
        <v>93438</v>
      </c>
      <c r="F1290" s="85">
        <f t="shared" si="532"/>
        <v>93438</v>
      </c>
    </row>
    <row r="1291" spans="1:6" ht="56.25" customHeight="1" x14ac:dyDescent="0.25">
      <c r="A1291" s="22" t="s">
        <v>1014</v>
      </c>
      <c r="B1291" s="20" t="s">
        <v>1015</v>
      </c>
      <c r="C1291" s="55"/>
      <c r="D1291" s="102">
        <f>D1292</f>
        <v>92791</v>
      </c>
      <c r="E1291" s="102">
        <f t="shared" ref="E1291:F1292" si="533">E1292</f>
        <v>93438</v>
      </c>
      <c r="F1291" s="102">
        <f t="shared" si="533"/>
        <v>93438</v>
      </c>
    </row>
    <row r="1292" spans="1:6" ht="48" customHeight="1" x14ac:dyDescent="0.25">
      <c r="A1292" s="60" t="s">
        <v>1432</v>
      </c>
      <c r="B1292" s="20" t="s">
        <v>1015</v>
      </c>
      <c r="C1292" s="55">
        <v>200</v>
      </c>
      <c r="D1292" s="102">
        <f>D1293</f>
        <v>92791</v>
      </c>
      <c r="E1292" s="102">
        <f t="shared" si="533"/>
        <v>93438</v>
      </c>
      <c r="F1292" s="102">
        <f t="shared" si="533"/>
        <v>93438</v>
      </c>
    </row>
    <row r="1293" spans="1:6" ht="36.75" customHeight="1" x14ac:dyDescent="0.25">
      <c r="A1293" s="60" t="s">
        <v>1433</v>
      </c>
      <c r="B1293" s="20" t="s">
        <v>1015</v>
      </c>
      <c r="C1293" s="55">
        <v>240</v>
      </c>
      <c r="D1293" s="102">
        <v>92791</v>
      </c>
      <c r="E1293" s="102">
        <v>93438</v>
      </c>
      <c r="F1293" s="102">
        <v>93438</v>
      </c>
    </row>
    <row r="1294" spans="1:6" ht="51.75" hidden="1" customHeight="1" x14ac:dyDescent="0.25">
      <c r="A1294" s="22" t="s">
        <v>1016</v>
      </c>
      <c r="B1294" s="20" t="s">
        <v>1017</v>
      </c>
      <c r="C1294" s="55"/>
      <c r="D1294" s="85">
        <f>D1295</f>
        <v>0</v>
      </c>
      <c r="E1294" s="85">
        <f t="shared" ref="E1294:F1295" si="534">E1295</f>
        <v>0</v>
      </c>
      <c r="F1294" s="85">
        <f t="shared" si="534"/>
        <v>0</v>
      </c>
    </row>
    <row r="1295" spans="1:6" ht="35.25" hidden="1" customHeight="1" x14ac:dyDescent="0.25">
      <c r="A1295" s="60" t="s">
        <v>1432</v>
      </c>
      <c r="B1295" s="20" t="s">
        <v>1017</v>
      </c>
      <c r="C1295" s="55">
        <v>200</v>
      </c>
      <c r="D1295" s="85">
        <f>D1296</f>
        <v>0</v>
      </c>
      <c r="E1295" s="85">
        <f t="shared" si="534"/>
        <v>0</v>
      </c>
      <c r="F1295" s="85">
        <f t="shared" si="534"/>
        <v>0</v>
      </c>
    </row>
    <row r="1296" spans="1:6" ht="33.75" hidden="1" customHeight="1" x14ac:dyDescent="0.25">
      <c r="A1296" s="60" t="s">
        <v>1433</v>
      </c>
      <c r="B1296" s="20" t="s">
        <v>1017</v>
      </c>
      <c r="C1296" s="55">
        <v>240</v>
      </c>
      <c r="D1296" s="85">
        <v>0</v>
      </c>
      <c r="E1296" s="85">
        <v>0</v>
      </c>
      <c r="F1296" s="85">
        <v>0</v>
      </c>
    </row>
    <row r="1297" spans="1:6" ht="48" hidden="1" customHeight="1" x14ac:dyDescent="0.25">
      <c r="A1297" s="22" t="s">
        <v>1018</v>
      </c>
      <c r="B1297" s="20" t="s">
        <v>1019</v>
      </c>
      <c r="C1297" s="55"/>
      <c r="D1297" s="85">
        <f>D1299</f>
        <v>0</v>
      </c>
      <c r="E1297" s="85">
        <f t="shared" ref="E1297:F1297" si="535">E1299</f>
        <v>0</v>
      </c>
      <c r="F1297" s="85">
        <f t="shared" si="535"/>
        <v>0</v>
      </c>
    </row>
    <row r="1298" spans="1:6" ht="47.25" hidden="1" x14ac:dyDescent="0.25">
      <c r="A1298" s="22" t="s">
        <v>1020</v>
      </c>
      <c r="B1298" s="20" t="s">
        <v>1021</v>
      </c>
      <c r="C1298" s="55"/>
      <c r="D1298" s="85"/>
      <c r="E1298" s="85"/>
      <c r="F1298" s="85"/>
    </row>
    <row r="1299" spans="1:6" ht="34.5" hidden="1" customHeight="1" x14ac:dyDescent="0.25">
      <c r="A1299" s="60" t="s">
        <v>1432</v>
      </c>
      <c r="B1299" s="20" t="s">
        <v>1019</v>
      </c>
      <c r="C1299" s="55">
        <v>200</v>
      </c>
      <c r="D1299" s="85">
        <f>D1300</f>
        <v>0</v>
      </c>
      <c r="E1299" s="85">
        <f t="shared" ref="E1299:F1299" si="536">E1300</f>
        <v>0</v>
      </c>
      <c r="F1299" s="85">
        <f t="shared" si="536"/>
        <v>0</v>
      </c>
    </row>
    <row r="1300" spans="1:6" ht="29.25" hidden="1" customHeight="1" x14ac:dyDescent="0.25">
      <c r="A1300" s="60" t="s">
        <v>1433</v>
      </c>
      <c r="B1300" s="20" t="s">
        <v>1019</v>
      </c>
      <c r="C1300" s="55">
        <v>240</v>
      </c>
      <c r="D1300" s="85"/>
      <c r="E1300" s="85"/>
      <c r="F1300" s="85"/>
    </row>
    <row r="1301" spans="1:6" ht="45" customHeight="1" x14ac:dyDescent="0.25">
      <c r="A1301" s="13" t="s">
        <v>1022</v>
      </c>
      <c r="B1301" s="3" t="s">
        <v>1023</v>
      </c>
      <c r="C1301" s="55"/>
      <c r="D1301" s="85">
        <f>D1302+D1307</f>
        <v>86135</v>
      </c>
      <c r="E1301" s="85">
        <f t="shared" ref="E1301:F1301" si="537">E1302+E1307</f>
        <v>162535</v>
      </c>
      <c r="F1301" s="85">
        <f t="shared" si="537"/>
        <v>186239</v>
      </c>
    </row>
    <row r="1302" spans="1:6" ht="33" customHeight="1" x14ac:dyDescent="0.25">
      <c r="A1302" s="17" t="s">
        <v>1024</v>
      </c>
      <c r="B1302" s="1" t="s">
        <v>1025</v>
      </c>
      <c r="C1302" s="55"/>
      <c r="D1302" s="103">
        <f>D1304+D1303</f>
        <v>9605</v>
      </c>
      <c r="E1302" s="103">
        <f t="shared" ref="E1302:F1302" si="538">E1304+E1303</f>
        <v>10000</v>
      </c>
      <c r="F1302" s="103">
        <f t="shared" si="538"/>
        <v>10000</v>
      </c>
    </row>
    <row r="1303" spans="1:6" ht="31.5" hidden="1" x14ac:dyDescent="0.25">
      <c r="A1303" s="16" t="s">
        <v>1026</v>
      </c>
      <c r="B1303" s="2" t="s">
        <v>1027</v>
      </c>
      <c r="C1303" s="55"/>
      <c r="D1303" s="103"/>
      <c r="E1303" s="103"/>
      <c r="F1303" s="103"/>
    </row>
    <row r="1304" spans="1:6" ht="57.75" customHeight="1" x14ac:dyDescent="0.25">
      <c r="A1304" s="22" t="s">
        <v>1028</v>
      </c>
      <c r="B1304" s="20" t="s">
        <v>1029</v>
      </c>
      <c r="C1304" s="55"/>
      <c r="D1304" s="103">
        <f>D1305</f>
        <v>9605</v>
      </c>
      <c r="E1304" s="103">
        <f t="shared" ref="E1304:F1305" si="539">E1305</f>
        <v>10000</v>
      </c>
      <c r="F1304" s="103">
        <f t="shared" si="539"/>
        <v>10000</v>
      </c>
    </row>
    <row r="1305" spans="1:6" ht="30.75" customHeight="1" x14ac:dyDescent="0.25">
      <c r="A1305" s="60" t="s">
        <v>1432</v>
      </c>
      <c r="B1305" s="20" t="s">
        <v>1029</v>
      </c>
      <c r="C1305" s="55">
        <v>200</v>
      </c>
      <c r="D1305" s="103">
        <f>D1306</f>
        <v>9605</v>
      </c>
      <c r="E1305" s="103">
        <f t="shared" si="539"/>
        <v>10000</v>
      </c>
      <c r="F1305" s="103">
        <f t="shared" si="539"/>
        <v>10000</v>
      </c>
    </row>
    <row r="1306" spans="1:6" ht="33" customHeight="1" x14ac:dyDescent="0.25">
      <c r="A1306" s="60" t="s">
        <v>1433</v>
      </c>
      <c r="B1306" s="20" t="s">
        <v>1029</v>
      </c>
      <c r="C1306" s="55">
        <v>240</v>
      </c>
      <c r="D1306" s="103">
        <v>9605</v>
      </c>
      <c r="E1306" s="103">
        <v>10000</v>
      </c>
      <c r="F1306" s="114">
        <v>10000</v>
      </c>
    </row>
    <row r="1307" spans="1:6" ht="31.5" x14ac:dyDescent="0.25">
      <c r="A1307" s="17" t="s">
        <v>1030</v>
      </c>
      <c r="B1307" s="1" t="s">
        <v>1031</v>
      </c>
      <c r="C1307" s="55"/>
      <c r="D1307" s="85">
        <f>D1308+D1311+D1314+D1317+D1320+D1323+D1326</f>
        <v>76530</v>
      </c>
      <c r="E1307" s="85">
        <f t="shared" ref="E1307:F1307" si="540">E1308+E1311+E1314+E1317+E1320+E1323+E1326</f>
        <v>152535</v>
      </c>
      <c r="F1307" s="85">
        <f t="shared" si="540"/>
        <v>176239</v>
      </c>
    </row>
    <row r="1308" spans="1:6" ht="31.5" x14ac:dyDescent="0.25">
      <c r="A1308" s="22" t="s">
        <v>1032</v>
      </c>
      <c r="B1308" s="20" t="s">
        <v>1033</v>
      </c>
      <c r="C1308" s="55"/>
      <c r="D1308" s="85">
        <f>D1309</f>
        <v>35836</v>
      </c>
      <c r="E1308" s="85">
        <f t="shared" ref="E1308:F1308" si="541">E1309</f>
        <v>133535</v>
      </c>
      <c r="F1308" s="85">
        <f t="shared" si="541"/>
        <v>136239</v>
      </c>
    </row>
    <row r="1309" spans="1:6" ht="31.5" customHeight="1" x14ac:dyDescent="0.25">
      <c r="A1309" s="16" t="s">
        <v>1435</v>
      </c>
      <c r="B1309" s="20" t="s">
        <v>1033</v>
      </c>
      <c r="C1309" s="55">
        <v>600</v>
      </c>
      <c r="D1309" s="85">
        <f>D1310</f>
        <v>35836</v>
      </c>
      <c r="E1309" s="85">
        <f t="shared" ref="E1309:F1309" si="542">E1310</f>
        <v>133535</v>
      </c>
      <c r="F1309" s="85">
        <f t="shared" si="542"/>
        <v>136239</v>
      </c>
    </row>
    <row r="1310" spans="1:6" ht="40.5" customHeight="1" x14ac:dyDescent="0.25">
      <c r="A1310" s="16" t="s">
        <v>1434</v>
      </c>
      <c r="B1310" s="20" t="s">
        <v>1033</v>
      </c>
      <c r="C1310" s="55">
        <v>610</v>
      </c>
      <c r="D1310" s="85">
        <v>35836</v>
      </c>
      <c r="E1310" s="85">
        <v>133535</v>
      </c>
      <c r="F1310" s="85">
        <v>136239</v>
      </c>
    </row>
    <row r="1311" spans="1:6" ht="54" customHeight="1" x14ac:dyDescent="0.25">
      <c r="A1311" s="22" t="s">
        <v>1034</v>
      </c>
      <c r="B1311" s="20" t="s">
        <v>1035</v>
      </c>
      <c r="C1311" s="55"/>
      <c r="D1311" s="85">
        <f t="shared" ref="D1311:F1311" si="543">D1312</f>
        <v>4000</v>
      </c>
      <c r="E1311" s="85">
        <f t="shared" si="543"/>
        <v>4000</v>
      </c>
      <c r="F1311" s="85">
        <f t="shared" si="543"/>
        <v>4000</v>
      </c>
    </row>
    <row r="1312" spans="1:6" ht="33.75" customHeight="1" x14ac:dyDescent="0.25">
      <c r="A1312" s="16" t="s">
        <v>1435</v>
      </c>
      <c r="B1312" s="20" t="s">
        <v>1035</v>
      </c>
      <c r="C1312" s="55">
        <v>600</v>
      </c>
      <c r="D1312" s="85">
        <f>D1313</f>
        <v>4000</v>
      </c>
      <c r="E1312" s="85">
        <f t="shared" ref="E1312:F1312" si="544">E1313</f>
        <v>4000</v>
      </c>
      <c r="F1312" s="85">
        <f t="shared" si="544"/>
        <v>4000</v>
      </c>
    </row>
    <row r="1313" spans="1:6" ht="39.75" customHeight="1" x14ac:dyDescent="0.25">
      <c r="A1313" s="16" t="s">
        <v>1434</v>
      </c>
      <c r="B1313" s="20" t="s">
        <v>1035</v>
      </c>
      <c r="C1313" s="55">
        <v>610</v>
      </c>
      <c r="D1313" s="85">
        <v>4000</v>
      </c>
      <c r="E1313" s="106">
        <v>4000</v>
      </c>
      <c r="F1313" s="106">
        <v>4000</v>
      </c>
    </row>
    <row r="1314" spans="1:6" ht="54" hidden="1" customHeight="1" x14ac:dyDescent="0.25">
      <c r="A1314" s="22" t="s">
        <v>1036</v>
      </c>
      <c r="B1314" s="20" t="s">
        <v>1037</v>
      </c>
      <c r="C1314" s="55"/>
      <c r="D1314" s="85">
        <f>D1315</f>
        <v>0</v>
      </c>
      <c r="E1314" s="85">
        <f t="shared" ref="E1314:F1314" si="545">E1315</f>
        <v>0</v>
      </c>
      <c r="F1314" s="85">
        <f t="shared" si="545"/>
        <v>0</v>
      </c>
    </row>
    <row r="1315" spans="1:6" ht="54" hidden="1" customHeight="1" x14ac:dyDescent="0.25">
      <c r="A1315" s="16" t="s">
        <v>1435</v>
      </c>
      <c r="B1315" s="20" t="s">
        <v>1037</v>
      </c>
      <c r="C1315" s="55">
        <v>600</v>
      </c>
      <c r="D1315" s="85">
        <f>D1316</f>
        <v>0</v>
      </c>
      <c r="E1315" s="85">
        <f t="shared" ref="E1315:F1315" si="546">E1316</f>
        <v>0</v>
      </c>
      <c r="F1315" s="85">
        <f t="shared" si="546"/>
        <v>0</v>
      </c>
    </row>
    <row r="1316" spans="1:6" ht="54" hidden="1" customHeight="1" x14ac:dyDescent="0.25">
      <c r="A1316" s="16" t="s">
        <v>1434</v>
      </c>
      <c r="B1316" s="20" t="s">
        <v>1037</v>
      </c>
      <c r="C1316" s="55">
        <v>610</v>
      </c>
      <c r="D1316" s="85">
        <v>0</v>
      </c>
      <c r="E1316" s="85">
        <v>0</v>
      </c>
      <c r="F1316" s="85">
        <v>0</v>
      </c>
    </row>
    <row r="1317" spans="1:6" ht="54" hidden="1" customHeight="1" x14ac:dyDescent="0.25">
      <c r="A1317" s="22" t="s">
        <v>1038</v>
      </c>
      <c r="B1317" s="20" t="s">
        <v>1039</v>
      </c>
      <c r="C1317" s="55"/>
      <c r="D1317" s="85">
        <f>D1318</f>
        <v>0</v>
      </c>
      <c r="E1317" s="85">
        <f t="shared" ref="E1317:F1317" si="547">E1318</f>
        <v>0</v>
      </c>
      <c r="F1317" s="85">
        <f t="shared" si="547"/>
        <v>0</v>
      </c>
    </row>
    <row r="1318" spans="1:6" ht="54" hidden="1" customHeight="1" x14ac:dyDescent="0.25">
      <c r="A1318" s="16" t="s">
        <v>1435</v>
      </c>
      <c r="B1318" s="20" t="s">
        <v>1039</v>
      </c>
      <c r="C1318" s="55">
        <v>600</v>
      </c>
      <c r="D1318" s="85">
        <f>D1319</f>
        <v>0</v>
      </c>
      <c r="E1318" s="85">
        <f t="shared" ref="E1318:F1318" si="548">E1319</f>
        <v>0</v>
      </c>
      <c r="F1318" s="85">
        <f t="shared" si="548"/>
        <v>0</v>
      </c>
    </row>
    <row r="1319" spans="1:6" ht="54" hidden="1" customHeight="1" x14ac:dyDescent="0.25">
      <c r="A1319" s="16" t="s">
        <v>1434</v>
      </c>
      <c r="B1319" s="20" t="s">
        <v>1039</v>
      </c>
      <c r="C1319" s="55">
        <v>610</v>
      </c>
      <c r="D1319" s="85">
        <v>0</v>
      </c>
      <c r="E1319" s="85">
        <v>0</v>
      </c>
      <c r="F1319" s="85">
        <v>0</v>
      </c>
    </row>
    <row r="1320" spans="1:6" ht="54" customHeight="1" x14ac:dyDescent="0.25">
      <c r="A1320" s="21" t="s">
        <v>1040</v>
      </c>
      <c r="B1320" s="20" t="s">
        <v>1041</v>
      </c>
      <c r="C1320" s="55"/>
      <c r="D1320" s="85">
        <f>D1321</f>
        <v>28694</v>
      </c>
      <c r="E1320" s="85">
        <f t="shared" ref="E1320:F1320" si="549">E1321</f>
        <v>10000</v>
      </c>
      <c r="F1320" s="85">
        <f t="shared" si="549"/>
        <v>28000</v>
      </c>
    </row>
    <row r="1321" spans="1:6" ht="33.75" customHeight="1" x14ac:dyDescent="0.25">
      <c r="A1321" s="16" t="s">
        <v>1435</v>
      </c>
      <c r="B1321" s="20" t="s">
        <v>1041</v>
      </c>
      <c r="C1321" s="55">
        <v>600</v>
      </c>
      <c r="D1321" s="85">
        <f>D1322</f>
        <v>28694</v>
      </c>
      <c r="E1321" s="85">
        <f t="shared" ref="E1321:F1321" si="550">E1322</f>
        <v>10000</v>
      </c>
      <c r="F1321" s="85">
        <f t="shared" si="550"/>
        <v>28000</v>
      </c>
    </row>
    <row r="1322" spans="1:6" ht="38.25" customHeight="1" x14ac:dyDescent="0.25">
      <c r="A1322" s="16" t="s">
        <v>1434</v>
      </c>
      <c r="B1322" s="20" t="s">
        <v>1041</v>
      </c>
      <c r="C1322" s="55">
        <v>610</v>
      </c>
      <c r="D1322" s="85">
        <v>28694</v>
      </c>
      <c r="E1322" s="106">
        <v>10000</v>
      </c>
      <c r="F1322" s="106">
        <v>28000</v>
      </c>
    </row>
    <row r="1323" spans="1:6" ht="63" customHeight="1" x14ac:dyDescent="0.25">
      <c r="A1323" s="21" t="s">
        <v>1042</v>
      </c>
      <c r="B1323" s="20" t="s">
        <v>1043</v>
      </c>
      <c r="C1323" s="55"/>
      <c r="D1323" s="85">
        <f>D1324</f>
        <v>8000</v>
      </c>
      <c r="E1323" s="85">
        <f t="shared" ref="E1323:F1324" si="551">E1324</f>
        <v>5000</v>
      </c>
      <c r="F1323" s="85">
        <f t="shared" si="551"/>
        <v>8000</v>
      </c>
    </row>
    <row r="1324" spans="1:6" ht="39.75" customHeight="1" x14ac:dyDescent="0.25">
      <c r="A1324" s="16" t="s">
        <v>1435</v>
      </c>
      <c r="B1324" s="20" t="s">
        <v>1043</v>
      </c>
      <c r="C1324" s="55">
        <v>600</v>
      </c>
      <c r="D1324" s="85">
        <f>D1325</f>
        <v>8000</v>
      </c>
      <c r="E1324" s="85">
        <f t="shared" si="551"/>
        <v>5000</v>
      </c>
      <c r="F1324" s="85">
        <f t="shared" si="551"/>
        <v>8000</v>
      </c>
    </row>
    <row r="1325" spans="1:6" ht="37.5" customHeight="1" x14ac:dyDescent="0.25">
      <c r="A1325" s="16" t="s">
        <v>1434</v>
      </c>
      <c r="B1325" s="20" t="s">
        <v>1043</v>
      </c>
      <c r="C1325" s="55">
        <v>610</v>
      </c>
      <c r="D1325" s="85">
        <v>8000</v>
      </c>
      <c r="E1325" s="106">
        <v>5000</v>
      </c>
      <c r="F1325" s="106">
        <v>8000</v>
      </c>
    </row>
    <row r="1326" spans="1:6" ht="63" hidden="1" customHeight="1" x14ac:dyDescent="0.25">
      <c r="A1326" s="21" t="s">
        <v>1044</v>
      </c>
      <c r="B1326" s="20" t="s">
        <v>1045</v>
      </c>
      <c r="C1326" s="55"/>
      <c r="D1326" s="85">
        <f>D1327</f>
        <v>0</v>
      </c>
      <c r="E1326" s="85">
        <f t="shared" ref="E1326:F1326" si="552">E1327</f>
        <v>0</v>
      </c>
      <c r="F1326" s="85">
        <f t="shared" si="552"/>
        <v>0</v>
      </c>
    </row>
    <row r="1327" spans="1:6" ht="42.75" hidden="1" customHeight="1" x14ac:dyDescent="0.25">
      <c r="A1327" s="60" t="s">
        <v>1432</v>
      </c>
      <c r="B1327" s="20" t="s">
        <v>1045</v>
      </c>
      <c r="C1327" s="55">
        <v>200</v>
      </c>
      <c r="D1327" s="85">
        <f>D1328</f>
        <v>0</v>
      </c>
      <c r="E1327" s="85">
        <f t="shared" ref="E1327:F1327" si="553">E1328</f>
        <v>0</v>
      </c>
      <c r="F1327" s="85">
        <f t="shared" si="553"/>
        <v>0</v>
      </c>
    </row>
    <row r="1328" spans="1:6" ht="40.5" hidden="1" customHeight="1" x14ac:dyDescent="0.25">
      <c r="A1328" s="60" t="s">
        <v>1433</v>
      </c>
      <c r="B1328" s="20" t="s">
        <v>1045</v>
      </c>
      <c r="C1328" s="55">
        <v>240</v>
      </c>
      <c r="D1328" s="85">
        <v>0</v>
      </c>
      <c r="E1328" s="85">
        <v>0</v>
      </c>
      <c r="F1328" s="85">
        <v>0</v>
      </c>
    </row>
    <row r="1329" spans="1:6" ht="63" hidden="1" customHeight="1" x14ac:dyDescent="0.25">
      <c r="A1329" s="13" t="s">
        <v>130</v>
      </c>
      <c r="B1329" s="3" t="s">
        <v>1046</v>
      </c>
      <c r="C1329" s="55"/>
      <c r="D1329" s="85">
        <f>D1330</f>
        <v>0</v>
      </c>
      <c r="E1329" s="85">
        <f t="shared" ref="E1329:F1329" si="554">E1330</f>
        <v>0</v>
      </c>
      <c r="F1329" s="85">
        <f t="shared" si="554"/>
        <v>0</v>
      </c>
    </row>
    <row r="1330" spans="1:6" ht="63" hidden="1" customHeight="1" x14ac:dyDescent="0.25">
      <c r="A1330" s="7" t="s">
        <v>132</v>
      </c>
      <c r="B1330" s="1" t="s">
        <v>1047</v>
      </c>
      <c r="C1330" s="55"/>
      <c r="D1330" s="85">
        <f>D1331+D1332+D1333</f>
        <v>0</v>
      </c>
      <c r="E1330" s="85">
        <f t="shared" ref="E1330:F1330" si="555">E1331+E1332+E1333</f>
        <v>0</v>
      </c>
      <c r="F1330" s="85">
        <f t="shared" si="555"/>
        <v>0</v>
      </c>
    </row>
    <row r="1331" spans="1:6" ht="63" hidden="1" customHeight="1" x14ac:dyDescent="0.25">
      <c r="A1331" s="39" t="s">
        <v>1048</v>
      </c>
      <c r="B1331" s="40" t="s">
        <v>1049</v>
      </c>
      <c r="C1331" s="55"/>
      <c r="D1331" s="85"/>
      <c r="E1331" s="85"/>
      <c r="F1331" s="85"/>
    </row>
    <row r="1332" spans="1:6" ht="63" hidden="1" customHeight="1" x14ac:dyDescent="0.25">
      <c r="A1332" s="21" t="s">
        <v>1050</v>
      </c>
      <c r="B1332" s="20" t="s">
        <v>1051</v>
      </c>
      <c r="C1332" s="55"/>
      <c r="D1332" s="85"/>
      <c r="E1332" s="85"/>
      <c r="F1332" s="85"/>
    </row>
    <row r="1333" spans="1:6" ht="63" hidden="1" customHeight="1" x14ac:dyDescent="0.25">
      <c r="A1333" s="22" t="s">
        <v>134</v>
      </c>
      <c r="B1333" s="20" t="s">
        <v>1052</v>
      </c>
      <c r="C1333" s="55"/>
      <c r="D1333" s="85">
        <f>D1334</f>
        <v>0</v>
      </c>
      <c r="E1333" s="85">
        <f t="shared" ref="E1333:F1334" si="556">E1334</f>
        <v>0</v>
      </c>
      <c r="F1333" s="85">
        <f t="shared" si="556"/>
        <v>0</v>
      </c>
    </row>
    <row r="1334" spans="1:6" ht="30.75" hidden="1" customHeight="1" x14ac:dyDescent="0.25">
      <c r="A1334" s="16"/>
      <c r="B1334" s="20" t="s">
        <v>1052</v>
      </c>
      <c r="C1334" s="55">
        <v>100</v>
      </c>
      <c r="D1334" s="85">
        <f>D1335</f>
        <v>0</v>
      </c>
      <c r="E1334" s="85">
        <f t="shared" si="556"/>
        <v>0</v>
      </c>
      <c r="F1334" s="85">
        <f t="shared" si="556"/>
        <v>0</v>
      </c>
    </row>
    <row r="1335" spans="1:6" ht="30.75" hidden="1" customHeight="1" x14ac:dyDescent="0.25">
      <c r="A1335" s="16"/>
      <c r="B1335" s="20" t="s">
        <v>1052</v>
      </c>
      <c r="C1335" s="55">
        <v>120</v>
      </c>
      <c r="D1335" s="85"/>
      <c r="E1335" s="85"/>
      <c r="F1335" s="85"/>
    </row>
    <row r="1336" spans="1:6" ht="30.75" customHeight="1" x14ac:dyDescent="0.25">
      <c r="A1336" s="12" t="s">
        <v>1053</v>
      </c>
      <c r="B1336" s="10" t="s">
        <v>1054</v>
      </c>
      <c r="C1336" s="55"/>
      <c r="D1336" s="85">
        <f>D1337+D1371</f>
        <v>34143</v>
      </c>
      <c r="E1336" s="85">
        <f t="shared" ref="E1336:F1336" si="557">E1337+E1371</f>
        <v>50345</v>
      </c>
      <c r="F1336" s="85">
        <f t="shared" si="557"/>
        <v>61567</v>
      </c>
    </row>
    <row r="1337" spans="1:6" ht="63" x14ac:dyDescent="0.25">
      <c r="A1337" s="13" t="s">
        <v>1055</v>
      </c>
      <c r="B1337" s="3" t="s">
        <v>1056</v>
      </c>
      <c r="C1337" s="55"/>
      <c r="D1337" s="85">
        <f>D1338+D1358</f>
        <v>28292</v>
      </c>
      <c r="E1337" s="85">
        <f t="shared" ref="E1337:F1337" si="558">E1338+E1358</f>
        <v>27818</v>
      </c>
      <c r="F1337" s="85">
        <f t="shared" si="558"/>
        <v>37818</v>
      </c>
    </row>
    <row r="1338" spans="1:6" ht="45.75" customHeight="1" x14ac:dyDescent="0.25">
      <c r="A1338" s="7" t="s">
        <v>1057</v>
      </c>
      <c r="B1338" s="1" t="s">
        <v>1058</v>
      </c>
      <c r="C1338" s="55"/>
      <c r="D1338" s="85">
        <f>D1339+D1342+D1345+D1348+D1351</f>
        <v>28292</v>
      </c>
      <c r="E1338" s="85">
        <f t="shared" ref="E1338:F1338" si="559">E1339+E1342+E1345+E1348+E1351</f>
        <v>27818</v>
      </c>
      <c r="F1338" s="85">
        <f t="shared" si="559"/>
        <v>37818</v>
      </c>
    </row>
    <row r="1339" spans="1:6" ht="110.25" x14ac:dyDescent="0.25">
      <c r="A1339" s="60" t="s">
        <v>1622</v>
      </c>
      <c r="B1339" s="20" t="s">
        <v>1621</v>
      </c>
      <c r="C1339" s="55"/>
      <c r="D1339" s="85">
        <f>D1340</f>
        <v>495</v>
      </c>
      <c r="E1339" s="85">
        <f t="shared" ref="E1339:F1339" si="560">E1340</f>
        <v>0</v>
      </c>
      <c r="F1339" s="85">
        <f t="shared" si="560"/>
        <v>0</v>
      </c>
    </row>
    <row r="1340" spans="1:6" ht="32.25" customHeight="1" x14ac:dyDescent="0.25">
      <c r="A1340" s="60" t="s">
        <v>1430</v>
      </c>
      <c r="B1340" s="20" t="s">
        <v>1621</v>
      </c>
      <c r="C1340" s="55">
        <v>100</v>
      </c>
      <c r="D1340" s="85">
        <f>D1341</f>
        <v>495</v>
      </c>
      <c r="E1340" s="85">
        <f t="shared" ref="E1340:F1340" si="561">E1341</f>
        <v>0</v>
      </c>
      <c r="F1340" s="85">
        <f t="shared" si="561"/>
        <v>0</v>
      </c>
    </row>
    <row r="1341" spans="1:6" ht="31.5" customHeight="1" x14ac:dyDescent="0.25">
      <c r="A1341" s="60" t="s">
        <v>1441</v>
      </c>
      <c r="B1341" s="20" t="s">
        <v>1621</v>
      </c>
      <c r="C1341" s="55">
        <v>110</v>
      </c>
      <c r="D1341" s="85">
        <v>495</v>
      </c>
      <c r="E1341" s="85"/>
      <c r="F1341" s="85"/>
    </row>
    <row r="1342" spans="1:6" ht="78.75" hidden="1" x14ac:dyDescent="0.25">
      <c r="A1342" s="21" t="s">
        <v>1059</v>
      </c>
      <c r="B1342" s="20" t="s">
        <v>1060</v>
      </c>
      <c r="C1342" s="55"/>
      <c r="D1342" s="85">
        <f>D1343</f>
        <v>0</v>
      </c>
      <c r="E1342" s="85">
        <f t="shared" ref="E1342:F1342" si="562">E1343</f>
        <v>0</v>
      </c>
      <c r="F1342" s="85">
        <f t="shared" si="562"/>
        <v>0</v>
      </c>
    </row>
    <row r="1343" spans="1:6" ht="32.25" hidden="1" customHeight="1" x14ac:dyDescent="0.25">
      <c r="A1343" s="60" t="s">
        <v>1432</v>
      </c>
      <c r="B1343" s="20" t="s">
        <v>1060</v>
      </c>
      <c r="C1343" s="55">
        <v>200</v>
      </c>
      <c r="D1343" s="85">
        <f>D1344</f>
        <v>0</v>
      </c>
      <c r="E1343" s="85">
        <f t="shared" ref="E1343:F1343" si="563">E1344</f>
        <v>0</v>
      </c>
      <c r="F1343" s="85">
        <f t="shared" si="563"/>
        <v>0</v>
      </c>
    </row>
    <row r="1344" spans="1:6" ht="34.5" hidden="1" customHeight="1" x14ac:dyDescent="0.25">
      <c r="A1344" s="60" t="s">
        <v>1433</v>
      </c>
      <c r="B1344" s="20" t="s">
        <v>1060</v>
      </c>
      <c r="C1344" s="55">
        <v>240</v>
      </c>
      <c r="D1344" s="85"/>
      <c r="E1344" s="85"/>
      <c r="F1344" s="85"/>
    </row>
    <row r="1345" spans="1:6" ht="45" hidden="1" customHeight="1" x14ac:dyDescent="0.25">
      <c r="A1345" s="21" t="s">
        <v>1061</v>
      </c>
      <c r="B1345" s="20" t="s">
        <v>1062</v>
      </c>
      <c r="C1345" s="55"/>
      <c r="D1345" s="85">
        <f>D1346</f>
        <v>0</v>
      </c>
      <c r="E1345" s="85">
        <f t="shared" ref="E1345:F1345" si="564">E1346</f>
        <v>0</v>
      </c>
      <c r="F1345" s="85">
        <f t="shared" si="564"/>
        <v>0</v>
      </c>
    </row>
    <row r="1346" spans="1:6" ht="32.25" hidden="1" customHeight="1" x14ac:dyDescent="0.25">
      <c r="A1346" s="4" t="s">
        <v>1432</v>
      </c>
      <c r="B1346" s="20" t="s">
        <v>1062</v>
      </c>
      <c r="C1346" s="55">
        <v>200</v>
      </c>
      <c r="D1346" s="85">
        <f>D1347</f>
        <v>0</v>
      </c>
      <c r="E1346" s="85">
        <f t="shared" ref="E1346:F1346" si="565">E1347</f>
        <v>0</v>
      </c>
      <c r="F1346" s="85">
        <f t="shared" si="565"/>
        <v>0</v>
      </c>
    </row>
    <row r="1347" spans="1:6" ht="33" hidden="1" customHeight="1" x14ac:dyDescent="0.25">
      <c r="A1347" s="4" t="s">
        <v>1433</v>
      </c>
      <c r="B1347" s="20" t="s">
        <v>1062</v>
      </c>
      <c r="C1347" s="55">
        <v>240</v>
      </c>
      <c r="D1347" s="85"/>
      <c r="E1347" s="85"/>
      <c r="F1347" s="85"/>
    </row>
    <row r="1348" spans="1:6" ht="47.25" hidden="1" x14ac:dyDescent="0.25">
      <c r="A1348" s="21" t="s">
        <v>1063</v>
      </c>
      <c r="B1348" s="20" t="s">
        <v>1064</v>
      </c>
      <c r="C1348" s="55"/>
      <c r="D1348" s="85">
        <f>D1349</f>
        <v>0</v>
      </c>
      <c r="E1348" s="85">
        <f t="shared" ref="E1348:F1348" si="566">E1349</f>
        <v>0</v>
      </c>
      <c r="F1348" s="85">
        <f t="shared" si="566"/>
        <v>0</v>
      </c>
    </row>
    <row r="1349" spans="1:6" ht="31.5" hidden="1" customHeight="1" x14ac:dyDescent="0.25">
      <c r="A1349" s="60" t="s">
        <v>1432</v>
      </c>
      <c r="B1349" s="20" t="s">
        <v>1064</v>
      </c>
      <c r="C1349" s="55">
        <v>200</v>
      </c>
      <c r="D1349" s="85">
        <f>D1350</f>
        <v>0</v>
      </c>
      <c r="E1349" s="85">
        <f>E1350</f>
        <v>0</v>
      </c>
      <c r="F1349" s="85">
        <f>F1350</f>
        <v>0</v>
      </c>
    </row>
    <row r="1350" spans="1:6" ht="31.5" hidden="1" customHeight="1" x14ac:dyDescent="0.25">
      <c r="A1350" s="60" t="s">
        <v>1433</v>
      </c>
      <c r="B1350" s="20" t="s">
        <v>1064</v>
      </c>
      <c r="C1350" s="55">
        <v>240</v>
      </c>
      <c r="D1350" s="85"/>
      <c r="E1350" s="85"/>
      <c r="F1350" s="85"/>
    </row>
    <row r="1351" spans="1:6" ht="47.25" x14ac:dyDescent="0.25">
      <c r="A1351" s="22" t="s">
        <v>1065</v>
      </c>
      <c r="B1351" s="20" t="s">
        <v>1066</v>
      </c>
      <c r="C1351" s="55"/>
      <c r="D1351" s="102">
        <f>D1352+D1354+D1356</f>
        <v>27797</v>
      </c>
      <c r="E1351" s="102">
        <f t="shared" ref="E1351:F1351" si="567">E1352+E1354+E1356</f>
        <v>27818</v>
      </c>
      <c r="F1351" s="102">
        <f t="shared" si="567"/>
        <v>37818</v>
      </c>
    </row>
    <row r="1352" spans="1:6" ht="61.5" customHeight="1" x14ac:dyDescent="0.25">
      <c r="A1352" s="60" t="s">
        <v>1430</v>
      </c>
      <c r="B1352" s="20" t="s">
        <v>1066</v>
      </c>
      <c r="C1352" s="55">
        <v>100</v>
      </c>
      <c r="D1352" s="102">
        <f>D1353</f>
        <v>23242</v>
      </c>
      <c r="E1352" s="102">
        <f t="shared" ref="E1352:F1352" si="568">E1353</f>
        <v>23242</v>
      </c>
      <c r="F1352" s="102">
        <f t="shared" si="568"/>
        <v>31242</v>
      </c>
    </row>
    <row r="1353" spans="1:6" ht="40.5" customHeight="1" x14ac:dyDescent="0.25">
      <c r="A1353" s="60" t="s">
        <v>1441</v>
      </c>
      <c r="B1353" s="20" t="s">
        <v>1066</v>
      </c>
      <c r="C1353">
        <v>110</v>
      </c>
      <c r="D1353" s="102">
        <v>23242</v>
      </c>
      <c r="E1353" s="102">
        <v>23242</v>
      </c>
      <c r="F1353" s="106">
        <v>31242</v>
      </c>
    </row>
    <row r="1354" spans="1:6" ht="40.5" customHeight="1" x14ac:dyDescent="0.25">
      <c r="A1354" s="60" t="s">
        <v>1432</v>
      </c>
      <c r="B1354" s="20" t="s">
        <v>1066</v>
      </c>
      <c r="C1354" s="55">
        <v>200</v>
      </c>
      <c r="D1354" s="102">
        <f>D1355</f>
        <v>4500</v>
      </c>
      <c r="E1354" s="102">
        <f t="shared" ref="E1354:F1354" si="569">E1355</f>
        <v>4521</v>
      </c>
      <c r="F1354" s="102">
        <f t="shared" si="569"/>
        <v>6521</v>
      </c>
    </row>
    <row r="1355" spans="1:6" ht="40.5" customHeight="1" x14ac:dyDescent="0.25">
      <c r="A1355" s="60" t="s">
        <v>1433</v>
      </c>
      <c r="B1355" s="20" t="s">
        <v>1066</v>
      </c>
      <c r="C1355" s="55">
        <v>240</v>
      </c>
      <c r="D1355" s="102">
        <v>4500</v>
      </c>
      <c r="E1355" s="102">
        <v>4521</v>
      </c>
      <c r="F1355" s="102">
        <v>6521</v>
      </c>
    </row>
    <row r="1356" spans="1:6" ht="40.5" customHeight="1" x14ac:dyDescent="0.25">
      <c r="A1356" s="60" t="s">
        <v>1436</v>
      </c>
      <c r="B1356" s="20" t="s">
        <v>1066</v>
      </c>
      <c r="C1356" s="55">
        <v>800</v>
      </c>
      <c r="D1356" s="102">
        <f>D1357</f>
        <v>55</v>
      </c>
      <c r="E1356" s="102">
        <f t="shared" ref="E1356:F1356" si="570">E1357</f>
        <v>55</v>
      </c>
      <c r="F1356" s="102">
        <f t="shared" si="570"/>
        <v>55</v>
      </c>
    </row>
    <row r="1357" spans="1:6" ht="40.5" customHeight="1" x14ac:dyDescent="0.25">
      <c r="A1357" s="16" t="s">
        <v>1437</v>
      </c>
      <c r="B1357" s="20" t="s">
        <v>1066</v>
      </c>
      <c r="C1357" s="55">
        <v>850</v>
      </c>
      <c r="D1357" s="102">
        <v>55</v>
      </c>
      <c r="E1357" s="102">
        <v>55</v>
      </c>
      <c r="F1357" s="102">
        <v>55</v>
      </c>
    </row>
    <row r="1358" spans="1:6" ht="63" hidden="1" x14ac:dyDescent="0.25">
      <c r="A1358" s="7" t="s">
        <v>1067</v>
      </c>
      <c r="B1358" s="1" t="s">
        <v>1068</v>
      </c>
      <c r="C1358" s="55"/>
      <c r="D1358" s="85">
        <f>D1359+D1362+D1365+D1368</f>
        <v>0</v>
      </c>
      <c r="E1358" s="85">
        <f t="shared" ref="E1358:F1358" si="571">E1359+E1362+E1365+E1368</f>
        <v>0</v>
      </c>
      <c r="F1358" s="85">
        <f t="shared" si="571"/>
        <v>0</v>
      </c>
    </row>
    <row r="1359" spans="1:6" ht="63" hidden="1" x14ac:dyDescent="0.25">
      <c r="A1359" s="21" t="s">
        <v>1069</v>
      </c>
      <c r="B1359" s="20" t="s">
        <v>1070</v>
      </c>
      <c r="C1359" s="55"/>
      <c r="D1359" s="85">
        <f>D1360</f>
        <v>0</v>
      </c>
      <c r="E1359" s="85">
        <f t="shared" ref="E1359:F1359" si="572">E1360</f>
        <v>0</v>
      </c>
      <c r="F1359" s="85">
        <f t="shared" si="572"/>
        <v>0</v>
      </c>
    </row>
    <row r="1360" spans="1:6" ht="35.25" hidden="1" customHeight="1" x14ac:dyDescent="0.25">
      <c r="A1360" s="60" t="s">
        <v>1432</v>
      </c>
      <c r="B1360" s="20" t="s">
        <v>1070</v>
      </c>
      <c r="C1360" s="55">
        <v>200</v>
      </c>
      <c r="D1360" s="85">
        <f>D1361</f>
        <v>0</v>
      </c>
      <c r="E1360" s="85">
        <f t="shared" ref="E1360:F1360" si="573">E1361</f>
        <v>0</v>
      </c>
      <c r="F1360" s="85">
        <f t="shared" si="573"/>
        <v>0</v>
      </c>
    </row>
    <row r="1361" spans="1:6" ht="28.5" hidden="1" customHeight="1" x14ac:dyDescent="0.25">
      <c r="A1361" s="60" t="s">
        <v>1433</v>
      </c>
      <c r="B1361" s="20" t="s">
        <v>1070</v>
      </c>
      <c r="C1361" s="55">
        <v>240</v>
      </c>
      <c r="D1361" s="85"/>
      <c r="E1361" s="85"/>
      <c r="F1361" s="85"/>
    </row>
    <row r="1362" spans="1:6" ht="63" hidden="1" x14ac:dyDescent="0.25">
      <c r="A1362" s="21" t="s">
        <v>1071</v>
      </c>
      <c r="B1362" s="20" t="s">
        <v>1072</v>
      </c>
      <c r="C1362" s="55"/>
      <c r="D1362" s="85">
        <f>D1363</f>
        <v>0</v>
      </c>
      <c r="E1362" s="85">
        <f t="shared" ref="E1362:F1362" si="574">E1363</f>
        <v>0</v>
      </c>
      <c r="F1362" s="85">
        <f t="shared" si="574"/>
        <v>0</v>
      </c>
    </row>
    <row r="1363" spans="1:6" ht="31.5" hidden="1" customHeight="1" x14ac:dyDescent="0.25">
      <c r="A1363" s="60" t="s">
        <v>1432</v>
      </c>
      <c r="B1363" s="20" t="s">
        <v>1072</v>
      </c>
      <c r="C1363" s="55">
        <v>200</v>
      </c>
      <c r="D1363" s="85">
        <f>D1364</f>
        <v>0</v>
      </c>
      <c r="E1363" s="85">
        <f t="shared" ref="E1363:F1363" si="575">E1364</f>
        <v>0</v>
      </c>
      <c r="F1363" s="85">
        <f t="shared" si="575"/>
        <v>0</v>
      </c>
    </row>
    <row r="1364" spans="1:6" ht="30.75" hidden="1" customHeight="1" x14ac:dyDescent="0.25">
      <c r="A1364" s="60" t="s">
        <v>1433</v>
      </c>
      <c r="B1364" s="20" t="s">
        <v>1072</v>
      </c>
      <c r="C1364" s="55">
        <v>240</v>
      </c>
      <c r="D1364" s="85"/>
      <c r="E1364" s="85"/>
      <c r="F1364" s="85"/>
    </row>
    <row r="1365" spans="1:6" ht="94.5" hidden="1" x14ac:dyDescent="0.25">
      <c r="A1365" s="21" t="s">
        <v>1073</v>
      </c>
      <c r="B1365" s="20" t="s">
        <v>1074</v>
      </c>
      <c r="C1365" s="55"/>
      <c r="D1365" s="85">
        <f>D1366</f>
        <v>0</v>
      </c>
      <c r="E1365" s="85">
        <f t="shared" ref="E1365:F1365" si="576">E1366</f>
        <v>0</v>
      </c>
      <c r="F1365" s="85">
        <f t="shared" si="576"/>
        <v>0</v>
      </c>
    </row>
    <row r="1366" spans="1:6" ht="28.5" hidden="1" customHeight="1" x14ac:dyDescent="0.25">
      <c r="A1366" s="60" t="s">
        <v>1432</v>
      </c>
      <c r="B1366" s="20" t="s">
        <v>1074</v>
      </c>
      <c r="C1366" s="55">
        <v>200</v>
      </c>
      <c r="D1366" s="85">
        <f>D1367</f>
        <v>0</v>
      </c>
      <c r="E1366" s="85">
        <f t="shared" ref="E1366:F1366" si="577">E1367</f>
        <v>0</v>
      </c>
      <c r="F1366" s="85">
        <f t="shared" si="577"/>
        <v>0</v>
      </c>
    </row>
    <row r="1367" spans="1:6" ht="39" hidden="1" customHeight="1" x14ac:dyDescent="0.25">
      <c r="A1367" s="60" t="s">
        <v>1433</v>
      </c>
      <c r="B1367" s="20" t="s">
        <v>1074</v>
      </c>
      <c r="C1367" s="55">
        <v>240</v>
      </c>
      <c r="D1367" s="85"/>
      <c r="E1367" s="85"/>
      <c r="F1367" s="85"/>
    </row>
    <row r="1368" spans="1:6" ht="94.5" hidden="1" x14ac:dyDescent="0.25">
      <c r="A1368" s="21" t="s">
        <v>1075</v>
      </c>
      <c r="B1368" s="20" t="s">
        <v>1076</v>
      </c>
      <c r="C1368" s="55"/>
      <c r="D1368" s="85">
        <f>D1369</f>
        <v>0</v>
      </c>
      <c r="E1368" s="85">
        <f t="shared" ref="E1368:F1368" si="578">E1369</f>
        <v>0</v>
      </c>
      <c r="F1368" s="85">
        <f t="shared" si="578"/>
        <v>0</v>
      </c>
    </row>
    <row r="1369" spans="1:6" ht="32.25" hidden="1" customHeight="1" x14ac:dyDescent="0.25">
      <c r="A1369" s="60" t="s">
        <v>1432</v>
      </c>
      <c r="B1369" s="20" t="s">
        <v>1076</v>
      </c>
      <c r="C1369" s="55">
        <v>200</v>
      </c>
      <c r="D1369" s="85">
        <f>D1370</f>
        <v>0</v>
      </c>
      <c r="E1369" s="85">
        <f t="shared" ref="E1369:F1369" si="579">E1370</f>
        <v>0</v>
      </c>
      <c r="F1369" s="85">
        <f t="shared" si="579"/>
        <v>0</v>
      </c>
    </row>
    <row r="1370" spans="1:6" ht="36" hidden="1" customHeight="1" x14ac:dyDescent="0.25">
      <c r="A1370" s="60" t="s">
        <v>1433</v>
      </c>
      <c r="B1370" s="20" t="s">
        <v>1076</v>
      </c>
      <c r="C1370" s="55">
        <v>240</v>
      </c>
      <c r="D1370" s="85"/>
      <c r="E1370" s="85"/>
      <c r="F1370" s="85"/>
    </row>
    <row r="1371" spans="1:6" ht="47.25" x14ac:dyDescent="0.25">
      <c r="A1371" s="13" t="s">
        <v>1077</v>
      </c>
      <c r="B1371" s="3" t="s">
        <v>1078</v>
      </c>
      <c r="C1371" s="55"/>
      <c r="D1371" s="85">
        <f>D1372+D1376+D1380+D1384+D1388+D1400+D1407</f>
        <v>5851</v>
      </c>
      <c r="E1371" s="85">
        <f t="shared" ref="E1371:F1371" si="580">E1372+E1376+E1380+E1384+E1388+E1400+E1407</f>
        <v>22527</v>
      </c>
      <c r="F1371" s="85">
        <f t="shared" si="580"/>
        <v>23749</v>
      </c>
    </row>
    <row r="1372" spans="1:6" ht="36" customHeight="1" x14ac:dyDescent="0.25">
      <c r="A1372" s="7" t="s">
        <v>1079</v>
      </c>
      <c r="B1372" s="1" t="s">
        <v>1080</v>
      </c>
      <c r="C1372" s="55"/>
      <c r="D1372" s="85">
        <f>D1373</f>
        <v>1180</v>
      </c>
      <c r="E1372" s="85">
        <f t="shared" ref="E1372:F1374" si="581">E1373</f>
        <v>1350</v>
      </c>
      <c r="F1372" s="85">
        <f t="shared" si="581"/>
        <v>1350</v>
      </c>
    </row>
    <row r="1373" spans="1:6" ht="37.5" customHeight="1" x14ac:dyDescent="0.25">
      <c r="A1373" s="39" t="s">
        <v>1081</v>
      </c>
      <c r="B1373" s="20" t="s">
        <v>1082</v>
      </c>
      <c r="C1373" s="55"/>
      <c r="D1373" s="85">
        <f>D1374</f>
        <v>1180</v>
      </c>
      <c r="E1373" s="85">
        <f t="shared" si="581"/>
        <v>1350</v>
      </c>
      <c r="F1373" s="85">
        <f t="shared" si="581"/>
        <v>1350</v>
      </c>
    </row>
    <row r="1374" spans="1:6" ht="37.5" customHeight="1" x14ac:dyDescent="0.25">
      <c r="A1374" s="60" t="s">
        <v>1432</v>
      </c>
      <c r="B1374" s="20" t="s">
        <v>1082</v>
      </c>
      <c r="C1374" s="55">
        <v>200</v>
      </c>
      <c r="D1374" s="85">
        <f>D1375</f>
        <v>1180</v>
      </c>
      <c r="E1374" s="85">
        <f t="shared" si="581"/>
        <v>1350</v>
      </c>
      <c r="F1374" s="85">
        <f t="shared" si="581"/>
        <v>1350</v>
      </c>
    </row>
    <row r="1375" spans="1:6" ht="37.5" customHeight="1" x14ac:dyDescent="0.25">
      <c r="A1375" s="60" t="s">
        <v>1433</v>
      </c>
      <c r="B1375" s="20" t="s">
        <v>1082</v>
      </c>
      <c r="C1375" s="55">
        <v>240</v>
      </c>
      <c r="D1375" s="85">
        <v>1180</v>
      </c>
      <c r="E1375" s="85">
        <v>1350</v>
      </c>
      <c r="F1375" s="85">
        <v>1350</v>
      </c>
    </row>
    <row r="1376" spans="1:6" ht="28.5" customHeight="1" x14ac:dyDescent="0.25">
      <c r="A1376" s="7" t="s">
        <v>1083</v>
      </c>
      <c r="B1376" s="1" t="s">
        <v>1084</v>
      </c>
      <c r="C1376" s="55"/>
      <c r="D1376" s="85">
        <f>D1377</f>
        <v>520</v>
      </c>
      <c r="E1376" s="85">
        <f t="shared" ref="E1376:F1378" si="582">E1377</f>
        <v>800</v>
      </c>
      <c r="F1376" s="85">
        <f t="shared" si="582"/>
        <v>800</v>
      </c>
    </row>
    <row r="1377" spans="1:6" ht="28.5" customHeight="1" x14ac:dyDescent="0.25">
      <c r="A1377" s="39" t="s">
        <v>1085</v>
      </c>
      <c r="B1377" s="20" t="s">
        <v>1086</v>
      </c>
      <c r="C1377" s="55"/>
      <c r="D1377" s="85">
        <f>D1378</f>
        <v>520</v>
      </c>
      <c r="E1377" s="85">
        <f t="shared" si="582"/>
        <v>800</v>
      </c>
      <c r="F1377" s="85">
        <f t="shared" si="582"/>
        <v>800</v>
      </c>
    </row>
    <row r="1378" spans="1:6" ht="28.5" customHeight="1" x14ac:dyDescent="0.25">
      <c r="A1378" s="60" t="s">
        <v>1432</v>
      </c>
      <c r="B1378" s="20" t="s">
        <v>1086</v>
      </c>
      <c r="C1378" s="55">
        <v>200</v>
      </c>
      <c r="D1378" s="85">
        <f>D1379</f>
        <v>520</v>
      </c>
      <c r="E1378" s="85">
        <f t="shared" si="582"/>
        <v>800</v>
      </c>
      <c r="F1378" s="85">
        <f t="shared" si="582"/>
        <v>800</v>
      </c>
    </row>
    <row r="1379" spans="1:6" ht="28.5" customHeight="1" x14ac:dyDescent="0.25">
      <c r="A1379" s="60" t="s">
        <v>1433</v>
      </c>
      <c r="B1379" s="20" t="s">
        <v>1086</v>
      </c>
      <c r="C1379" s="55">
        <v>240</v>
      </c>
      <c r="D1379" s="85">
        <v>520</v>
      </c>
      <c r="E1379" s="85">
        <v>800</v>
      </c>
      <c r="F1379" s="85">
        <v>800</v>
      </c>
    </row>
    <row r="1380" spans="1:6" ht="39.75" customHeight="1" x14ac:dyDescent="0.25">
      <c r="A1380" s="7" t="s">
        <v>1087</v>
      </c>
      <c r="B1380" s="1" t="s">
        <v>1088</v>
      </c>
      <c r="C1380" s="55"/>
      <c r="D1380" s="85">
        <f>D1381</f>
        <v>1231</v>
      </c>
      <c r="E1380" s="85">
        <f t="shared" ref="E1380:F1382" si="583">E1381</f>
        <v>1331</v>
      </c>
      <c r="F1380" s="85">
        <f t="shared" si="583"/>
        <v>1531</v>
      </c>
    </row>
    <row r="1381" spans="1:6" ht="51" customHeight="1" x14ac:dyDescent="0.25">
      <c r="A1381" s="39" t="s">
        <v>1089</v>
      </c>
      <c r="B1381" s="20" t="s">
        <v>1090</v>
      </c>
      <c r="C1381" s="55"/>
      <c r="D1381" s="85">
        <f>D1382</f>
        <v>1231</v>
      </c>
      <c r="E1381" s="85">
        <f t="shared" si="583"/>
        <v>1331</v>
      </c>
      <c r="F1381" s="85">
        <f t="shared" si="583"/>
        <v>1531</v>
      </c>
    </row>
    <row r="1382" spans="1:6" ht="51" customHeight="1" x14ac:dyDescent="0.25">
      <c r="A1382" s="60" t="s">
        <v>1432</v>
      </c>
      <c r="B1382" s="20" t="s">
        <v>1090</v>
      </c>
      <c r="C1382" s="55">
        <v>200</v>
      </c>
      <c r="D1382" s="85">
        <f>D1383</f>
        <v>1231</v>
      </c>
      <c r="E1382" s="85">
        <f t="shared" si="583"/>
        <v>1331</v>
      </c>
      <c r="F1382" s="85">
        <f t="shared" si="583"/>
        <v>1531</v>
      </c>
    </row>
    <row r="1383" spans="1:6" ht="51" customHeight="1" x14ac:dyDescent="0.25">
      <c r="A1383" s="60" t="s">
        <v>1433</v>
      </c>
      <c r="B1383" s="20" t="s">
        <v>1090</v>
      </c>
      <c r="C1383" s="55">
        <v>240</v>
      </c>
      <c r="D1383" s="85">
        <v>1231</v>
      </c>
      <c r="E1383" s="85">
        <v>1331</v>
      </c>
      <c r="F1383" s="85">
        <v>1531</v>
      </c>
    </row>
    <row r="1384" spans="1:6" ht="33" hidden="1" customHeight="1" x14ac:dyDescent="0.25">
      <c r="A1384" s="7" t="s">
        <v>1091</v>
      </c>
      <c r="B1384" s="1" t="s">
        <v>1092</v>
      </c>
      <c r="C1384" s="55"/>
      <c r="D1384" s="85">
        <f>D1385</f>
        <v>0</v>
      </c>
      <c r="E1384" s="85">
        <f t="shared" ref="E1384:F1386" si="584">E1385</f>
        <v>0</v>
      </c>
      <c r="F1384" s="85">
        <f t="shared" si="584"/>
        <v>0</v>
      </c>
    </row>
    <row r="1385" spans="1:6" ht="36.75" hidden="1" customHeight="1" x14ac:dyDescent="0.25">
      <c r="A1385" s="39" t="s">
        <v>1093</v>
      </c>
      <c r="B1385" s="20" t="s">
        <v>1094</v>
      </c>
      <c r="C1385" s="55"/>
      <c r="D1385" s="85">
        <f>D1386</f>
        <v>0</v>
      </c>
      <c r="E1385" s="85">
        <f t="shared" si="584"/>
        <v>0</v>
      </c>
      <c r="F1385" s="85">
        <f t="shared" si="584"/>
        <v>0</v>
      </c>
    </row>
    <row r="1386" spans="1:6" ht="36.75" hidden="1" customHeight="1" x14ac:dyDescent="0.25">
      <c r="A1386" s="16" t="s">
        <v>1435</v>
      </c>
      <c r="B1386" s="20" t="s">
        <v>1094</v>
      </c>
      <c r="C1386" s="55">
        <v>600</v>
      </c>
      <c r="D1386" s="85">
        <f>D1387</f>
        <v>0</v>
      </c>
      <c r="E1386" s="85">
        <f t="shared" si="584"/>
        <v>0</v>
      </c>
      <c r="F1386" s="85">
        <f t="shared" si="584"/>
        <v>0</v>
      </c>
    </row>
    <row r="1387" spans="1:6" ht="36.75" hidden="1" customHeight="1" x14ac:dyDescent="0.25">
      <c r="A1387" s="16" t="s">
        <v>1434</v>
      </c>
      <c r="B1387" s="20" t="s">
        <v>1094</v>
      </c>
      <c r="C1387" s="55">
        <v>610</v>
      </c>
      <c r="D1387" s="85">
        <v>0</v>
      </c>
      <c r="E1387" s="85">
        <v>0</v>
      </c>
      <c r="F1387" s="85">
        <v>0</v>
      </c>
    </row>
    <row r="1388" spans="1:6" ht="32.25" customHeight="1" x14ac:dyDescent="0.25">
      <c r="A1388" s="7" t="s">
        <v>1095</v>
      </c>
      <c r="B1388" s="1" t="s">
        <v>1096</v>
      </c>
      <c r="C1388" s="55"/>
      <c r="D1388" s="85">
        <f>D1393+D1396+D1389</f>
        <v>1200</v>
      </c>
      <c r="E1388" s="85">
        <f t="shared" ref="E1388:F1388" si="585">E1393+E1396+E1389</f>
        <v>1200</v>
      </c>
      <c r="F1388" s="85">
        <f t="shared" si="585"/>
        <v>1200</v>
      </c>
    </row>
    <row r="1389" spans="1:6" ht="63" hidden="1" x14ac:dyDescent="0.25">
      <c r="A1389" s="21" t="s">
        <v>1097</v>
      </c>
      <c r="B1389" s="20" t="s">
        <v>1098</v>
      </c>
      <c r="C1389" s="55"/>
      <c r="D1389" s="85">
        <f>D1390</f>
        <v>0</v>
      </c>
      <c r="E1389" s="85">
        <f t="shared" ref="E1389:F1389" si="586">E1390</f>
        <v>0</v>
      </c>
      <c r="F1389" s="85">
        <f t="shared" si="586"/>
        <v>0</v>
      </c>
    </row>
    <row r="1390" spans="1:6" ht="46.5" hidden="1" customHeight="1" x14ac:dyDescent="0.25">
      <c r="A1390" s="16" t="s">
        <v>1435</v>
      </c>
      <c r="B1390" s="20" t="s">
        <v>1098</v>
      </c>
      <c r="C1390" s="55">
        <v>600</v>
      </c>
      <c r="D1390" s="85">
        <f>D1391+D1392</f>
        <v>0</v>
      </c>
      <c r="E1390" s="85">
        <f t="shared" ref="E1390:F1390" si="587">E1391+E1392</f>
        <v>0</v>
      </c>
      <c r="F1390" s="85">
        <f t="shared" si="587"/>
        <v>0</v>
      </c>
    </row>
    <row r="1391" spans="1:6" ht="41.25" hidden="1" customHeight="1" x14ac:dyDescent="0.25">
      <c r="A1391" s="16" t="s">
        <v>1434</v>
      </c>
      <c r="B1391" s="20" t="s">
        <v>1098</v>
      </c>
      <c r="C1391" s="55">
        <v>610</v>
      </c>
      <c r="D1391" s="85">
        <v>0</v>
      </c>
      <c r="E1391" s="85">
        <v>0</v>
      </c>
      <c r="F1391" s="85">
        <v>0</v>
      </c>
    </row>
    <row r="1392" spans="1:6" ht="37.5" hidden="1" customHeight="1" x14ac:dyDescent="0.25">
      <c r="A1392" s="4" t="s">
        <v>1448</v>
      </c>
      <c r="B1392" s="20" t="s">
        <v>1098</v>
      </c>
      <c r="C1392" s="55">
        <v>620</v>
      </c>
      <c r="D1392" s="85">
        <v>0</v>
      </c>
      <c r="E1392" s="85">
        <v>0</v>
      </c>
      <c r="F1392" s="85">
        <v>0</v>
      </c>
    </row>
    <row r="1393" spans="1:7" ht="73.5" customHeight="1" x14ac:dyDescent="0.25">
      <c r="A1393" s="21" t="s">
        <v>1456</v>
      </c>
      <c r="B1393" s="20" t="s">
        <v>1452</v>
      </c>
      <c r="C1393" s="55"/>
      <c r="D1393" s="85">
        <f>D1394</f>
        <v>770</v>
      </c>
      <c r="E1393" s="85">
        <f t="shared" ref="E1393:F1394" si="588">E1394</f>
        <v>770</v>
      </c>
      <c r="F1393" s="85">
        <f t="shared" si="588"/>
        <v>770</v>
      </c>
    </row>
    <row r="1394" spans="1:7" ht="31.5" customHeight="1" x14ac:dyDescent="0.25">
      <c r="A1394" s="16" t="s">
        <v>1435</v>
      </c>
      <c r="B1394" s="20" t="s">
        <v>1452</v>
      </c>
      <c r="C1394" s="55">
        <v>600</v>
      </c>
      <c r="D1394" s="85">
        <f>D1395</f>
        <v>770</v>
      </c>
      <c r="E1394" s="85">
        <f t="shared" si="588"/>
        <v>770</v>
      </c>
      <c r="F1394" s="85">
        <f t="shared" si="588"/>
        <v>770</v>
      </c>
    </row>
    <row r="1395" spans="1:7" ht="39.75" customHeight="1" x14ac:dyDescent="0.25">
      <c r="A1395" s="16" t="s">
        <v>1434</v>
      </c>
      <c r="B1395" s="20" t="s">
        <v>1452</v>
      </c>
      <c r="C1395" s="55">
        <v>610</v>
      </c>
      <c r="D1395" s="85">
        <v>770</v>
      </c>
      <c r="E1395" s="85">
        <v>770</v>
      </c>
      <c r="F1395" s="85">
        <v>770</v>
      </c>
    </row>
    <row r="1396" spans="1:7" ht="64.5" customHeight="1" x14ac:dyDescent="0.25">
      <c r="A1396" s="21" t="s">
        <v>1455</v>
      </c>
      <c r="B1396" s="20" t="s">
        <v>1454</v>
      </c>
      <c r="C1396" s="55"/>
      <c r="D1396" s="85">
        <f>D1397</f>
        <v>430</v>
      </c>
      <c r="E1396" s="85">
        <f t="shared" ref="E1396:F1396" si="589">E1397</f>
        <v>430</v>
      </c>
      <c r="F1396" s="85">
        <f t="shared" si="589"/>
        <v>430</v>
      </c>
    </row>
    <row r="1397" spans="1:7" ht="39.75" customHeight="1" x14ac:dyDescent="0.25">
      <c r="A1397" s="16" t="s">
        <v>1435</v>
      </c>
      <c r="B1397" s="20" t="s">
        <v>1454</v>
      </c>
      <c r="C1397" s="55">
        <v>600</v>
      </c>
      <c r="D1397" s="85">
        <f>D1398+D1399</f>
        <v>430</v>
      </c>
      <c r="E1397" s="85">
        <f t="shared" ref="E1397:F1397" si="590">E1398+E1399</f>
        <v>430</v>
      </c>
      <c r="F1397" s="85">
        <f t="shared" si="590"/>
        <v>430</v>
      </c>
    </row>
    <row r="1398" spans="1:7" ht="39.75" customHeight="1" x14ac:dyDescent="0.25">
      <c r="A1398" s="16" t="s">
        <v>1434</v>
      </c>
      <c r="B1398" s="20" t="s">
        <v>1454</v>
      </c>
      <c r="C1398" s="55">
        <v>610</v>
      </c>
      <c r="D1398" s="85">
        <v>120</v>
      </c>
      <c r="E1398" s="85">
        <v>120</v>
      </c>
      <c r="F1398" s="85">
        <v>120</v>
      </c>
    </row>
    <row r="1399" spans="1:7" ht="35.25" customHeight="1" x14ac:dyDescent="0.25">
      <c r="A1399" s="16" t="s">
        <v>1453</v>
      </c>
      <c r="B1399" s="20" t="s">
        <v>1454</v>
      </c>
      <c r="C1399" s="55">
        <v>620</v>
      </c>
      <c r="D1399" s="85">
        <v>310</v>
      </c>
      <c r="E1399" s="85">
        <v>310</v>
      </c>
      <c r="F1399" s="85">
        <v>310</v>
      </c>
    </row>
    <row r="1400" spans="1:7" ht="27.75" customHeight="1" x14ac:dyDescent="0.25">
      <c r="A1400" s="7" t="s">
        <v>1099</v>
      </c>
      <c r="B1400" s="1" t="s">
        <v>1100</v>
      </c>
      <c r="C1400" s="55"/>
      <c r="D1400" s="85">
        <f>D1401+D1404</f>
        <v>821</v>
      </c>
      <c r="E1400" s="85">
        <f t="shared" ref="E1400:F1400" si="591">E1401+E1404</f>
        <v>0</v>
      </c>
      <c r="F1400" s="85">
        <f t="shared" si="591"/>
        <v>0</v>
      </c>
    </row>
    <row r="1401" spans="1:7" ht="31.5" x14ac:dyDescent="0.25">
      <c r="A1401" s="21" t="s">
        <v>1101</v>
      </c>
      <c r="B1401" s="20" t="s">
        <v>1102</v>
      </c>
      <c r="C1401" s="55"/>
      <c r="D1401" s="85">
        <f>D1402</f>
        <v>821</v>
      </c>
      <c r="E1401" s="85">
        <f t="shared" ref="E1401:F1402" si="592">E1402</f>
        <v>0</v>
      </c>
      <c r="F1401" s="85">
        <f t="shared" si="592"/>
        <v>0</v>
      </c>
    </row>
    <row r="1402" spans="1:7" ht="40.5" customHeight="1" x14ac:dyDescent="0.25">
      <c r="A1402" s="60" t="s">
        <v>1432</v>
      </c>
      <c r="B1402" s="20" t="s">
        <v>1102</v>
      </c>
      <c r="C1402" s="55">
        <v>200</v>
      </c>
      <c r="D1402" s="85">
        <f>D1403</f>
        <v>821</v>
      </c>
      <c r="E1402" s="85">
        <f t="shared" si="592"/>
        <v>0</v>
      </c>
      <c r="F1402" s="85">
        <f t="shared" si="592"/>
        <v>0</v>
      </c>
    </row>
    <row r="1403" spans="1:7" ht="36.75" customHeight="1" x14ac:dyDescent="0.25">
      <c r="A1403" s="60" t="s">
        <v>1433</v>
      </c>
      <c r="B1403" s="20" t="s">
        <v>1102</v>
      </c>
      <c r="C1403" s="55">
        <v>240</v>
      </c>
      <c r="D1403" s="85">
        <v>821</v>
      </c>
      <c r="E1403" s="85">
        <v>0</v>
      </c>
      <c r="F1403" s="85">
        <v>0</v>
      </c>
      <c r="G1403" s="66"/>
    </row>
    <row r="1404" spans="1:7" ht="47.25" hidden="1" x14ac:dyDescent="0.25">
      <c r="A1404" s="21" t="s">
        <v>1103</v>
      </c>
      <c r="B1404" s="20" t="s">
        <v>1104</v>
      </c>
      <c r="C1404" s="55"/>
      <c r="D1404" s="85">
        <f>D1405</f>
        <v>0</v>
      </c>
      <c r="E1404" s="85">
        <f t="shared" ref="E1404:F1405" si="593">E1405</f>
        <v>0</v>
      </c>
      <c r="F1404" s="85">
        <f t="shared" si="593"/>
        <v>0</v>
      </c>
    </row>
    <row r="1405" spans="1:7" ht="33" hidden="1" customHeight="1" x14ac:dyDescent="0.25">
      <c r="A1405" s="60" t="s">
        <v>1432</v>
      </c>
      <c r="B1405" s="20" t="s">
        <v>1104</v>
      </c>
      <c r="C1405" s="55">
        <v>200</v>
      </c>
      <c r="D1405" s="85">
        <f>D1406</f>
        <v>0</v>
      </c>
      <c r="E1405" s="85">
        <f t="shared" si="593"/>
        <v>0</v>
      </c>
      <c r="F1405" s="85">
        <f t="shared" si="593"/>
        <v>0</v>
      </c>
    </row>
    <row r="1406" spans="1:7" ht="36" hidden="1" customHeight="1" x14ac:dyDescent="0.25">
      <c r="A1406" s="60" t="s">
        <v>1433</v>
      </c>
      <c r="B1406" s="20" t="s">
        <v>1104</v>
      </c>
      <c r="C1406" s="55">
        <v>240</v>
      </c>
      <c r="D1406" s="85">
        <v>0</v>
      </c>
      <c r="E1406" s="85">
        <v>0</v>
      </c>
      <c r="F1406" s="85">
        <v>0</v>
      </c>
    </row>
    <row r="1407" spans="1:7" ht="35.25" customHeight="1" x14ac:dyDescent="0.25">
      <c r="A1407" s="7" t="s">
        <v>287</v>
      </c>
      <c r="B1407" s="1" t="s">
        <v>1105</v>
      </c>
      <c r="C1407" s="55"/>
      <c r="D1407" s="85">
        <f>D1408+D1411+D1414+D1417+D1423+D1426+D1429+D1432+D1435+D1420</f>
        <v>899</v>
      </c>
      <c r="E1407" s="85">
        <f>E1408+E1411+E1414+E1417+E1423+E1426+E1429+E1432+E1435+E1420</f>
        <v>17846</v>
      </c>
      <c r="F1407" s="85">
        <f>F1408+F1411+F1414+F1417+F1423+F1426+F1429+F1432+F1435+F1420</f>
        <v>18868</v>
      </c>
    </row>
    <row r="1408" spans="1:7" ht="47.25" customHeight="1" x14ac:dyDescent="0.25">
      <c r="A1408" s="21" t="s">
        <v>1106</v>
      </c>
      <c r="B1408" s="20" t="s">
        <v>1107</v>
      </c>
      <c r="C1408" s="55"/>
      <c r="D1408" s="85">
        <f>D1409</f>
        <v>0</v>
      </c>
      <c r="E1408" s="85">
        <f t="shared" ref="E1408:F1409" si="594">E1409</f>
        <v>11555</v>
      </c>
      <c r="F1408" s="85">
        <f t="shared" si="594"/>
        <v>0</v>
      </c>
    </row>
    <row r="1409" spans="1:9" ht="47.25" customHeight="1" x14ac:dyDescent="0.25">
      <c r="A1409" s="16" t="s">
        <v>1435</v>
      </c>
      <c r="B1409" s="20" t="s">
        <v>1107</v>
      </c>
      <c r="C1409" s="55">
        <v>600</v>
      </c>
      <c r="D1409" s="85">
        <f>D1410</f>
        <v>0</v>
      </c>
      <c r="E1409" s="85">
        <f t="shared" si="594"/>
        <v>11555</v>
      </c>
      <c r="F1409" s="85">
        <f t="shared" si="594"/>
        <v>0</v>
      </c>
    </row>
    <row r="1410" spans="1:9" ht="47.25" customHeight="1" x14ac:dyDescent="0.25">
      <c r="A1410" s="16" t="s">
        <v>1434</v>
      </c>
      <c r="B1410" s="20" t="s">
        <v>1107</v>
      </c>
      <c r="C1410" s="55">
        <v>610</v>
      </c>
      <c r="D1410" s="85"/>
      <c r="E1410" s="85">
        <v>11555</v>
      </c>
      <c r="F1410" s="85">
        <v>0</v>
      </c>
    </row>
    <row r="1411" spans="1:9" ht="45" hidden="1" customHeight="1" x14ac:dyDescent="0.25">
      <c r="A1411" s="21" t="s">
        <v>1108</v>
      </c>
      <c r="B1411" s="20" t="s">
        <v>1109</v>
      </c>
      <c r="C1411" s="55"/>
      <c r="D1411" s="85">
        <f>D1412</f>
        <v>0</v>
      </c>
      <c r="E1411" s="85">
        <f t="shared" ref="E1411:F1412" si="595">E1412</f>
        <v>0</v>
      </c>
      <c r="F1411" s="85">
        <f t="shared" si="595"/>
        <v>0</v>
      </c>
    </row>
    <row r="1412" spans="1:9" ht="45" hidden="1" customHeight="1" x14ac:dyDescent="0.25">
      <c r="A1412" s="16" t="s">
        <v>1435</v>
      </c>
      <c r="B1412" s="20" t="s">
        <v>1109</v>
      </c>
      <c r="C1412" s="55">
        <v>600</v>
      </c>
      <c r="D1412" s="85">
        <f>D1413</f>
        <v>0</v>
      </c>
      <c r="E1412" s="85">
        <f t="shared" si="595"/>
        <v>0</v>
      </c>
      <c r="F1412" s="85">
        <f t="shared" si="595"/>
        <v>0</v>
      </c>
    </row>
    <row r="1413" spans="1:9" ht="45" hidden="1" customHeight="1" x14ac:dyDescent="0.25">
      <c r="A1413" s="16" t="s">
        <v>1434</v>
      </c>
      <c r="B1413" s="20" t="s">
        <v>1109</v>
      </c>
      <c r="C1413" s="55">
        <v>610</v>
      </c>
      <c r="D1413" s="85"/>
      <c r="E1413" s="85"/>
      <c r="F1413" s="85"/>
    </row>
    <row r="1414" spans="1:9" ht="42" hidden="1" customHeight="1" x14ac:dyDescent="0.25">
      <c r="A1414" s="21" t="s">
        <v>1110</v>
      </c>
      <c r="B1414" s="20" t="s">
        <v>1111</v>
      </c>
      <c r="C1414" s="55"/>
      <c r="D1414" s="85">
        <f>D1415</f>
        <v>0</v>
      </c>
      <c r="E1414" s="85">
        <f t="shared" ref="E1414:F1415" si="596">E1415</f>
        <v>0</v>
      </c>
      <c r="F1414" s="85">
        <f t="shared" si="596"/>
        <v>0</v>
      </c>
    </row>
    <row r="1415" spans="1:9" ht="40.5" hidden="1" customHeight="1" x14ac:dyDescent="0.25">
      <c r="A1415" s="16" t="s">
        <v>1435</v>
      </c>
      <c r="B1415" s="20" t="s">
        <v>1111</v>
      </c>
      <c r="C1415" s="55">
        <v>600</v>
      </c>
      <c r="D1415" s="85">
        <f>D1416</f>
        <v>0</v>
      </c>
      <c r="E1415" s="85">
        <f t="shared" si="596"/>
        <v>0</v>
      </c>
      <c r="F1415" s="85">
        <f t="shared" si="596"/>
        <v>0</v>
      </c>
    </row>
    <row r="1416" spans="1:9" ht="36.75" hidden="1" customHeight="1" x14ac:dyDescent="0.25">
      <c r="A1416" s="16" t="s">
        <v>1434</v>
      </c>
      <c r="B1416" s="20" t="s">
        <v>1111</v>
      </c>
      <c r="C1416" s="55">
        <v>610</v>
      </c>
      <c r="D1416" s="85"/>
      <c r="E1416" s="85"/>
      <c r="F1416" s="85"/>
    </row>
    <row r="1417" spans="1:9" ht="54.75" hidden="1" customHeight="1" x14ac:dyDescent="0.25">
      <c r="A1417" s="21" t="s">
        <v>1112</v>
      </c>
      <c r="B1417" s="20" t="s">
        <v>1113</v>
      </c>
      <c r="C1417" s="55"/>
      <c r="D1417" s="85">
        <f>D1418</f>
        <v>0</v>
      </c>
      <c r="E1417" s="85">
        <f t="shared" ref="E1417:F1418" si="597">E1418</f>
        <v>0</v>
      </c>
      <c r="F1417" s="85">
        <f t="shared" si="597"/>
        <v>0</v>
      </c>
    </row>
    <row r="1418" spans="1:9" ht="54.75" hidden="1" customHeight="1" x14ac:dyDescent="0.25">
      <c r="A1418" s="16" t="s">
        <v>1435</v>
      </c>
      <c r="B1418" s="20" t="s">
        <v>1113</v>
      </c>
      <c r="C1418" s="55">
        <v>600</v>
      </c>
      <c r="D1418" s="85">
        <f>D1419</f>
        <v>0</v>
      </c>
      <c r="E1418" s="85">
        <f t="shared" si="597"/>
        <v>0</v>
      </c>
      <c r="F1418" s="85">
        <f t="shared" si="597"/>
        <v>0</v>
      </c>
    </row>
    <row r="1419" spans="1:9" ht="54.75" hidden="1" customHeight="1" x14ac:dyDescent="0.25">
      <c r="A1419" s="16" t="s">
        <v>1434</v>
      </c>
      <c r="B1419" s="20" t="s">
        <v>1113</v>
      </c>
      <c r="C1419" s="55">
        <v>610</v>
      </c>
      <c r="D1419" s="85"/>
      <c r="E1419" s="85"/>
      <c r="F1419" s="85"/>
    </row>
    <row r="1420" spans="1:9" ht="75.75" customHeight="1" x14ac:dyDescent="0.25">
      <c r="A1420" s="68" t="s">
        <v>1477</v>
      </c>
      <c r="B1420" s="20" t="s">
        <v>1476</v>
      </c>
      <c r="C1420" s="55"/>
      <c r="D1420" s="85">
        <f t="shared" ref="D1420:F1421" si="598">D1421</f>
        <v>301</v>
      </c>
      <c r="E1420" s="85">
        <f t="shared" si="598"/>
        <v>312</v>
      </c>
      <c r="F1420" s="85">
        <f t="shared" si="598"/>
        <v>1944</v>
      </c>
    </row>
    <row r="1421" spans="1:9" ht="54.75" customHeight="1" x14ac:dyDescent="0.25">
      <c r="A1421" s="16" t="s">
        <v>1435</v>
      </c>
      <c r="B1421" s="20" t="s">
        <v>1476</v>
      </c>
      <c r="C1421" s="55">
        <v>600</v>
      </c>
      <c r="D1421" s="85">
        <f t="shared" si="598"/>
        <v>301</v>
      </c>
      <c r="E1421" s="85">
        <f t="shared" si="598"/>
        <v>312</v>
      </c>
      <c r="F1421" s="85">
        <f t="shared" si="598"/>
        <v>1944</v>
      </c>
      <c r="G1421" s="111"/>
      <c r="H1421" s="111"/>
      <c r="I1421" s="111"/>
    </row>
    <row r="1422" spans="1:9" ht="54.75" customHeight="1" x14ac:dyDescent="0.25">
      <c r="A1422" s="16" t="s">
        <v>1434</v>
      </c>
      <c r="B1422" s="20" t="s">
        <v>1476</v>
      </c>
      <c r="C1422" s="55">
        <v>610</v>
      </c>
      <c r="D1422" s="85">
        <v>301</v>
      </c>
      <c r="E1422" s="85">
        <v>312</v>
      </c>
      <c r="F1422" s="85">
        <v>1944</v>
      </c>
    </row>
    <row r="1423" spans="1:9" ht="33.75" customHeight="1" x14ac:dyDescent="0.25">
      <c r="A1423" s="21" t="s">
        <v>1114</v>
      </c>
      <c r="B1423" s="20" t="s">
        <v>1115</v>
      </c>
      <c r="C1423" s="55"/>
      <c r="D1423" s="85">
        <f>D1424</f>
        <v>598</v>
      </c>
      <c r="E1423" s="85">
        <f t="shared" ref="E1423:F1424" si="599">E1424</f>
        <v>2349</v>
      </c>
      <c r="F1423" s="85">
        <f t="shared" si="599"/>
        <v>3185</v>
      </c>
    </row>
    <row r="1424" spans="1:9" ht="33.75" customHeight="1" x14ac:dyDescent="0.25">
      <c r="A1424" s="16" t="s">
        <v>1435</v>
      </c>
      <c r="B1424" s="20" t="s">
        <v>1115</v>
      </c>
      <c r="C1424" s="55">
        <v>600</v>
      </c>
      <c r="D1424" s="85">
        <f>D1425</f>
        <v>598</v>
      </c>
      <c r="E1424" s="85">
        <f t="shared" si="599"/>
        <v>2349</v>
      </c>
      <c r="F1424" s="85">
        <f t="shared" si="599"/>
        <v>3185</v>
      </c>
      <c r="G1424" s="111"/>
      <c r="H1424" s="111"/>
      <c r="I1424" s="111"/>
    </row>
    <row r="1425" spans="1:6" ht="33.75" customHeight="1" x14ac:dyDescent="0.25">
      <c r="A1425" s="16" t="s">
        <v>1434</v>
      </c>
      <c r="B1425" s="20" t="s">
        <v>1115</v>
      </c>
      <c r="C1425" s="55">
        <v>610</v>
      </c>
      <c r="D1425" s="85">
        <v>598</v>
      </c>
      <c r="E1425" s="85">
        <v>2349</v>
      </c>
      <c r="F1425" s="85">
        <v>3185</v>
      </c>
    </row>
    <row r="1426" spans="1:6" ht="39.75" hidden="1" customHeight="1" x14ac:dyDescent="0.25">
      <c r="A1426" s="21" t="s">
        <v>1116</v>
      </c>
      <c r="B1426" s="20" t="s">
        <v>1117</v>
      </c>
      <c r="C1426" s="55"/>
      <c r="D1426" s="85">
        <f>D1427</f>
        <v>0</v>
      </c>
      <c r="E1426" s="85">
        <f t="shared" ref="E1426:F1427" si="600">E1427</f>
        <v>0</v>
      </c>
      <c r="F1426" s="85">
        <f t="shared" si="600"/>
        <v>0</v>
      </c>
    </row>
    <row r="1427" spans="1:6" ht="39.75" hidden="1" customHeight="1" x14ac:dyDescent="0.25">
      <c r="A1427" s="16" t="s">
        <v>1435</v>
      </c>
      <c r="B1427" s="20" t="s">
        <v>1117</v>
      </c>
      <c r="C1427" s="55">
        <v>600</v>
      </c>
      <c r="D1427" s="85">
        <f>D1428</f>
        <v>0</v>
      </c>
      <c r="E1427" s="85">
        <f t="shared" si="600"/>
        <v>0</v>
      </c>
      <c r="F1427" s="85">
        <f t="shared" si="600"/>
        <v>0</v>
      </c>
    </row>
    <row r="1428" spans="1:6" ht="39.75" hidden="1" customHeight="1" x14ac:dyDescent="0.25">
      <c r="A1428" s="16" t="s">
        <v>1434</v>
      </c>
      <c r="B1428" s="20" t="s">
        <v>1117</v>
      </c>
      <c r="C1428" s="55">
        <v>610</v>
      </c>
      <c r="D1428" s="85"/>
      <c r="E1428" s="85"/>
      <c r="F1428" s="85"/>
    </row>
    <row r="1429" spans="1:6" ht="42" customHeight="1" x14ac:dyDescent="0.25">
      <c r="A1429" s="21" t="s">
        <v>1118</v>
      </c>
      <c r="B1429" s="20" t="s">
        <v>1119</v>
      </c>
      <c r="C1429" s="55"/>
      <c r="D1429" s="85">
        <f>D1430</f>
        <v>0</v>
      </c>
      <c r="E1429" s="85">
        <f t="shared" ref="E1429:F1430" si="601">E1430</f>
        <v>3630</v>
      </c>
      <c r="F1429" s="85">
        <f t="shared" si="601"/>
        <v>13739</v>
      </c>
    </row>
    <row r="1430" spans="1:6" ht="42" customHeight="1" x14ac:dyDescent="0.25">
      <c r="A1430" s="16" t="s">
        <v>1435</v>
      </c>
      <c r="B1430" s="20" t="s">
        <v>1119</v>
      </c>
      <c r="C1430" s="55">
        <v>600</v>
      </c>
      <c r="D1430" s="85">
        <f>D1431</f>
        <v>0</v>
      </c>
      <c r="E1430" s="85">
        <f t="shared" si="601"/>
        <v>3630</v>
      </c>
      <c r="F1430" s="85">
        <f t="shared" si="601"/>
        <v>13739</v>
      </c>
    </row>
    <row r="1431" spans="1:6" ht="42" customHeight="1" x14ac:dyDescent="0.25">
      <c r="A1431" s="16" t="s">
        <v>1434</v>
      </c>
      <c r="B1431" s="20" t="s">
        <v>1119</v>
      </c>
      <c r="C1431" s="55">
        <v>610</v>
      </c>
      <c r="D1431" s="85"/>
      <c r="E1431" s="85">
        <v>3630</v>
      </c>
      <c r="F1431" s="85">
        <v>13739</v>
      </c>
    </row>
    <row r="1432" spans="1:6" ht="45.75" hidden="1" customHeight="1" x14ac:dyDescent="0.25">
      <c r="A1432" s="21" t="s">
        <v>1120</v>
      </c>
      <c r="B1432" s="20" t="s">
        <v>1121</v>
      </c>
      <c r="C1432" s="55"/>
      <c r="D1432" s="85">
        <f>D1433</f>
        <v>0</v>
      </c>
      <c r="E1432" s="85">
        <f t="shared" ref="E1432:F1433" si="602">E1433</f>
        <v>0</v>
      </c>
      <c r="F1432" s="85">
        <f t="shared" si="602"/>
        <v>0</v>
      </c>
    </row>
    <row r="1433" spans="1:6" ht="45.75" hidden="1" customHeight="1" x14ac:dyDescent="0.25">
      <c r="A1433" s="16" t="s">
        <v>1435</v>
      </c>
      <c r="B1433" s="20" t="s">
        <v>1121</v>
      </c>
      <c r="C1433" s="55">
        <v>600</v>
      </c>
      <c r="D1433" s="85">
        <f>D1434</f>
        <v>0</v>
      </c>
      <c r="E1433" s="85">
        <f t="shared" si="602"/>
        <v>0</v>
      </c>
      <c r="F1433" s="85">
        <f t="shared" si="602"/>
        <v>0</v>
      </c>
    </row>
    <row r="1434" spans="1:6" ht="45.75" hidden="1" customHeight="1" x14ac:dyDescent="0.25">
      <c r="A1434" s="16" t="s">
        <v>1434</v>
      </c>
      <c r="B1434" s="20" t="s">
        <v>1121</v>
      </c>
      <c r="C1434" s="55">
        <v>610</v>
      </c>
      <c r="D1434" s="85"/>
      <c r="E1434" s="85"/>
      <c r="F1434" s="85"/>
    </row>
    <row r="1435" spans="1:6" ht="34.5" hidden="1" customHeight="1" x14ac:dyDescent="0.25">
      <c r="A1435" s="42" t="s">
        <v>1122</v>
      </c>
      <c r="B1435" s="20" t="s">
        <v>1123</v>
      </c>
      <c r="C1435" s="55"/>
      <c r="D1435" s="85">
        <f>D1436</f>
        <v>0</v>
      </c>
      <c r="E1435" s="85">
        <f t="shared" ref="E1435:F1436" si="603">E1436</f>
        <v>0</v>
      </c>
      <c r="F1435" s="85">
        <f t="shared" si="603"/>
        <v>0</v>
      </c>
    </row>
    <row r="1436" spans="1:6" ht="34.5" hidden="1" customHeight="1" x14ac:dyDescent="0.25">
      <c r="A1436" s="16" t="s">
        <v>1435</v>
      </c>
      <c r="B1436" s="20" t="s">
        <v>1123</v>
      </c>
      <c r="C1436" s="55">
        <v>600</v>
      </c>
      <c r="D1436" s="85">
        <f>D1437</f>
        <v>0</v>
      </c>
      <c r="E1436" s="85">
        <f t="shared" si="603"/>
        <v>0</v>
      </c>
      <c r="F1436" s="85">
        <f t="shared" si="603"/>
        <v>0</v>
      </c>
    </row>
    <row r="1437" spans="1:6" ht="34.5" hidden="1" customHeight="1" x14ac:dyDescent="0.25">
      <c r="A1437" s="16" t="s">
        <v>1434</v>
      </c>
      <c r="B1437" s="20" t="s">
        <v>1123</v>
      </c>
      <c r="C1437" s="55">
        <v>610</v>
      </c>
      <c r="D1437" s="85"/>
      <c r="E1437" s="85"/>
      <c r="F1437" s="85"/>
    </row>
    <row r="1438" spans="1:6" ht="41.25" customHeight="1" x14ac:dyDescent="0.25">
      <c r="A1438" s="12" t="s">
        <v>1124</v>
      </c>
      <c r="B1438" s="10" t="s">
        <v>1125</v>
      </c>
      <c r="C1438" s="55"/>
      <c r="D1438" s="85">
        <f>D1439+D1444</f>
        <v>474</v>
      </c>
      <c r="E1438" s="85">
        <f t="shared" ref="E1438:F1438" si="604">E1439+E1444</f>
        <v>474</v>
      </c>
      <c r="F1438" s="85">
        <f t="shared" si="604"/>
        <v>474</v>
      </c>
    </row>
    <row r="1439" spans="1:6" ht="41.25" hidden="1" customHeight="1" x14ac:dyDescent="0.25">
      <c r="A1439" s="13" t="s">
        <v>1126</v>
      </c>
      <c r="B1439" s="3" t="s">
        <v>1127</v>
      </c>
      <c r="C1439" s="55"/>
      <c r="D1439" s="85">
        <f>D1440</f>
        <v>0</v>
      </c>
      <c r="E1439" s="85">
        <f t="shared" ref="E1439:F1442" si="605">E1440</f>
        <v>0</v>
      </c>
      <c r="F1439" s="85">
        <f t="shared" si="605"/>
        <v>0</v>
      </c>
    </row>
    <row r="1440" spans="1:6" ht="52.5" hidden="1" customHeight="1" x14ac:dyDescent="0.25">
      <c r="A1440" s="7" t="s">
        <v>1128</v>
      </c>
      <c r="B1440" s="1" t="s">
        <v>1129</v>
      </c>
      <c r="C1440" s="55"/>
      <c r="D1440" s="85">
        <f>D1441</f>
        <v>0</v>
      </c>
      <c r="E1440" s="85">
        <f t="shared" si="605"/>
        <v>0</v>
      </c>
      <c r="F1440" s="85">
        <f t="shared" si="605"/>
        <v>0</v>
      </c>
    </row>
    <row r="1441" spans="1:6" ht="54" hidden="1" customHeight="1" x14ac:dyDescent="0.25">
      <c r="A1441" s="22" t="s">
        <v>1130</v>
      </c>
      <c r="B1441" s="20" t="s">
        <v>1131</v>
      </c>
      <c r="C1441" s="55"/>
      <c r="D1441" s="85">
        <f>D1442</f>
        <v>0</v>
      </c>
      <c r="E1441" s="85">
        <f t="shared" si="605"/>
        <v>0</v>
      </c>
      <c r="F1441" s="85">
        <f t="shared" si="605"/>
        <v>0</v>
      </c>
    </row>
    <row r="1442" spans="1:6" ht="36.75" hidden="1" customHeight="1" x14ac:dyDescent="0.25">
      <c r="A1442" s="60" t="s">
        <v>1432</v>
      </c>
      <c r="B1442" s="20" t="s">
        <v>1131</v>
      </c>
      <c r="C1442" s="55">
        <v>200</v>
      </c>
      <c r="D1442" s="85">
        <f>D1443</f>
        <v>0</v>
      </c>
      <c r="E1442" s="85">
        <f t="shared" si="605"/>
        <v>0</v>
      </c>
      <c r="F1442" s="85">
        <f t="shared" si="605"/>
        <v>0</v>
      </c>
    </row>
    <row r="1443" spans="1:6" ht="46.5" hidden="1" customHeight="1" x14ac:dyDescent="0.25">
      <c r="A1443" s="60" t="s">
        <v>1433</v>
      </c>
      <c r="B1443" s="20" t="s">
        <v>1131</v>
      </c>
      <c r="C1443" s="55">
        <v>240</v>
      </c>
      <c r="D1443" s="85">
        <v>0</v>
      </c>
      <c r="E1443" s="85"/>
      <c r="F1443" s="85"/>
    </row>
    <row r="1444" spans="1:6" ht="51" customHeight="1" x14ac:dyDescent="0.25">
      <c r="A1444" s="13" t="s">
        <v>1132</v>
      </c>
      <c r="B1444" s="3" t="s">
        <v>1133</v>
      </c>
      <c r="C1444" s="55"/>
      <c r="D1444" s="85">
        <f>D1445+D1454</f>
        <v>474</v>
      </c>
      <c r="E1444" s="85">
        <f t="shared" ref="E1444:F1444" si="606">E1445+E1454</f>
        <v>474</v>
      </c>
      <c r="F1444" s="85">
        <f t="shared" si="606"/>
        <v>474</v>
      </c>
    </row>
    <row r="1445" spans="1:6" ht="66.75" customHeight="1" x14ac:dyDescent="0.25">
      <c r="A1445" s="7" t="s">
        <v>1134</v>
      </c>
      <c r="B1445" s="1" t="s">
        <v>1135</v>
      </c>
      <c r="C1445" s="55"/>
      <c r="D1445" s="85">
        <f>D1446+D1451</f>
        <v>474</v>
      </c>
      <c r="E1445" s="85">
        <f t="shared" ref="E1445:F1445" si="607">E1446+E1451</f>
        <v>474</v>
      </c>
      <c r="F1445" s="85">
        <f t="shared" si="607"/>
        <v>474</v>
      </c>
    </row>
    <row r="1446" spans="1:6" ht="137.25" customHeight="1" x14ac:dyDescent="0.25">
      <c r="A1446" s="65" t="s">
        <v>1547</v>
      </c>
      <c r="B1446" s="20" t="s">
        <v>1136</v>
      </c>
      <c r="C1446" s="55"/>
      <c r="D1446" s="85">
        <f>D1447+D1449</f>
        <v>474</v>
      </c>
      <c r="E1446" s="85">
        <f t="shared" ref="E1446:F1446" si="608">E1447+E1449</f>
        <v>474</v>
      </c>
      <c r="F1446" s="85">
        <f t="shared" si="608"/>
        <v>474</v>
      </c>
    </row>
    <row r="1447" spans="1:6" ht="58.5" customHeight="1" x14ac:dyDescent="0.25">
      <c r="A1447" s="60" t="s">
        <v>1430</v>
      </c>
      <c r="B1447" s="20" t="s">
        <v>1136</v>
      </c>
      <c r="C1447" s="55">
        <v>100</v>
      </c>
      <c r="D1447" s="85">
        <f>D1448</f>
        <v>474</v>
      </c>
      <c r="E1447" s="85">
        <f t="shared" ref="E1447:F1447" si="609">E1448</f>
        <v>474</v>
      </c>
      <c r="F1447" s="85">
        <f t="shared" si="609"/>
        <v>474</v>
      </c>
    </row>
    <row r="1448" spans="1:6" ht="32.25" customHeight="1" x14ac:dyDescent="0.25">
      <c r="A1448" s="60" t="s">
        <v>1431</v>
      </c>
      <c r="B1448" s="20" t="s">
        <v>1136</v>
      </c>
      <c r="C1448" s="55">
        <v>120</v>
      </c>
      <c r="D1448" s="85">
        <v>474</v>
      </c>
      <c r="E1448" s="85">
        <v>474</v>
      </c>
      <c r="F1448" s="85">
        <v>474</v>
      </c>
    </row>
    <row r="1449" spans="1:6" ht="34.5" hidden="1" customHeight="1" x14ac:dyDescent="0.25">
      <c r="A1449" s="60" t="s">
        <v>1432</v>
      </c>
      <c r="B1449" s="20" t="s">
        <v>1136</v>
      </c>
      <c r="C1449" s="55">
        <v>200</v>
      </c>
      <c r="D1449" s="85">
        <f>D1450</f>
        <v>0</v>
      </c>
      <c r="E1449" s="85">
        <f t="shared" ref="E1449:F1449" si="610">E1450</f>
        <v>0</v>
      </c>
      <c r="F1449" s="85">
        <f t="shared" si="610"/>
        <v>0</v>
      </c>
    </row>
    <row r="1450" spans="1:6" ht="39" hidden="1" customHeight="1" x14ac:dyDescent="0.25">
      <c r="A1450" s="60" t="s">
        <v>1433</v>
      </c>
      <c r="B1450" s="20" t="s">
        <v>1136</v>
      </c>
      <c r="C1450" s="55">
        <v>240</v>
      </c>
      <c r="D1450" s="85"/>
      <c r="E1450" s="85"/>
      <c r="F1450" s="85"/>
    </row>
    <row r="1451" spans="1:6" ht="54.75" hidden="1" customHeight="1" x14ac:dyDescent="0.25">
      <c r="A1451" s="21" t="s">
        <v>1137</v>
      </c>
      <c r="B1451" s="20" t="s">
        <v>1138</v>
      </c>
      <c r="C1451" s="55"/>
      <c r="D1451" s="85">
        <f>D1452</f>
        <v>0</v>
      </c>
      <c r="E1451" s="85">
        <f t="shared" ref="E1451:F1452" si="611">E1452</f>
        <v>0</v>
      </c>
      <c r="F1451" s="85">
        <f t="shared" si="611"/>
        <v>0</v>
      </c>
    </row>
    <row r="1452" spans="1:6" ht="42" hidden="1" customHeight="1" x14ac:dyDescent="0.25">
      <c r="A1452" s="60" t="s">
        <v>1432</v>
      </c>
      <c r="B1452" s="20" t="s">
        <v>1138</v>
      </c>
      <c r="C1452" s="55">
        <v>200</v>
      </c>
      <c r="D1452" s="85">
        <f>D1453</f>
        <v>0</v>
      </c>
      <c r="E1452" s="85">
        <f t="shared" si="611"/>
        <v>0</v>
      </c>
      <c r="F1452" s="85">
        <f t="shared" si="611"/>
        <v>0</v>
      </c>
    </row>
    <row r="1453" spans="1:6" ht="37.5" hidden="1" customHeight="1" x14ac:dyDescent="0.25">
      <c r="A1453" s="60" t="s">
        <v>1433</v>
      </c>
      <c r="B1453" s="20" t="s">
        <v>1138</v>
      </c>
      <c r="C1453" s="55">
        <v>240</v>
      </c>
      <c r="D1453" s="85"/>
      <c r="E1453" s="85"/>
      <c r="F1453" s="85"/>
    </row>
    <row r="1454" spans="1:6" ht="47.25" hidden="1" x14ac:dyDescent="0.25">
      <c r="A1454" s="52" t="s">
        <v>1139</v>
      </c>
      <c r="B1454" s="1" t="s">
        <v>1140</v>
      </c>
      <c r="C1454" s="55"/>
      <c r="D1454" s="85">
        <f>D1455</f>
        <v>0</v>
      </c>
      <c r="E1454" s="85">
        <f t="shared" ref="E1454:F1456" si="612">E1455</f>
        <v>0</v>
      </c>
      <c r="F1454" s="85">
        <f t="shared" si="612"/>
        <v>0</v>
      </c>
    </row>
    <row r="1455" spans="1:6" ht="40.5" hidden="1" customHeight="1" x14ac:dyDescent="0.25">
      <c r="A1455" s="53" t="s">
        <v>1141</v>
      </c>
      <c r="B1455" s="20" t="s">
        <v>1142</v>
      </c>
      <c r="C1455" s="55"/>
      <c r="D1455" s="85">
        <f>D1456</f>
        <v>0</v>
      </c>
      <c r="E1455" s="85">
        <f t="shared" si="612"/>
        <v>0</v>
      </c>
      <c r="F1455" s="85">
        <f t="shared" si="612"/>
        <v>0</v>
      </c>
    </row>
    <row r="1456" spans="1:6" ht="40.5" hidden="1" customHeight="1" x14ac:dyDescent="0.25">
      <c r="A1456" s="60" t="s">
        <v>1432</v>
      </c>
      <c r="B1456" s="20" t="s">
        <v>1142</v>
      </c>
      <c r="C1456" s="55">
        <v>200</v>
      </c>
      <c r="D1456" s="85">
        <f>D1457</f>
        <v>0</v>
      </c>
      <c r="E1456" s="85">
        <f t="shared" si="612"/>
        <v>0</v>
      </c>
      <c r="F1456" s="85">
        <f t="shared" si="612"/>
        <v>0</v>
      </c>
    </row>
    <row r="1457" spans="1:6" ht="40.5" hidden="1" customHeight="1" x14ac:dyDescent="0.25">
      <c r="A1457" s="60" t="s">
        <v>1433</v>
      </c>
      <c r="B1457" s="20" t="s">
        <v>1142</v>
      </c>
      <c r="C1457" s="55">
        <v>240</v>
      </c>
      <c r="D1457" s="85"/>
      <c r="E1457" s="85"/>
      <c r="F1457" s="85"/>
    </row>
    <row r="1458" spans="1:6" ht="36" hidden="1" customHeight="1" x14ac:dyDescent="0.25">
      <c r="A1458" s="13" t="s">
        <v>130</v>
      </c>
      <c r="B1458" s="3" t="s">
        <v>1143</v>
      </c>
      <c r="C1458" s="55"/>
      <c r="D1458" s="85"/>
      <c r="E1458" s="85"/>
      <c r="F1458" s="85"/>
    </row>
    <row r="1459" spans="1:6" ht="36.75" hidden="1" customHeight="1" x14ac:dyDescent="0.25">
      <c r="A1459" s="7" t="s">
        <v>132</v>
      </c>
      <c r="B1459" s="1" t="s">
        <v>1144</v>
      </c>
      <c r="C1459" s="55"/>
      <c r="D1459" s="85"/>
      <c r="E1459" s="85"/>
      <c r="F1459" s="85"/>
    </row>
    <row r="1460" spans="1:6" ht="34.5" hidden="1" customHeight="1" x14ac:dyDescent="0.25">
      <c r="A1460" s="22" t="s">
        <v>134</v>
      </c>
      <c r="B1460" s="20" t="s">
        <v>1145</v>
      </c>
      <c r="C1460" s="55"/>
      <c r="D1460" s="85"/>
      <c r="E1460" s="85"/>
      <c r="F1460" s="85"/>
    </row>
    <row r="1461" spans="1:6" ht="34.5" hidden="1" customHeight="1" x14ac:dyDescent="0.25">
      <c r="A1461" s="60" t="s">
        <v>1430</v>
      </c>
      <c r="B1461" s="20" t="s">
        <v>1145</v>
      </c>
      <c r="C1461" s="55">
        <v>100</v>
      </c>
      <c r="D1461" s="85"/>
      <c r="E1461" s="85"/>
      <c r="F1461" s="85"/>
    </row>
    <row r="1462" spans="1:6" ht="34.5" hidden="1" customHeight="1" x14ac:dyDescent="0.25">
      <c r="A1462" s="60" t="s">
        <v>1431</v>
      </c>
      <c r="B1462" s="20" t="s">
        <v>1145</v>
      </c>
      <c r="C1462" s="55">
        <v>120</v>
      </c>
      <c r="D1462" s="85"/>
      <c r="E1462" s="85"/>
      <c r="F1462" s="85"/>
    </row>
    <row r="1463" spans="1:6" ht="31.5" hidden="1" x14ac:dyDescent="0.25">
      <c r="A1463" s="22" t="s">
        <v>1146</v>
      </c>
      <c r="B1463" s="20" t="s">
        <v>1147</v>
      </c>
      <c r="C1463" s="55"/>
      <c r="D1463" s="85"/>
      <c r="E1463" s="85"/>
      <c r="F1463" s="85"/>
    </row>
    <row r="1464" spans="1:6" ht="37.5" hidden="1" customHeight="1" x14ac:dyDescent="0.25">
      <c r="A1464" s="16" t="s">
        <v>1435</v>
      </c>
      <c r="B1464" s="20" t="s">
        <v>1147</v>
      </c>
      <c r="C1464" s="55">
        <v>600</v>
      </c>
      <c r="D1464" s="85"/>
      <c r="E1464" s="85"/>
      <c r="F1464" s="85"/>
    </row>
    <row r="1465" spans="1:6" ht="35.25" hidden="1" customHeight="1" x14ac:dyDescent="0.25">
      <c r="A1465" s="16" t="s">
        <v>1434</v>
      </c>
      <c r="B1465" s="20" t="s">
        <v>1147</v>
      </c>
      <c r="C1465" s="55">
        <v>610</v>
      </c>
      <c r="D1465" s="85"/>
      <c r="E1465" s="85"/>
      <c r="F1465" s="85"/>
    </row>
    <row r="1466" spans="1:6" ht="37.5" customHeight="1" x14ac:dyDescent="0.25">
      <c r="A1466" s="12" t="s">
        <v>1148</v>
      </c>
      <c r="B1466" s="10" t="s">
        <v>1149</v>
      </c>
      <c r="C1466" s="55"/>
      <c r="D1466" s="85">
        <f>D1467+D1603+D1619+D1633</f>
        <v>397151</v>
      </c>
      <c r="E1466" s="85">
        <f>E1467+E1603+E1619+E1633</f>
        <v>331930</v>
      </c>
      <c r="F1466" s="85">
        <f>F1467+F1603+F1619+F1633</f>
        <v>407736</v>
      </c>
    </row>
    <row r="1467" spans="1:6" ht="49.5" customHeight="1" x14ac:dyDescent="0.25">
      <c r="A1467" s="13" t="s">
        <v>1150</v>
      </c>
      <c r="B1467" s="3" t="s">
        <v>1151</v>
      </c>
      <c r="C1467" s="55"/>
      <c r="D1467" s="85">
        <f>D1468+D1506</f>
        <v>306801</v>
      </c>
      <c r="E1467" s="85">
        <f>E1468+E1506</f>
        <v>253175</v>
      </c>
      <c r="F1467" s="85">
        <f>F1468+F1506</f>
        <v>295178</v>
      </c>
    </row>
    <row r="1468" spans="1:6" ht="49.5" customHeight="1" x14ac:dyDescent="0.25">
      <c r="A1468" s="7" t="s">
        <v>1527</v>
      </c>
      <c r="B1468" s="3" t="s">
        <v>1526</v>
      </c>
      <c r="C1468" s="55"/>
      <c r="D1468" s="85">
        <f>D1481+D1484+D1469+D1490+D1472+D1478+D1475+D1487</f>
        <v>21785</v>
      </c>
      <c r="E1468" s="85">
        <f t="shared" ref="E1468:F1468" si="613">E1481+E1484+E1469+E1490+E1472+E1478+E1475+E1487</f>
        <v>385</v>
      </c>
      <c r="F1468" s="85">
        <f t="shared" si="613"/>
        <v>22086</v>
      </c>
    </row>
    <row r="1469" spans="1:6" ht="49.5" customHeight="1" x14ac:dyDescent="0.25">
      <c r="A1469" s="35" t="s">
        <v>1563</v>
      </c>
      <c r="B1469" s="3" t="s">
        <v>1562</v>
      </c>
      <c r="C1469" s="55"/>
      <c r="D1469" s="85">
        <f>D1470</f>
        <v>795</v>
      </c>
      <c r="E1469" s="85"/>
      <c r="F1469" s="85"/>
    </row>
    <row r="1470" spans="1:6" ht="49.5" customHeight="1" x14ac:dyDescent="0.25">
      <c r="A1470" s="16" t="s">
        <v>1435</v>
      </c>
      <c r="B1470" s="3" t="s">
        <v>1562</v>
      </c>
      <c r="C1470" s="55">
        <v>600</v>
      </c>
      <c r="D1470" s="85">
        <f>D1471</f>
        <v>795</v>
      </c>
      <c r="E1470" s="85"/>
      <c r="F1470" s="85"/>
    </row>
    <row r="1471" spans="1:6" ht="49.5" customHeight="1" x14ac:dyDescent="0.25">
      <c r="A1471" s="16" t="s">
        <v>1434</v>
      </c>
      <c r="B1471" s="3" t="s">
        <v>1562</v>
      </c>
      <c r="C1471" s="55">
        <v>610</v>
      </c>
      <c r="D1471" s="85">
        <v>795</v>
      </c>
      <c r="E1471" s="85"/>
      <c r="F1471" s="85"/>
    </row>
    <row r="1472" spans="1:6" ht="49.5" customHeight="1" x14ac:dyDescent="0.25">
      <c r="A1472" s="145" t="s">
        <v>1184</v>
      </c>
      <c r="B1472" s="3" t="s">
        <v>1604</v>
      </c>
      <c r="C1472" s="55"/>
      <c r="D1472" s="85">
        <f>D1473</f>
        <v>5310</v>
      </c>
      <c r="E1472" s="85">
        <f t="shared" ref="E1472:F1472" si="614">E1473</f>
        <v>0</v>
      </c>
      <c r="F1472" s="85">
        <f t="shared" si="614"/>
        <v>0</v>
      </c>
    </row>
    <row r="1473" spans="1:6" ht="49.5" customHeight="1" x14ac:dyDescent="0.25">
      <c r="A1473" s="16" t="s">
        <v>1435</v>
      </c>
      <c r="B1473" s="3" t="s">
        <v>1604</v>
      </c>
      <c r="C1473" s="55">
        <v>600</v>
      </c>
      <c r="D1473" s="85">
        <f>D1474</f>
        <v>5310</v>
      </c>
      <c r="E1473" s="85"/>
      <c r="F1473" s="85"/>
    </row>
    <row r="1474" spans="1:6" ht="49.5" customHeight="1" x14ac:dyDescent="0.25">
      <c r="A1474" s="16" t="s">
        <v>1434</v>
      </c>
      <c r="B1474" s="3" t="s">
        <v>1604</v>
      </c>
      <c r="C1474" s="55">
        <v>610</v>
      </c>
      <c r="D1474" s="85">
        <v>5310</v>
      </c>
      <c r="E1474" s="85"/>
      <c r="F1474" s="85"/>
    </row>
    <row r="1475" spans="1:6" ht="49.5" customHeight="1" x14ac:dyDescent="0.25">
      <c r="A1475" s="136" t="s">
        <v>1612</v>
      </c>
      <c r="B1475" s="3" t="s">
        <v>1611</v>
      </c>
      <c r="C1475" s="55"/>
      <c r="D1475" s="85">
        <f>D1476</f>
        <v>1585</v>
      </c>
      <c r="E1475" s="85"/>
      <c r="F1475" s="85"/>
    </row>
    <row r="1476" spans="1:6" ht="49.5" customHeight="1" x14ac:dyDescent="0.25">
      <c r="A1476" s="16" t="s">
        <v>1435</v>
      </c>
      <c r="B1476" s="3" t="s">
        <v>1611</v>
      </c>
      <c r="C1476" s="55">
        <v>600</v>
      </c>
      <c r="D1476" s="85">
        <f>D1477</f>
        <v>1585</v>
      </c>
      <c r="E1476" s="85"/>
      <c r="F1476" s="85"/>
    </row>
    <row r="1477" spans="1:6" ht="49.5" customHeight="1" x14ac:dyDescent="0.25">
      <c r="A1477" s="16" t="s">
        <v>1434</v>
      </c>
      <c r="B1477" s="3" t="s">
        <v>1611</v>
      </c>
      <c r="C1477" s="55">
        <v>610</v>
      </c>
      <c r="D1477" s="85">
        <v>1585</v>
      </c>
      <c r="E1477" s="85"/>
      <c r="F1477" s="85"/>
    </row>
    <row r="1478" spans="1:6" ht="49.5" hidden="1" customHeight="1" x14ac:dyDescent="0.25">
      <c r="A1478" s="147" t="s">
        <v>1186</v>
      </c>
      <c r="B1478" s="3" t="s">
        <v>1605</v>
      </c>
      <c r="C1478" s="55"/>
      <c r="D1478" s="85">
        <f>D1479</f>
        <v>0</v>
      </c>
      <c r="E1478" s="85"/>
      <c r="F1478" s="85"/>
    </row>
    <row r="1479" spans="1:6" ht="49.5" hidden="1" customHeight="1" x14ac:dyDescent="0.25">
      <c r="A1479" s="16" t="s">
        <v>1435</v>
      </c>
      <c r="B1479" s="3" t="s">
        <v>1605</v>
      </c>
      <c r="C1479" s="55">
        <v>600</v>
      </c>
      <c r="D1479" s="85">
        <f>D1480</f>
        <v>0</v>
      </c>
      <c r="E1479" s="85"/>
      <c r="F1479" s="85"/>
    </row>
    <row r="1480" spans="1:6" ht="49.5" hidden="1" customHeight="1" x14ac:dyDescent="0.25">
      <c r="A1480" s="16" t="s">
        <v>1434</v>
      </c>
      <c r="B1480" s="3" t="s">
        <v>1605</v>
      </c>
      <c r="C1480" s="55">
        <v>610</v>
      </c>
      <c r="D1480" s="85">
        <v>0</v>
      </c>
      <c r="E1480" s="85"/>
      <c r="F1480" s="85"/>
    </row>
    <row r="1481" spans="1:6" ht="39.75" customHeight="1" x14ac:dyDescent="0.25">
      <c r="A1481" s="146" t="s">
        <v>1194</v>
      </c>
      <c r="B1481" s="3" t="s">
        <v>1528</v>
      </c>
      <c r="C1481" s="55"/>
      <c r="D1481" s="85">
        <f>D1482</f>
        <v>10500</v>
      </c>
      <c r="E1481" s="85"/>
      <c r="F1481" s="85">
        <f>F1482</f>
        <v>20000</v>
      </c>
    </row>
    <row r="1482" spans="1:6" ht="49.5" customHeight="1" x14ac:dyDescent="0.25">
      <c r="A1482" s="16" t="s">
        <v>1435</v>
      </c>
      <c r="B1482" s="3" t="s">
        <v>1528</v>
      </c>
      <c r="C1482" s="55">
        <v>600</v>
      </c>
      <c r="D1482" s="85">
        <f>D1483</f>
        <v>10500</v>
      </c>
      <c r="E1482" s="85"/>
      <c r="F1482" s="85">
        <f>F1483</f>
        <v>20000</v>
      </c>
    </row>
    <row r="1483" spans="1:6" ht="49.5" customHeight="1" x14ac:dyDescent="0.25">
      <c r="A1483" s="16" t="s">
        <v>1434</v>
      </c>
      <c r="B1483" s="3" t="s">
        <v>1528</v>
      </c>
      <c r="C1483" s="55">
        <v>610</v>
      </c>
      <c r="D1483" s="85">
        <v>10500</v>
      </c>
      <c r="E1483" s="85"/>
      <c r="F1483" s="85">
        <v>20000</v>
      </c>
    </row>
    <row r="1484" spans="1:6" ht="37.5" customHeight="1" x14ac:dyDescent="0.25">
      <c r="A1484" s="146" t="s">
        <v>1530</v>
      </c>
      <c r="B1484" s="3" t="s">
        <v>1529</v>
      </c>
      <c r="C1484" s="55"/>
      <c r="D1484" s="85">
        <f t="shared" ref="D1484:F1485" si="615">D1485</f>
        <v>2369</v>
      </c>
      <c r="E1484" s="85">
        <f t="shared" si="615"/>
        <v>385</v>
      </c>
      <c r="F1484" s="85">
        <f t="shared" si="615"/>
        <v>2086</v>
      </c>
    </row>
    <row r="1485" spans="1:6" ht="49.5" customHeight="1" x14ac:dyDescent="0.25">
      <c r="A1485" s="16" t="s">
        <v>1435</v>
      </c>
      <c r="B1485" s="3" t="s">
        <v>1529</v>
      </c>
      <c r="C1485" s="55">
        <v>600</v>
      </c>
      <c r="D1485" s="85">
        <f t="shared" si="615"/>
        <v>2369</v>
      </c>
      <c r="E1485" s="85">
        <f t="shared" si="615"/>
        <v>385</v>
      </c>
      <c r="F1485" s="85">
        <f t="shared" si="615"/>
        <v>2086</v>
      </c>
    </row>
    <row r="1486" spans="1:6" ht="49.5" customHeight="1" x14ac:dyDescent="0.25">
      <c r="A1486" s="16" t="s">
        <v>1434</v>
      </c>
      <c r="B1486" s="3" t="s">
        <v>1529</v>
      </c>
      <c r="C1486" s="55">
        <v>610</v>
      </c>
      <c r="D1486" s="85">
        <v>2369</v>
      </c>
      <c r="E1486" s="85">
        <v>385</v>
      </c>
      <c r="F1486" s="85">
        <v>2086</v>
      </c>
    </row>
    <row r="1487" spans="1:6" ht="49.5" customHeight="1" x14ac:dyDescent="0.25">
      <c r="A1487" s="16" t="s">
        <v>1631</v>
      </c>
      <c r="B1487" s="3" t="s">
        <v>1630</v>
      </c>
      <c r="C1487" s="55"/>
      <c r="D1487" s="85">
        <f>D1488</f>
        <v>400</v>
      </c>
      <c r="E1487" s="85"/>
      <c r="F1487" s="85"/>
    </row>
    <row r="1488" spans="1:6" ht="49.5" customHeight="1" x14ac:dyDescent="0.25">
      <c r="A1488" s="60" t="s">
        <v>1432</v>
      </c>
      <c r="B1488" s="3" t="s">
        <v>1630</v>
      </c>
      <c r="C1488" s="55">
        <v>200</v>
      </c>
      <c r="D1488" s="85">
        <f>D1489</f>
        <v>400</v>
      </c>
      <c r="E1488" s="85"/>
      <c r="F1488" s="85"/>
    </row>
    <row r="1489" spans="1:6" ht="49.5" customHeight="1" x14ac:dyDescent="0.25">
      <c r="A1489" s="60" t="s">
        <v>1433</v>
      </c>
      <c r="B1489" s="3" t="s">
        <v>1630</v>
      </c>
      <c r="C1489" s="55">
        <v>240</v>
      </c>
      <c r="D1489" s="85">
        <v>400</v>
      </c>
      <c r="E1489" s="85"/>
      <c r="F1489" s="85"/>
    </row>
    <row r="1490" spans="1:6" ht="49.5" customHeight="1" x14ac:dyDescent="0.25">
      <c r="A1490" s="153" t="s">
        <v>1218</v>
      </c>
      <c r="B1490" s="3" t="s">
        <v>1603</v>
      </c>
      <c r="C1490" s="55"/>
      <c r="D1490" s="85">
        <f>D1491</f>
        <v>826</v>
      </c>
      <c r="E1490" s="85">
        <f t="shared" ref="E1490:F1490" si="616">E1491</f>
        <v>0</v>
      </c>
      <c r="F1490" s="85">
        <f t="shared" si="616"/>
        <v>0</v>
      </c>
    </row>
    <row r="1491" spans="1:6" ht="49.5" customHeight="1" x14ac:dyDescent="0.25">
      <c r="A1491" s="16" t="s">
        <v>1435</v>
      </c>
      <c r="B1491" s="3" t="s">
        <v>1603</v>
      </c>
      <c r="C1491" s="55">
        <v>600</v>
      </c>
      <c r="D1491" s="85">
        <f>D1492</f>
        <v>826</v>
      </c>
      <c r="E1491" s="85"/>
      <c r="F1491" s="85"/>
    </row>
    <row r="1492" spans="1:6" ht="49.5" customHeight="1" x14ac:dyDescent="0.25">
      <c r="A1492" s="16" t="s">
        <v>1434</v>
      </c>
      <c r="B1492" s="3" t="s">
        <v>1603</v>
      </c>
      <c r="C1492" s="55">
        <v>610</v>
      </c>
      <c r="D1492" s="85">
        <v>826</v>
      </c>
      <c r="E1492" s="85"/>
      <c r="F1492" s="85"/>
    </row>
    <row r="1493" spans="1:6" ht="49.5" hidden="1" customHeight="1" x14ac:dyDescent="0.25">
      <c r="A1493" s="17" t="s">
        <v>1152</v>
      </c>
      <c r="B1493" s="1" t="s">
        <v>1472</v>
      </c>
      <c r="C1493" s="55"/>
      <c r="D1493" s="85">
        <f>D1496+D1503</f>
        <v>0</v>
      </c>
      <c r="E1493" s="85">
        <f t="shared" ref="E1493:F1493" si="617">E1496+E1503</f>
        <v>0</v>
      </c>
      <c r="F1493" s="85">
        <f t="shared" si="617"/>
        <v>0</v>
      </c>
    </row>
    <row r="1494" spans="1:6" ht="49.5" hidden="1" customHeight="1" x14ac:dyDescent="0.25">
      <c r="A1494" s="16" t="s">
        <v>1153</v>
      </c>
      <c r="B1494" s="2" t="s">
        <v>1154</v>
      </c>
      <c r="C1494" s="55"/>
      <c r="D1494" s="85"/>
      <c r="E1494" s="85"/>
      <c r="F1494" s="85"/>
    </row>
    <row r="1495" spans="1:6" ht="49.5" hidden="1" customHeight="1" x14ac:dyDescent="0.25">
      <c r="A1495" s="16" t="s">
        <v>1155</v>
      </c>
      <c r="B1495" s="2" t="s">
        <v>1156</v>
      </c>
      <c r="C1495" s="55"/>
      <c r="D1495" s="85"/>
      <c r="E1495" s="85"/>
      <c r="F1495" s="85"/>
    </row>
    <row r="1496" spans="1:6" ht="49.5" hidden="1" customHeight="1" x14ac:dyDescent="0.25">
      <c r="A1496" s="22" t="s">
        <v>1157</v>
      </c>
      <c r="B1496" s="20" t="s">
        <v>1473</v>
      </c>
      <c r="C1496" s="55"/>
      <c r="D1496" s="85">
        <f>D1497+D1499+D1501</f>
        <v>0</v>
      </c>
      <c r="E1496" s="85">
        <f t="shared" ref="E1496:F1496" si="618">E1497+E1499+E1501</f>
        <v>0</v>
      </c>
      <c r="F1496" s="85">
        <f t="shared" si="618"/>
        <v>0</v>
      </c>
    </row>
    <row r="1497" spans="1:6" ht="49.5" hidden="1" customHeight="1" x14ac:dyDescent="0.25">
      <c r="A1497" s="16" t="s">
        <v>1435</v>
      </c>
      <c r="B1497" s="20" t="s">
        <v>1473</v>
      </c>
      <c r="C1497" s="55">
        <v>100</v>
      </c>
      <c r="D1497" s="85">
        <f>D1498</f>
        <v>0</v>
      </c>
      <c r="E1497" s="85">
        <f t="shared" ref="E1497:F1497" si="619">E1498</f>
        <v>0</v>
      </c>
      <c r="F1497" s="85">
        <f t="shared" si="619"/>
        <v>0</v>
      </c>
    </row>
    <row r="1498" spans="1:6" ht="49.5" hidden="1" customHeight="1" x14ac:dyDescent="0.25">
      <c r="A1498" s="16" t="s">
        <v>1434</v>
      </c>
      <c r="B1498" s="20" t="s">
        <v>1473</v>
      </c>
      <c r="C1498" s="55">
        <v>110</v>
      </c>
      <c r="D1498" s="85"/>
      <c r="E1498" s="85"/>
      <c r="F1498" s="85"/>
    </row>
    <row r="1499" spans="1:6" ht="49.5" hidden="1" customHeight="1" x14ac:dyDescent="0.25">
      <c r="A1499" s="60" t="s">
        <v>1432</v>
      </c>
      <c r="B1499" s="20" t="s">
        <v>1473</v>
      </c>
      <c r="C1499" s="55">
        <v>200</v>
      </c>
      <c r="D1499" s="85">
        <f>D1500</f>
        <v>0</v>
      </c>
      <c r="E1499" s="85">
        <f t="shared" ref="E1499:F1499" si="620">E1500</f>
        <v>0</v>
      </c>
      <c r="F1499" s="85">
        <f t="shared" si="620"/>
        <v>0</v>
      </c>
    </row>
    <row r="1500" spans="1:6" ht="49.5" hidden="1" customHeight="1" x14ac:dyDescent="0.25">
      <c r="A1500" s="60" t="s">
        <v>1433</v>
      </c>
      <c r="B1500" s="20" t="s">
        <v>1473</v>
      </c>
      <c r="C1500" s="55">
        <v>240</v>
      </c>
      <c r="D1500" s="85"/>
      <c r="E1500" s="85"/>
      <c r="F1500" s="85"/>
    </row>
    <row r="1501" spans="1:6" ht="49.5" hidden="1" customHeight="1" x14ac:dyDescent="0.25">
      <c r="A1501" s="60" t="s">
        <v>1436</v>
      </c>
      <c r="B1501" s="20" t="s">
        <v>1473</v>
      </c>
      <c r="C1501" s="55">
        <v>800</v>
      </c>
      <c r="D1501" s="85">
        <f>D1502</f>
        <v>0</v>
      </c>
      <c r="E1501" s="85">
        <f t="shared" ref="E1501:F1501" si="621">E1502</f>
        <v>0</v>
      </c>
      <c r="F1501" s="85">
        <f t="shared" si="621"/>
        <v>0</v>
      </c>
    </row>
    <row r="1502" spans="1:6" ht="49.5" hidden="1" customHeight="1" x14ac:dyDescent="0.25">
      <c r="A1502" s="16" t="s">
        <v>1437</v>
      </c>
      <c r="B1502" s="20" t="s">
        <v>1473</v>
      </c>
      <c r="C1502" s="55">
        <v>850</v>
      </c>
      <c r="D1502" s="85"/>
      <c r="E1502" s="85"/>
      <c r="F1502" s="85"/>
    </row>
    <row r="1503" spans="1:6" ht="49.5" hidden="1" customHeight="1" x14ac:dyDescent="0.25">
      <c r="A1503" s="93"/>
      <c r="B1503" s="20" t="s">
        <v>1474</v>
      </c>
      <c r="C1503" s="55"/>
      <c r="D1503" s="85">
        <f>D1504</f>
        <v>0</v>
      </c>
      <c r="E1503" s="85">
        <f t="shared" ref="E1503" si="622">E1504</f>
        <v>0</v>
      </c>
      <c r="F1503" s="85">
        <f>F1504</f>
        <v>0</v>
      </c>
    </row>
    <row r="1504" spans="1:6" ht="49.5" hidden="1" customHeight="1" x14ac:dyDescent="0.25">
      <c r="A1504" s="60" t="s">
        <v>1432</v>
      </c>
      <c r="B1504" s="20" t="s">
        <v>1474</v>
      </c>
      <c r="C1504" s="55">
        <v>200</v>
      </c>
      <c r="D1504" s="85">
        <f>D1505</f>
        <v>0</v>
      </c>
      <c r="E1504" s="85">
        <f t="shared" ref="E1504:F1504" si="623">E1505</f>
        <v>0</v>
      </c>
      <c r="F1504" s="85">
        <f t="shared" si="623"/>
        <v>0</v>
      </c>
    </row>
    <row r="1505" spans="1:6" ht="49.5" hidden="1" customHeight="1" x14ac:dyDescent="0.25">
      <c r="A1505" s="60" t="s">
        <v>1433</v>
      </c>
      <c r="B1505" s="20" t="s">
        <v>1474</v>
      </c>
      <c r="C1505" s="55">
        <v>240</v>
      </c>
      <c r="D1505" s="85"/>
      <c r="E1505" s="85"/>
      <c r="F1505" s="85"/>
    </row>
    <row r="1506" spans="1:6" ht="49.5" customHeight="1" x14ac:dyDescent="0.25">
      <c r="A1506" s="17" t="s">
        <v>1158</v>
      </c>
      <c r="B1506" s="1" t="s">
        <v>1159</v>
      </c>
      <c r="C1506" s="55"/>
      <c r="D1506" s="85">
        <f>D1507+D1510+D1513+D1519+D1572+D1586+D1589+D1597</f>
        <v>285016</v>
      </c>
      <c r="E1506" s="85">
        <f>E1507+E1510+E1513+E1519+E1572+E1586+E1589+E1597</f>
        <v>252790</v>
      </c>
      <c r="F1506" s="85">
        <f t="shared" ref="F1506" si="624">F1519+F1566+F1572+F1580+F1586+F1589+F1597+F1600</f>
        <v>273092</v>
      </c>
    </row>
    <row r="1507" spans="1:6" ht="57.75" customHeight="1" x14ac:dyDescent="0.25">
      <c r="A1507" s="143" t="s">
        <v>1606</v>
      </c>
      <c r="B1507" s="20" t="s">
        <v>1191</v>
      </c>
      <c r="C1507" s="55"/>
      <c r="D1507" s="85">
        <f>D1508</f>
        <v>44500</v>
      </c>
      <c r="E1507" s="85">
        <f t="shared" ref="E1507:F1508" si="625">E1508</f>
        <v>0</v>
      </c>
      <c r="F1507" s="85">
        <f t="shared" si="625"/>
        <v>0</v>
      </c>
    </row>
    <row r="1508" spans="1:6" ht="45" customHeight="1" x14ac:dyDescent="0.25">
      <c r="A1508" s="16" t="s">
        <v>1435</v>
      </c>
      <c r="B1508" s="20" t="s">
        <v>1191</v>
      </c>
      <c r="C1508" s="55">
        <v>600</v>
      </c>
      <c r="D1508" s="85">
        <f>D1509</f>
        <v>44500</v>
      </c>
      <c r="E1508" s="85">
        <f t="shared" si="625"/>
        <v>0</v>
      </c>
      <c r="F1508" s="85">
        <f t="shared" si="625"/>
        <v>0</v>
      </c>
    </row>
    <row r="1509" spans="1:6" ht="45" customHeight="1" x14ac:dyDescent="0.25">
      <c r="A1509" s="16" t="s">
        <v>1434</v>
      </c>
      <c r="B1509" s="20" t="s">
        <v>1191</v>
      </c>
      <c r="C1509" s="55">
        <v>610</v>
      </c>
      <c r="D1509" s="85">
        <v>44500</v>
      </c>
      <c r="E1509" s="85">
        <v>0</v>
      </c>
      <c r="F1509" s="85">
        <v>0</v>
      </c>
    </row>
    <row r="1510" spans="1:6" ht="47.25" customHeight="1" x14ac:dyDescent="0.25">
      <c r="A1510" s="143" t="s">
        <v>1608</v>
      </c>
      <c r="B1510" s="20" t="s">
        <v>1607</v>
      </c>
      <c r="C1510" s="55"/>
      <c r="D1510" s="85">
        <f>D1511</f>
        <v>125557</v>
      </c>
      <c r="E1510" s="85">
        <f t="shared" ref="E1510:F1511" si="626">E1511</f>
        <v>0</v>
      </c>
      <c r="F1510" s="85">
        <f t="shared" si="626"/>
        <v>0</v>
      </c>
    </row>
    <row r="1511" spans="1:6" ht="47.25" customHeight="1" x14ac:dyDescent="0.25">
      <c r="A1511" s="16" t="s">
        <v>1435</v>
      </c>
      <c r="B1511" s="20" t="s">
        <v>1607</v>
      </c>
      <c r="C1511" s="55">
        <v>600</v>
      </c>
      <c r="D1511" s="85">
        <f>D1512</f>
        <v>125557</v>
      </c>
      <c r="E1511" s="85">
        <f t="shared" si="626"/>
        <v>0</v>
      </c>
      <c r="F1511" s="85">
        <f t="shared" si="626"/>
        <v>0</v>
      </c>
    </row>
    <row r="1512" spans="1:6" ht="47.25" customHeight="1" x14ac:dyDescent="0.25">
      <c r="A1512" s="16" t="s">
        <v>1434</v>
      </c>
      <c r="B1512" s="20" t="s">
        <v>1607</v>
      </c>
      <c r="C1512" s="55">
        <v>610</v>
      </c>
      <c r="D1512" s="85">
        <v>125557</v>
      </c>
      <c r="E1512" s="85">
        <v>0</v>
      </c>
      <c r="F1512" s="85">
        <v>0</v>
      </c>
    </row>
    <row r="1513" spans="1:6" ht="51" customHeight="1" x14ac:dyDescent="0.25">
      <c r="A1513" s="148" t="s">
        <v>1610</v>
      </c>
      <c r="B1513" s="20" t="s">
        <v>1609</v>
      </c>
      <c r="C1513" s="55"/>
      <c r="D1513" s="85">
        <f>D1514</f>
        <v>50768</v>
      </c>
      <c r="E1513" s="85">
        <f t="shared" ref="E1513:F1514" si="627">E1514</f>
        <v>101860</v>
      </c>
      <c r="F1513" s="85">
        <f t="shared" si="627"/>
        <v>0</v>
      </c>
    </row>
    <row r="1514" spans="1:6" ht="29.25" customHeight="1" x14ac:dyDescent="0.25">
      <c r="A1514" s="16" t="s">
        <v>1435</v>
      </c>
      <c r="B1514" s="20" t="s">
        <v>1609</v>
      </c>
      <c r="C1514" s="55">
        <v>600</v>
      </c>
      <c r="D1514" s="85">
        <f>D1515</f>
        <v>50768</v>
      </c>
      <c r="E1514" s="85">
        <f t="shared" si="627"/>
        <v>101860</v>
      </c>
      <c r="F1514" s="85">
        <f t="shared" si="627"/>
        <v>0</v>
      </c>
    </row>
    <row r="1515" spans="1:6" ht="36.75" customHeight="1" x14ac:dyDescent="0.25">
      <c r="A1515" s="16" t="s">
        <v>1434</v>
      </c>
      <c r="B1515" s="20" t="s">
        <v>1609</v>
      </c>
      <c r="C1515" s="55">
        <v>610</v>
      </c>
      <c r="D1515" s="85">
        <v>50768</v>
      </c>
      <c r="E1515" s="85">
        <v>101860</v>
      </c>
      <c r="F1515" s="85">
        <v>0</v>
      </c>
    </row>
    <row r="1516" spans="1:6" ht="37.5" hidden="1" customHeight="1" x14ac:dyDescent="0.25">
      <c r="A1516" s="22" t="s">
        <v>1160</v>
      </c>
      <c r="B1516" s="20" t="s">
        <v>1161</v>
      </c>
      <c r="C1516" s="55"/>
      <c r="D1516" s="85">
        <f>D1517</f>
        <v>0</v>
      </c>
      <c r="E1516" s="85">
        <f t="shared" ref="E1516:F1517" si="628">E1517</f>
        <v>0</v>
      </c>
      <c r="F1516" s="85">
        <f t="shared" si="628"/>
        <v>0</v>
      </c>
    </row>
    <row r="1517" spans="1:6" ht="37.5" hidden="1" customHeight="1" x14ac:dyDescent="0.25">
      <c r="A1517" s="16" t="s">
        <v>1435</v>
      </c>
      <c r="B1517" s="20" t="s">
        <v>1161</v>
      </c>
      <c r="C1517" s="55">
        <v>600</v>
      </c>
      <c r="D1517" s="85">
        <f>D1518</f>
        <v>0</v>
      </c>
      <c r="E1517" s="85">
        <f t="shared" si="628"/>
        <v>0</v>
      </c>
      <c r="F1517" s="85">
        <f t="shared" si="628"/>
        <v>0</v>
      </c>
    </row>
    <row r="1518" spans="1:6" ht="37.5" hidden="1" customHeight="1" x14ac:dyDescent="0.25">
      <c r="A1518" s="16" t="s">
        <v>1434</v>
      </c>
      <c r="B1518" s="20" t="s">
        <v>1161</v>
      </c>
      <c r="C1518" s="55">
        <v>610</v>
      </c>
      <c r="D1518" s="85">
        <v>0</v>
      </c>
      <c r="E1518" s="85">
        <v>0</v>
      </c>
      <c r="F1518" s="85">
        <v>0</v>
      </c>
    </row>
    <row r="1519" spans="1:6" ht="51" customHeight="1" x14ac:dyDescent="0.25">
      <c r="A1519" s="22" t="s">
        <v>1162</v>
      </c>
      <c r="B1519" s="20" t="s">
        <v>1163</v>
      </c>
      <c r="C1519" s="55"/>
      <c r="D1519" s="85">
        <f>D1522+D1520</f>
        <v>8686</v>
      </c>
      <c r="E1519" s="85">
        <f t="shared" ref="E1519:F1519" si="629">E1522+E1520</f>
        <v>149190</v>
      </c>
      <c r="F1519" s="85">
        <f t="shared" si="629"/>
        <v>198920</v>
      </c>
    </row>
    <row r="1520" spans="1:6" ht="32.25" customHeight="1" x14ac:dyDescent="0.25">
      <c r="A1520" s="60" t="s">
        <v>1432</v>
      </c>
      <c r="B1520" s="20" t="s">
        <v>1163</v>
      </c>
      <c r="C1520" s="55">
        <v>200</v>
      </c>
      <c r="D1520" s="85">
        <f>D1521</f>
        <v>8686</v>
      </c>
      <c r="E1520" s="85">
        <f>E1521</f>
        <v>149190</v>
      </c>
      <c r="F1520" s="85">
        <f>F1521</f>
        <v>198920</v>
      </c>
    </row>
    <row r="1521" spans="1:9" ht="42.75" customHeight="1" x14ac:dyDescent="0.25">
      <c r="A1521" s="60" t="s">
        <v>1433</v>
      </c>
      <c r="B1521" s="20" t="s">
        <v>1163</v>
      </c>
      <c r="C1521" s="55">
        <v>240</v>
      </c>
      <c r="D1521" s="85">
        <v>8686</v>
      </c>
      <c r="E1521" s="85">
        <v>149190</v>
      </c>
      <c r="F1521" s="85">
        <v>198920</v>
      </c>
    </row>
    <row r="1522" spans="1:9" ht="42.75" hidden="1" customHeight="1" x14ac:dyDescent="0.25">
      <c r="A1522" s="16" t="s">
        <v>1435</v>
      </c>
      <c r="B1522" s="20" t="s">
        <v>1163</v>
      </c>
      <c r="C1522" s="55">
        <v>600</v>
      </c>
      <c r="D1522" s="85">
        <f>D1523</f>
        <v>0</v>
      </c>
      <c r="E1522" s="85">
        <f t="shared" ref="E1522:F1522" si="630">E1523</f>
        <v>0</v>
      </c>
      <c r="F1522" s="85">
        <f t="shared" si="630"/>
        <v>0</v>
      </c>
    </row>
    <row r="1523" spans="1:9" ht="42.75" hidden="1" customHeight="1" x14ac:dyDescent="0.25">
      <c r="A1523" s="16" t="s">
        <v>1434</v>
      </c>
      <c r="B1523" s="20" t="s">
        <v>1163</v>
      </c>
      <c r="C1523" s="55">
        <v>610</v>
      </c>
      <c r="D1523" s="85">
        <v>0</v>
      </c>
      <c r="E1523" s="85">
        <v>0</v>
      </c>
      <c r="F1523" s="85">
        <v>0</v>
      </c>
      <c r="H1523" s="131"/>
      <c r="I1523" s="131"/>
    </row>
    <row r="1524" spans="1:9" ht="42" hidden="1" customHeight="1" x14ac:dyDescent="0.25">
      <c r="A1524" s="22" t="s">
        <v>1164</v>
      </c>
      <c r="B1524" s="20" t="s">
        <v>1165</v>
      </c>
      <c r="C1524" s="55"/>
      <c r="D1524" s="85">
        <f>D1525</f>
        <v>0</v>
      </c>
      <c r="E1524" s="85">
        <f t="shared" ref="E1524:F1525" si="631">E1525</f>
        <v>0</v>
      </c>
      <c r="F1524" s="85">
        <f t="shared" si="631"/>
        <v>0</v>
      </c>
    </row>
    <row r="1525" spans="1:9" ht="42" hidden="1" customHeight="1" x14ac:dyDescent="0.25">
      <c r="A1525" s="16" t="s">
        <v>1435</v>
      </c>
      <c r="B1525" s="20" t="s">
        <v>1165</v>
      </c>
      <c r="C1525" s="55">
        <v>600</v>
      </c>
      <c r="D1525" s="85">
        <f>D1526</f>
        <v>0</v>
      </c>
      <c r="E1525" s="85">
        <f t="shared" si="631"/>
        <v>0</v>
      </c>
      <c r="F1525" s="85">
        <f t="shared" si="631"/>
        <v>0</v>
      </c>
    </row>
    <row r="1526" spans="1:9" ht="42" hidden="1" customHeight="1" x14ac:dyDescent="0.25">
      <c r="A1526" s="16" t="s">
        <v>1434</v>
      </c>
      <c r="B1526" s="20" t="s">
        <v>1165</v>
      </c>
      <c r="C1526" s="55">
        <v>610</v>
      </c>
      <c r="D1526" s="85"/>
      <c r="E1526" s="85"/>
      <c r="F1526" s="85"/>
    </row>
    <row r="1527" spans="1:9" ht="48.75" hidden="1" customHeight="1" x14ac:dyDescent="0.25">
      <c r="A1527" s="16" t="s">
        <v>1166</v>
      </c>
      <c r="B1527" s="20" t="s">
        <v>1167</v>
      </c>
      <c r="C1527" s="55"/>
      <c r="D1527" s="85"/>
      <c r="E1527" s="85"/>
      <c r="F1527" s="85"/>
    </row>
    <row r="1528" spans="1:9" ht="55.5" hidden="1" customHeight="1" x14ac:dyDescent="0.25">
      <c r="A1528" s="16" t="s">
        <v>1168</v>
      </c>
      <c r="B1528" s="20" t="s">
        <v>1169</v>
      </c>
      <c r="C1528" s="55"/>
      <c r="D1528" s="85"/>
      <c r="E1528" s="85"/>
      <c r="F1528" s="85"/>
    </row>
    <row r="1529" spans="1:9" ht="44.25" hidden="1" customHeight="1" x14ac:dyDescent="0.25">
      <c r="A1529" s="68" t="s">
        <v>1170</v>
      </c>
      <c r="B1529" s="20" t="s">
        <v>1171</v>
      </c>
      <c r="C1529" s="55"/>
      <c r="D1529" s="85"/>
      <c r="E1529" s="85"/>
      <c r="F1529" s="85"/>
    </row>
    <row r="1530" spans="1:9" ht="44.25" hidden="1" customHeight="1" x14ac:dyDescent="0.25">
      <c r="A1530" s="60" t="s">
        <v>1432</v>
      </c>
      <c r="B1530" s="20" t="s">
        <v>1171</v>
      </c>
      <c r="C1530" s="55">
        <v>200</v>
      </c>
      <c r="D1530" s="85"/>
      <c r="E1530" s="85"/>
      <c r="F1530" s="85"/>
    </row>
    <row r="1531" spans="1:9" ht="44.25" hidden="1" customHeight="1" x14ac:dyDescent="0.25">
      <c r="A1531" s="60" t="s">
        <v>1433</v>
      </c>
      <c r="B1531" s="20" t="s">
        <v>1171</v>
      </c>
      <c r="C1531" s="55">
        <v>240</v>
      </c>
      <c r="D1531" s="85">
        <v>0</v>
      </c>
      <c r="E1531" s="85">
        <v>0</v>
      </c>
      <c r="F1531" s="85">
        <v>0</v>
      </c>
    </row>
    <row r="1532" spans="1:9" ht="38.25" hidden="1" customHeight="1" x14ac:dyDescent="0.25">
      <c r="A1532" s="68" t="s">
        <v>1172</v>
      </c>
      <c r="B1532" s="20" t="s">
        <v>1173</v>
      </c>
      <c r="C1532" s="55"/>
      <c r="D1532" s="85"/>
      <c r="E1532" s="85"/>
      <c r="F1532" s="85"/>
    </row>
    <row r="1533" spans="1:9" ht="38.25" hidden="1" customHeight="1" x14ac:dyDescent="0.25">
      <c r="A1533" s="60" t="s">
        <v>1432</v>
      </c>
      <c r="B1533" s="20" t="s">
        <v>1173</v>
      </c>
      <c r="C1533" s="55">
        <v>200</v>
      </c>
      <c r="D1533" s="85"/>
      <c r="E1533" s="85"/>
      <c r="F1533" s="85"/>
    </row>
    <row r="1534" spans="1:9" ht="38.25" hidden="1" customHeight="1" x14ac:dyDescent="0.25">
      <c r="A1534" s="60" t="s">
        <v>1433</v>
      </c>
      <c r="B1534" s="20" t="s">
        <v>1173</v>
      </c>
      <c r="C1534" s="55">
        <v>240</v>
      </c>
      <c r="D1534" s="85"/>
      <c r="E1534" s="85"/>
      <c r="F1534" s="85"/>
    </row>
    <row r="1535" spans="1:9" ht="58.5" hidden="1" customHeight="1" x14ac:dyDescent="0.25">
      <c r="A1535" s="68" t="s">
        <v>1174</v>
      </c>
      <c r="B1535" s="20" t="s">
        <v>1175</v>
      </c>
      <c r="C1535" s="55"/>
      <c r="D1535" s="85">
        <f t="shared" ref="D1535:F1536" si="632">D1536</f>
        <v>0</v>
      </c>
      <c r="E1535" s="85">
        <f t="shared" si="632"/>
        <v>0</v>
      </c>
      <c r="F1535" s="85">
        <f t="shared" si="632"/>
        <v>0</v>
      </c>
    </row>
    <row r="1536" spans="1:9" ht="33.75" hidden="1" customHeight="1" x14ac:dyDescent="0.25">
      <c r="A1536" s="60" t="s">
        <v>1432</v>
      </c>
      <c r="B1536" s="20" t="s">
        <v>1175</v>
      </c>
      <c r="C1536" s="55">
        <v>200</v>
      </c>
      <c r="D1536" s="85">
        <f t="shared" si="632"/>
        <v>0</v>
      </c>
      <c r="E1536" s="85">
        <f t="shared" si="632"/>
        <v>0</v>
      </c>
      <c r="F1536" s="85">
        <f t="shared" si="632"/>
        <v>0</v>
      </c>
    </row>
    <row r="1537" spans="1:7" ht="40.5" hidden="1" customHeight="1" x14ac:dyDescent="0.25">
      <c r="A1537" s="60" t="s">
        <v>1433</v>
      </c>
      <c r="B1537" s="20" t="s">
        <v>1175</v>
      </c>
      <c r="C1537" s="55">
        <v>240</v>
      </c>
      <c r="D1537" s="85">
        <v>0</v>
      </c>
      <c r="E1537" s="85">
        <v>0</v>
      </c>
      <c r="F1537" s="85">
        <v>0</v>
      </c>
    </row>
    <row r="1538" spans="1:7" ht="44.25" hidden="1" customHeight="1" x14ac:dyDescent="0.25">
      <c r="A1538" s="68" t="s">
        <v>1176</v>
      </c>
      <c r="B1538" s="20" t="s">
        <v>1177</v>
      </c>
      <c r="C1538" s="55"/>
      <c r="D1538" s="85">
        <f t="shared" ref="D1538:F1538" si="633">D1539</f>
        <v>0</v>
      </c>
      <c r="E1538" s="85">
        <f t="shared" si="633"/>
        <v>0</v>
      </c>
      <c r="F1538" s="85">
        <f t="shared" si="633"/>
        <v>0</v>
      </c>
    </row>
    <row r="1539" spans="1:7" ht="44.25" hidden="1" customHeight="1" x14ac:dyDescent="0.25">
      <c r="A1539" s="60" t="s">
        <v>1432</v>
      </c>
      <c r="B1539" s="20" t="s">
        <v>1177</v>
      </c>
      <c r="C1539" s="55">
        <v>200</v>
      </c>
      <c r="D1539" s="85">
        <f>D1540</f>
        <v>0</v>
      </c>
      <c r="E1539" s="85">
        <f>E1540</f>
        <v>0</v>
      </c>
      <c r="F1539" s="85">
        <f>F1540</f>
        <v>0</v>
      </c>
    </row>
    <row r="1540" spans="1:7" ht="47.25" hidden="1" customHeight="1" x14ac:dyDescent="0.25">
      <c r="A1540" s="60" t="s">
        <v>1433</v>
      </c>
      <c r="B1540" s="20" t="s">
        <v>1177</v>
      </c>
      <c r="C1540" s="55">
        <v>240</v>
      </c>
      <c r="D1540" s="85">
        <v>0</v>
      </c>
      <c r="E1540" s="85">
        <v>0</v>
      </c>
      <c r="F1540" s="101">
        <v>0</v>
      </c>
      <c r="G1540" s="96"/>
    </row>
    <row r="1541" spans="1:7" ht="47.25" hidden="1" customHeight="1" x14ac:dyDescent="0.25">
      <c r="A1541" s="68" t="s">
        <v>1178</v>
      </c>
      <c r="B1541" s="20" t="s">
        <v>1179</v>
      </c>
      <c r="C1541" s="55"/>
      <c r="D1541" s="85"/>
      <c r="E1541" s="85"/>
      <c r="F1541" s="85"/>
    </row>
    <row r="1542" spans="1:7" ht="47.25" hidden="1" customHeight="1" x14ac:dyDescent="0.25">
      <c r="A1542" s="60" t="s">
        <v>1432</v>
      </c>
      <c r="B1542" s="20" t="s">
        <v>1179</v>
      </c>
      <c r="C1542" s="55">
        <v>200</v>
      </c>
      <c r="D1542" s="85"/>
      <c r="E1542" s="85"/>
      <c r="F1542" s="85"/>
    </row>
    <row r="1543" spans="1:7" ht="47.25" hidden="1" customHeight="1" x14ac:dyDescent="0.25">
      <c r="A1543" s="60" t="s">
        <v>1433</v>
      </c>
      <c r="B1543" s="20" t="s">
        <v>1179</v>
      </c>
      <c r="C1543" s="55">
        <v>240</v>
      </c>
      <c r="D1543" s="85">
        <v>0</v>
      </c>
      <c r="E1543" s="85">
        <v>0</v>
      </c>
      <c r="F1543" s="85">
        <v>0</v>
      </c>
    </row>
    <row r="1544" spans="1:7" ht="47.25" hidden="1" customHeight="1" x14ac:dyDescent="0.25">
      <c r="A1544" s="22" t="s">
        <v>1180</v>
      </c>
      <c r="B1544" s="20" t="s">
        <v>1181</v>
      </c>
      <c r="C1544" s="55"/>
      <c r="D1544" s="85">
        <f>D1545</f>
        <v>0</v>
      </c>
      <c r="E1544" s="85">
        <f t="shared" ref="E1544:F1545" si="634">E1545</f>
        <v>0</v>
      </c>
      <c r="F1544" s="85">
        <f t="shared" si="634"/>
        <v>0</v>
      </c>
    </row>
    <row r="1545" spans="1:7" ht="47.25" hidden="1" customHeight="1" x14ac:dyDescent="0.25">
      <c r="A1545" s="60" t="s">
        <v>1432</v>
      </c>
      <c r="B1545" s="20" t="s">
        <v>1181</v>
      </c>
      <c r="C1545" s="55">
        <v>200</v>
      </c>
      <c r="D1545" s="85">
        <f>D1546</f>
        <v>0</v>
      </c>
      <c r="E1545" s="85">
        <f t="shared" si="634"/>
        <v>0</v>
      </c>
      <c r="F1545" s="85">
        <f t="shared" si="634"/>
        <v>0</v>
      </c>
    </row>
    <row r="1546" spans="1:7" ht="47.25" hidden="1" customHeight="1" x14ac:dyDescent="0.25">
      <c r="A1546" s="60" t="s">
        <v>1433</v>
      </c>
      <c r="B1546" s="20" t="s">
        <v>1181</v>
      </c>
      <c r="C1546" s="55">
        <v>240</v>
      </c>
      <c r="D1546" s="85"/>
      <c r="E1546" s="85"/>
      <c r="F1546" s="85"/>
    </row>
    <row r="1547" spans="1:7" ht="47.25" hidden="1" customHeight="1" x14ac:dyDescent="0.25">
      <c r="A1547" s="22" t="s">
        <v>1182</v>
      </c>
      <c r="B1547" s="20" t="s">
        <v>1183</v>
      </c>
      <c r="C1547" s="55"/>
      <c r="D1547" s="85">
        <f>D1548</f>
        <v>0</v>
      </c>
      <c r="E1547" s="85">
        <f t="shared" ref="E1547:F1548" si="635">E1548</f>
        <v>0</v>
      </c>
      <c r="F1547" s="85">
        <f t="shared" si="635"/>
        <v>0</v>
      </c>
    </row>
    <row r="1548" spans="1:7" ht="47.25" hidden="1" customHeight="1" x14ac:dyDescent="0.25">
      <c r="A1548" s="60" t="s">
        <v>1432</v>
      </c>
      <c r="B1548" s="20" t="s">
        <v>1183</v>
      </c>
      <c r="C1548" s="55">
        <v>200</v>
      </c>
      <c r="D1548" s="85">
        <f>D1549</f>
        <v>0</v>
      </c>
      <c r="E1548" s="85">
        <f t="shared" si="635"/>
        <v>0</v>
      </c>
      <c r="F1548" s="85">
        <f t="shared" si="635"/>
        <v>0</v>
      </c>
    </row>
    <row r="1549" spans="1:7" ht="47.25" hidden="1" customHeight="1" x14ac:dyDescent="0.25">
      <c r="A1549" s="60" t="s">
        <v>1433</v>
      </c>
      <c r="B1549" s="20" t="s">
        <v>1183</v>
      </c>
      <c r="C1549" s="55">
        <v>240</v>
      </c>
      <c r="D1549" s="85"/>
      <c r="E1549" s="85"/>
      <c r="F1549" s="85"/>
    </row>
    <row r="1550" spans="1:7" ht="47.25" hidden="1" customHeight="1" x14ac:dyDescent="0.25">
      <c r="A1550" s="22" t="s">
        <v>1184</v>
      </c>
      <c r="B1550" s="20" t="s">
        <v>1185</v>
      </c>
      <c r="C1550" s="55"/>
      <c r="D1550" s="85">
        <f>D1551</f>
        <v>0</v>
      </c>
      <c r="E1550" s="85">
        <f t="shared" ref="E1550:F1551" si="636">E1551</f>
        <v>0</v>
      </c>
      <c r="F1550" s="85">
        <f t="shared" si="636"/>
        <v>0</v>
      </c>
    </row>
    <row r="1551" spans="1:7" ht="47.25" hidden="1" customHeight="1" x14ac:dyDescent="0.25">
      <c r="A1551" s="60" t="s">
        <v>1432</v>
      </c>
      <c r="B1551" s="20" t="s">
        <v>1185</v>
      </c>
      <c r="C1551" s="55">
        <v>200</v>
      </c>
      <c r="D1551" s="85">
        <f>D1552</f>
        <v>0</v>
      </c>
      <c r="E1551" s="85">
        <f t="shared" si="636"/>
        <v>0</v>
      </c>
      <c r="F1551" s="85">
        <f t="shared" si="636"/>
        <v>0</v>
      </c>
    </row>
    <row r="1552" spans="1:7" ht="47.25" hidden="1" customHeight="1" x14ac:dyDescent="0.25">
      <c r="A1552" s="60" t="s">
        <v>1433</v>
      </c>
      <c r="B1552" s="20" t="s">
        <v>1185</v>
      </c>
      <c r="C1552" s="55">
        <v>240</v>
      </c>
      <c r="D1552" s="85"/>
      <c r="E1552" s="85"/>
      <c r="F1552" s="85"/>
    </row>
    <row r="1553" spans="1:9" ht="47.25" hidden="1" customHeight="1" x14ac:dyDescent="0.25">
      <c r="A1553" s="22" t="s">
        <v>1186</v>
      </c>
      <c r="B1553" s="20" t="s">
        <v>1187</v>
      </c>
      <c r="C1553" s="55"/>
      <c r="D1553" s="85">
        <f>D1554</f>
        <v>0</v>
      </c>
      <c r="E1553" s="85">
        <f t="shared" ref="E1553:F1554" si="637">E1554</f>
        <v>0</v>
      </c>
      <c r="F1553" s="85">
        <f t="shared" si="637"/>
        <v>0</v>
      </c>
    </row>
    <row r="1554" spans="1:9" ht="47.25" hidden="1" customHeight="1" x14ac:dyDescent="0.25">
      <c r="A1554" s="60" t="s">
        <v>1432</v>
      </c>
      <c r="B1554" s="20" t="s">
        <v>1187</v>
      </c>
      <c r="C1554" s="55">
        <v>200</v>
      </c>
      <c r="D1554" s="85">
        <f>D1555</f>
        <v>0</v>
      </c>
      <c r="E1554" s="85">
        <f t="shared" si="637"/>
        <v>0</v>
      </c>
      <c r="F1554" s="85">
        <f t="shared" si="637"/>
        <v>0</v>
      </c>
    </row>
    <row r="1555" spans="1:9" ht="47.25" hidden="1" customHeight="1" x14ac:dyDescent="0.25">
      <c r="A1555" s="60" t="s">
        <v>1433</v>
      </c>
      <c r="B1555" s="20" t="s">
        <v>1187</v>
      </c>
      <c r="C1555" s="55">
        <v>240</v>
      </c>
      <c r="D1555" s="85"/>
      <c r="E1555" s="85"/>
      <c r="F1555" s="85"/>
    </row>
    <row r="1556" spans="1:9" ht="47.25" hidden="1" customHeight="1" x14ac:dyDescent="0.25">
      <c r="A1556" s="16" t="s">
        <v>1188</v>
      </c>
      <c r="B1556" s="20" t="s">
        <v>1189</v>
      </c>
      <c r="C1556" s="55"/>
      <c r="D1556" s="85"/>
      <c r="E1556" s="85"/>
      <c r="F1556" s="85"/>
    </row>
    <row r="1557" spans="1:9" ht="47.25" hidden="1" customHeight="1" x14ac:dyDescent="0.25">
      <c r="A1557" s="22" t="s">
        <v>1190</v>
      </c>
      <c r="B1557" s="20" t="s">
        <v>1191</v>
      </c>
      <c r="C1557" s="55"/>
      <c r="D1557" s="85">
        <f>D1558</f>
        <v>0</v>
      </c>
      <c r="E1557" s="85">
        <f t="shared" ref="E1557:F1558" si="638">E1558</f>
        <v>0</v>
      </c>
      <c r="F1557" s="85">
        <f t="shared" si="638"/>
        <v>0</v>
      </c>
    </row>
    <row r="1558" spans="1:9" ht="47.25" hidden="1" customHeight="1" x14ac:dyDescent="0.25">
      <c r="A1558" s="16" t="s">
        <v>1435</v>
      </c>
      <c r="B1558" s="20" t="s">
        <v>1191</v>
      </c>
      <c r="C1558" s="55">
        <v>600</v>
      </c>
      <c r="D1558" s="85">
        <f>D1559</f>
        <v>0</v>
      </c>
      <c r="E1558" s="85">
        <f t="shared" si="638"/>
        <v>0</v>
      </c>
      <c r="F1558" s="85">
        <f t="shared" si="638"/>
        <v>0</v>
      </c>
    </row>
    <row r="1559" spans="1:9" ht="47.25" hidden="1" customHeight="1" x14ac:dyDescent="0.25">
      <c r="A1559" s="16" t="s">
        <v>1434</v>
      </c>
      <c r="B1559" s="20" t="s">
        <v>1191</v>
      </c>
      <c r="C1559" s="55">
        <v>610</v>
      </c>
      <c r="D1559" s="85"/>
      <c r="E1559" s="85"/>
      <c r="F1559" s="85"/>
    </row>
    <row r="1560" spans="1:9" ht="47.25" hidden="1" customHeight="1" x14ac:dyDescent="0.25">
      <c r="A1560" s="22" t="s">
        <v>1192</v>
      </c>
      <c r="B1560" s="20" t="s">
        <v>1193</v>
      </c>
      <c r="C1560" s="55"/>
      <c r="D1560" s="85">
        <f>D1561</f>
        <v>0</v>
      </c>
      <c r="E1560" s="85">
        <f t="shared" ref="E1560:F1561" si="639">E1561</f>
        <v>0</v>
      </c>
      <c r="F1560" s="85">
        <f t="shared" si="639"/>
        <v>0</v>
      </c>
    </row>
    <row r="1561" spans="1:9" ht="47.25" hidden="1" customHeight="1" x14ac:dyDescent="0.25">
      <c r="A1561" s="16" t="s">
        <v>1435</v>
      </c>
      <c r="B1561" s="20" t="s">
        <v>1193</v>
      </c>
      <c r="C1561" s="55">
        <v>600</v>
      </c>
      <c r="D1561" s="85">
        <f>D1562</f>
        <v>0</v>
      </c>
      <c r="E1561" s="85">
        <f t="shared" si="639"/>
        <v>0</v>
      </c>
      <c r="F1561" s="85">
        <f t="shared" si="639"/>
        <v>0</v>
      </c>
    </row>
    <row r="1562" spans="1:9" ht="47.25" hidden="1" customHeight="1" x14ac:dyDescent="0.25">
      <c r="A1562" s="16" t="s">
        <v>1434</v>
      </c>
      <c r="B1562" s="20" t="s">
        <v>1193</v>
      </c>
      <c r="C1562" s="55">
        <v>610</v>
      </c>
      <c r="D1562" s="85"/>
      <c r="E1562" s="85"/>
      <c r="F1562" s="85"/>
    </row>
    <row r="1563" spans="1:9" ht="47.25" hidden="1" customHeight="1" x14ac:dyDescent="0.25">
      <c r="A1563" s="22" t="s">
        <v>1194</v>
      </c>
      <c r="B1563" s="20" t="s">
        <v>1195</v>
      </c>
      <c r="C1563" s="55"/>
      <c r="D1563" s="85">
        <f>D1564</f>
        <v>0</v>
      </c>
      <c r="E1563" s="85">
        <f t="shared" ref="E1563:F1564" si="640">E1564</f>
        <v>0</v>
      </c>
      <c r="F1563" s="85">
        <f t="shared" si="640"/>
        <v>0</v>
      </c>
    </row>
    <row r="1564" spans="1:9" ht="47.25" hidden="1" customHeight="1" x14ac:dyDescent="0.25">
      <c r="A1564" s="16" t="s">
        <v>1435</v>
      </c>
      <c r="B1564" s="20" t="s">
        <v>1195</v>
      </c>
      <c r="C1564" s="55">
        <v>600</v>
      </c>
      <c r="D1564" s="85">
        <f>D1565</f>
        <v>0</v>
      </c>
      <c r="E1564" s="85">
        <f t="shared" si="640"/>
        <v>0</v>
      </c>
      <c r="F1564" s="85">
        <f t="shared" si="640"/>
        <v>0</v>
      </c>
    </row>
    <row r="1565" spans="1:9" ht="47.25" hidden="1" customHeight="1" x14ac:dyDescent="0.25">
      <c r="A1565" s="16" t="s">
        <v>1434</v>
      </c>
      <c r="B1565" s="20" t="s">
        <v>1195</v>
      </c>
      <c r="C1565" s="55">
        <v>610</v>
      </c>
      <c r="D1565" s="85">
        <v>0</v>
      </c>
      <c r="E1565" s="85">
        <v>0</v>
      </c>
      <c r="F1565" s="85">
        <v>0</v>
      </c>
      <c r="G1565" s="94"/>
    </row>
    <row r="1566" spans="1:9" ht="47.25" hidden="1" customHeight="1" x14ac:dyDescent="0.25">
      <c r="A1566" s="22" t="s">
        <v>1196</v>
      </c>
      <c r="B1566" s="20" t="s">
        <v>1197</v>
      </c>
      <c r="C1566" s="55"/>
      <c r="D1566" s="85">
        <f>D1567</f>
        <v>0</v>
      </c>
      <c r="E1566" s="85">
        <f t="shared" ref="E1566:F1567" si="641">E1567</f>
        <v>0</v>
      </c>
      <c r="F1566" s="85">
        <f t="shared" si="641"/>
        <v>0</v>
      </c>
    </row>
    <row r="1567" spans="1:9" ht="47.25" hidden="1" customHeight="1" x14ac:dyDescent="0.25">
      <c r="A1567" s="16" t="s">
        <v>1435</v>
      </c>
      <c r="B1567" s="20" t="s">
        <v>1197</v>
      </c>
      <c r="C1567" s="55">
        <v>600</v>
      </c>
      <c r="D1567" s="85">
        <f>D1568</f>
        <v>0</v>
      </c>
      <c r="E1567" s="85">
        <f t="shared" si="641"/>
        <v>0</v>
      </c>
      <c r="F1567" s="85">
        <f t="shared" si="641"/>
        <v>0</v>
      </c>
    </row>
    <row r="1568" spans="1:9" ht="31.5" hidden="1" customHeight="1" x14ac:dyDescent="0.25">
      <c r="A1568" s="16" t="s">
        <v>1434</v>
      </c>
      <c r="B1568" s="20" t="s">
        <v>1197</v>
      </c>
      <c r="C1568" s="55">
        <v>610</v>
      </c>
      <c r="D1568" s="85">
        <v>0</v>
      </c>
      <c r="E1568" s="85">
        <v>0</v>
      </c>
      <c r="F1568" s="85">
        <v>0</v>
      </c>
      <c r="I1568" s="132"/>
    </row>
    <row r="1569" spans="1:7" ht="42.75" hidden="1" customHeight="1" x14ac:dyDescent="0.25">
      <c r="A1569" s="22" t="s">
        <v>1198</v>
      </c>
      <c r="B1569" s="20" t="s">
        <v>1199</v>
      </c>
      <c r="C1569" s="55"/>
      <c r="D1569" s="85">
        <f>D1570</f>
        <v>0</v>
      </c>
      <c r="E1569" s="85">
        <f t="shared" ref="E1569:F1570" si="642">E1570</f>
        <v>0</v>
      </c>
      <c r="F1569" s="85">
        <f t="shared" si="642"/>
        <v>0</v>
      </c>
    </row>
    <row r="1570" spans="1:7" ht="42.75" hidden="1" customHeight="1" x14ac:dyDescent="0.25">
      <c r="A1570" s="16" t="s">
        <v>1435</v>
      </c>
      <c r="B1570" s="20" t="s">
        <v>1199</v>
      </c>
      <c r="C1570" s="55">
        <v>600</v>
      </c>
      <c r="D1570" s="85">
        <f>D1571</f>
        <v>0</v>
      </c>
      <c r="E1570" s="85">
        <f t="shared" si="642"/>
        <v>0</v>
      </c>
      <c r="F1570" s="85">
        <f t="shared" si="642"/>
        <v>0</v>
      </c>
    </row>
    <row r="1571" spans="1:7" ht="42.75" hidden="1" customHeight="1" x14ac:dyDescent="0.25">
      <c r="A1571" s="16" t="s">
        <v>1434</v>
      </c>
      <c r="B1571" s="20" t="s">
        <v>1199</v>
      </c>
      <c r="C1571" s="55">
        <v>610</v>
      </c>
      <c r="D1571" s="85"/>
      <c r="E1571" s="85"/>
      <c r="F1571" s="85"/>
    </row>
    <row r="1572" spans="1:7" ht="31.5" x14ac:dyDescent="0.25">
      <c r="A1572" s="22" t="s">
        <v>1200</v>
      </c>
      <c r="B1572" s="20" t="s">
        <v>1201</v>
      </c>
      <c r="C1572" s="55"/>
      <c r="D1572" s="85">
        <f>D1573</f>
        <v>13131</v>
      </c>
      <c r="E1572" s="85">
        <f t="shared" ref="E1572:F1573" si="643">E1573</f>
        <v>0</v>
      </c>
      <c r="F1572" s="85">
        <f t="shared" si="643"/>
        <v>0</v>
      </c>
    </row>
    <row r="1573" spans="1:7" ht="35.25" customHeight="1" x14ac:dyDescent="0.25">
      <c r="A1573" s="16" t="s">
        <v>1435</v>
      </c>
      <c r="B1573" s="20" t="s">
        <v>1201</v>
      </c>
      <c r="C1573" s="55">
        <v>600</v>
      </c>
      <c r="D1573" s="85">
        <f>D1574</f>
        <v>13131</v>
      </c>
      <c r="E1573" s="85">
        <f t="shared" si="643"/>
        <v>0</v>
      </c>
      <c r="F1573" s="85">
        <f t="shared" si="643"/>
        <v>0</v>
      </c>
    </row>
    <row r="1574" spans="1:7" ht="35.25" customHeight="1" x14ac:dyDescent="0.25">
      <c r="A1574" s="16" t="s">
        <v>1434</v>
      </c>
      <c r="B1574" s="20" t="s">
        <v>1201</v>
      </c>
      <c r="C1574" s="55">
        <v>610</v>
      </c>
      <c r="D1574" s="85">
        <v>13131</v>
      </c>
      <c r="E1574" s="85"/>
      <c r="F1574" s="85"/>
    </row>
    <row r="1575" spans="1:7" ht="47.25" hidden="1" x14ac:dyDescent="0.25">
      <c r="A1575" s="22" t="s">
        <v>1202</v>
      </c>
      <c r="B1575" s="20" t="s">
        <v>1203</v>
      </c>
      <c r="C1575" s="55"/>
      <c r="D1575" s="85">
        <f>D1576</f>
        <v>0</v>
      </c>
      <c r="E1575" s="85">
        <f t="shared" ref="E1575:F1576" si="644">E1576</f>
        <v>0</v>
      </c>
      <c r="F1575" s="85">
        <f t="shared" si="644"/>
        <v>0</v>
      </c>
    </row>
    <row r="1576" spans="1:7" ht="30.75" hidden="1" customHeight="1" x14ac:dyDescent="0.25">
      <c r="A1576" s="16" t="s">
        <v>1435</v>
      </c>
      <c r="B1576" s="20" t="s">
        <v>1203</v>
      </c>
      <c r="C1576" s="55">
        <v>600</v>
      </c>
      <c r="D1576" s="85">
        <f>D1577</f>
        <v>0</v>
      </c>
      <c r="E1576" s="85">
        <f t="shared" si="644"/>
        <v>0</v>
      </c>
      <c r="F1576" s="85">
        <f t="shared" si="644"/>
        <v>0</v>
      </c>
    </row>
    <row r="1577" spans="1:7" ht="34.5" hidden="1" customHeight="1" x14ac:dyDescent="0.25">
      <c r="A1577" s="16" t="s">
        <v>1434</v>
      </c>
      <c r="B1577" s="20" t="s">
        <v>1203</v>
      </c>
      <c r="C1577" s="55">
        <v>610</v>
      </c>
      <c r="D1577" s="85"/>
      <c r="E1577" s="85"/>
      <c r="F1577" s="85"/>
    </row>
    <row r="1578" spans="1:7" ht="39" hidden="1" customHeight="1" x14ac:dyDescent="0.25">
      <c r="A1578" s="16" t="s">
        <v>1204</v>
      </c>
      <c r="B1578" s="20" t="s">
        <v>1205</v>
      </c>
      <c r="C1578" s="55"/>
      <c r="D1578" s="85"/>
      <c r="E1578" s="85"/>
      <c r="F1578" s="85"/>
    </row>
    <row r="1579" spans="1:7" ht="42" hidden="1" customHeight="1" x14ac:dyDescent="0.25">
      <c r="A1579" s="16" t="s">
        <v>1206</v>
      </c>
      <c r="B1579" s="20" t="s">
        <v>1207</v>
      </c>
      <c r="C1579" s="55"/>
      <c r="D1579" s="85"/>
      <c r="E1579" s="85"/>
      <c r="F1579" s="85"/>
    </row>
    <row r="1580" spans="1:7" ht="42.75" hidden="1" customHeight="1" x14ac:dyDescent="0.25">
      <c r="A1580" s="22" t="s">
        <v>1208</v>
      </c>
      <c r="B1580" s="20" t="s">
        <v>1209</v>
      </c>
      <c r="C1580" s="55"/>
      <c r="D1580" s="85">
        <f>D1581</f>
        <v>0</v>
      </c>
      <c r="E1580" s="85">
        <f t="shared" ref="E1580:F1581" si="645">E1581</f>
        <v>0</v>
      </c>
      <c r="F1580" s="85">
        <f t="shared" si="645"/>
        <v>0</v>
      </c>
    </row>
    <row r="1581" spans="1:7" ht="34.5" hidden="1" customHeight="1" x14ac:dyDescent="0.25">
      <c r="A1581" s="60" t="s">
        <v>1432</v>
      </c>
      <c r="B1581" s="20" t="s">
        <v>1209</v>
      </c>
      <c r="C1581" s="55">
        <v>200</v>
      </c>
      <c r="D1581" s="85">
        <f>D1582</f>
        <v>0</v>
      </c>
      <c r="E1581" s="85">
        <f t="shared" si="645"/>
        <v>0</v>
      </c>
      <c r="F1581" s="85">
        <f t="shared" si="645"/>
        <v>0</v>
      </c>
    </row>
    <row r="1582" spans="1:7" ht="42.75" hidden="1" customHeight="1" x14ac:dyDescent="0.25">
      <c r="A1582" s="60" t="s">
        <v>1433</v>
      </c>
      <c r="B1582" s="20" t="s">
        <v>1209</v>
      </c>
      <c r="C1582" s="55">
        <v>240</v>
      </c>
      <c r="D1582" s="85">
        <v>0</v>
      </c>
      <c r="E1582" s="85">
        <v>0</v>
      </c>
      <c r="F1582" s="85">
        <v>0</v>
      </c>
      <c r="G1582" s="94"/>
    </row>
    <row r="1583" spans="1:7" ht="42.75" hidden="1" customHeight="1" x14ac:dyDescent="0.25">
      <c r="A1583" s="136" t="s">
        <v>1571</v>
      </c>
      <c r="B1583" s="20" t="s">
        <v>1570</v>
      </c>
      <c r="C1583" s="55"/>
      <c r="D1583" s="85">
        <f>D1584</f>
        <v>0</v>
      </c>
      <c r="E1583" s="85">
        <f t="shared" ref="E1583:F1583" si="646">E1584</f>
        <v>0</v>
      </c>
      <c r="F1583" s="85">
        <f t="shared" si="646"/>
        <v>0</v>
      </c>
      <c r="G1583" s="137"/>
    </row>
    <row r="1584" spans="1:7" ht="42.75" hidden="1" customHeight="1" x14ac:dyDescent="0.25">
      <c r="A1584" s="16" t="s">
        <v>1435</v>
      </c>
      <c r="B1584" s="20" t="s">
        <v>1570</v>
      </c>
      <c r="C1584" s="55">
        <v>600</v>
      </c>
      <c r="D1584" s="85">
        <f>D1585</f>
        <v>0</v>
      </c>
      <c r="E1584" s="85">
        <f t="shared" ref="E1584:F1584" si="647">E1585</f>
        <v>0</v>
      </c>
      <c r="F1584" s="85">
        <f t="shared" si="647"/>
        <v>0</v>
      </c>
      <c r="G1584" s="137"/>
    </row>
    <row r="1585" spans="1:8" ht="42.75" hidden="1" customHeight="1" x14ac:dyDescent="0.25">
      <c r="A1585" s="16" t="s">
        <v>1434</v>
      </c>
      <c r="B1585" s="20" t="s">
        <v>1570</v>
      </c>
      <c r="C1585" s="55">
        <v>610</v>
      </c>
      <c r="D1585" s="85"/>
      <c r="E1585" s="85"/>
      <c r="F1585" s="85"/>
      <c r="G1585" s="137"/>
    </row>
    <row r="1586" spans="1:8" ht="47.25" hidden="1" x14ac:dyDescent="0.25">
      <c r="A1586" s="22" t="s">
        <v>1210</v>
      </c>
      <c r="B1586" s="20" t="s">
        <v>1211</v>
      </c>
      <c r="C1586" s="55"/>
      <c r="D1586" s="85">
        <f>D1587</f>
        <v>0</v>
      </c>
      <c r="E1586" s="85">
        <f t="shared" ref="E1586:F1587" si="648">E1587</f>
        <v>0</v>
      </c>
      <c r="F1586" s="85">
        <f t="shared" si="648"/>
        <v>0</v>
      </c>
    </row>
    <row r="1587" spans="1:8" ht="49.5" hidden="1" customHeight="1" x14ac:dyDescent="0.25">
      <c r="A1587" s="60" t="s">
        <v>1432</v>
      </c>
      <c r="B1587" s="20" t="s">
        <v>1211</v>
      </c>
      <c r="C1587" s="55">
        <v>200</v>
      </c>
      <c r="D1587" s="85">
        <f>D1588</f>
        <v>0</v>
      </c>
      <c r="E1587" s="85">
        <f t="shared" si="648"/>
        <v>0</v>
      </c>
      <c r="F1587" s="85">
        <f t="shared" si="648"/>
        <v>0</v>
      </c>
    </row>
    <row r="1588" spans="1:8" ht="41.25" hidden="1" customHeight="1" x14ac:dyDescent="0.25">
      <c r="A1588" s="60" t="s">
        <v>1433</v>
      </c>
      <c r="B1588" s="20" t="s">
        <v>1211</v>
      </c>
      <c r="C1588" s="55">
        <v>240</v>
      </c>
      <c r="D1588" s="85">
        <v>0</v>
      </c>
      <c r="E1588" s="85"/>
      <c r="F1588" s="85"/>
    </row>
    <row r="1589" spans="1:8" ht="45" customHeight="1" x14ac:dyDescent="0.25">
      <c r="A1589" s="22" t="s">
        <v>1212</v>
      </c>
      <c r="B1589" s="20" t="s">
        <v>1213</v>
      </c>
      <c r="C1589" s="55"/>
      <c r="D1589" s="85">
        <f>D1592+D1590</f>
        <v>23208</v>
      </c>
      <c r="E1589" s="85">
        <f t="shared" ref="E1589:F1589" si="649">E1592+E1590</f>
        <v>1740</v>
      </c>
      <c r="F1589" s="85">
        <f t="shared" si="649"/>
        <v>74172</v>
      </c>
    </row>
    <row r="1590" spans="1:8" ht="31.5" customHeight="1" x14ac:dyDescent="0.25">
      <c r="A1590" s="60" t="s">
        <v>1432</v>
      </c>
      <c r="B1590" s="20" t="s">
        <v>1213</v>
      </c>
      <c r="C1590" s="55">
        <v>200</v>
      </c>
      <c r="D1590" s="85">
        <f>D1591</f>
        <v>23208</v>
      </c>
      <c r="E1590" s="85">
        <f t="shared" ref="E1590:F1590" si="650">E1591</f>
        <v>0</v>
      </c>
      <c r="F1590" s="85">
        <f t="shared" si="650"/>
        <v>74172</v>
      </c>
    </row>
    <row r="1591" spans="1:8" ht="45" customHeight="1" x14ac:dyDescent="0.25">
      <c r="A1591" s="60" t="s">
        <v>1433</v>
      </c>
      <c r="B1591" s="20" t="s">
        <v>1213</v>
      </c>
      <c r="C1591" s="55">
        <v>240</v>
      </c>
      <c r="D1591" s="85">
        <v>23208</v>
      </c>
      <c r="E1591" s="85"/>
      <c r="F1591" s="85">
        <v>74172</v>
      </c>
    </row>
    <row r="1592" spans="1:8" ht="45" customHeight="1" x14ac:dyDescent="0.25">
      <c r="A1592" s="16" t="s">
        <v>1435</v>
      </c>
      <c r="B1592" s="20" t="s">
        <v>1213</v>
      </c>
      <c r="C1592" s="55">
        <v>600</v>
      </c>
      <c r="D1592" s="85">
        <f>D1593</f>
        <v>0</v>
      </c>
      <c r="E1592" s="85">
        <f t="shared" ref="E1592:F1592" si="651">E1593</f>
        <v>1740</v>
      </c>
      <c r="F1592" s="85">
        <f t="shared" si="651"/>
        <v>0</v>
      </c>
    </row>
    <row r="1593" spans="1:8" ht="35.25" customHeight="1" x14ac:dyDescent="0.25">
      <c r="A1593" s="16" t="s">
        <v>1434</v>
      </c>
      <c r="B1593" s="20" t="s">
        <v>1213</v>
      </c>
      <c r="C1593" s="55">
        <v>610</v>
      </c>
      <c r="D1593" s="85">
        <v>0</v>
      </c>
      <c r="E1593" s="85">
        <v>1740</v>
      </c>
      <c r="F1593" s="85">
        <v>0</v>
      </c>
      <c r="G1593" s="94"/>
      <c r="H1593" s="94"/>
    </row>
    <row r="1594" spans="1:8" ht="42.75" hidden="1" customHeight="1" x14ac:dyDescent="0.25">
      <c r="A1594" s="22" t="s">
        <v>1214</v>
      </c>
      <c r="B1594" s="20" t="s">
        <v>1215</v>
      </c>
      <c r="C1594" s="55"/>
      <c r="D1594" s="85">
        <f>D1595</f>
        <v>0</v>
      </c>
      <c r="E1594" s="85">
        <f t="shared" ref="E1594:F1595" si="652">E1595</f>
        <v>0</v>
      </c>
      <c r="F1594" s="85">
        <f t="shared" si="652"/>
        <v>0</v>
      </c>
    </row>
    <row r="1595" spans="1:8" ht="42.75" hidden="1" customHeight="1" x14ac:dyDescent="0.25">
      <c r="A1595" s="16" t="s">
        <v>1435</v>
      </c>
      <c r="B1595" s="20" t="s">
        <v>1215</v>
      </c>
      <c r="C1595" s="55">
        <v>600</v>
      </c>
      <c r="D1595" s="85">
        <f>D1596</f>
        <v>0</v>
      </c>
      <c r="E1595" s="85">
        <f t="shared" si="652"/>
        <v>0</v>
      </c>
      <c r="F1595" s="85">
        <f t="shared" si="652"/>
        <v>0</v>
      </c>
    </row>
    <row r="1596" spans="1:8" ht="42.75" hidden="1" customHeight="1" x14ac:dyDescent="0.25">
      <c r="A1596" s="16" t="s">
        <v>1434</v>
      </c>
      <c r="B1596" s="20" t="s">
        <v>1215</v>
      </c>
      <c r="C1596" s="55">
        <v>610</v>
      </c>
      <c r="D1596" s="85"/>
      <c r="E1596" s="85"/>
      <c r="F1596" s="85"/>
    </row>
    <row r="1597" spans="1:8" ht="34.5" customHeight="1" x14ac:dyDescent="0.25">
      <c r="A1597" s="22" t="s">
        <v>1216</v>
      </c>
      <c r="B1597" s="20" t="s">
        <v>1217</v>
      </c>
      <c r="C1597" s="55"/>
      <c r="D1597" s="85">
        <f>D1598</f>
        <v>19166</v>
      </c>
      <c r="E1597" s="85">
        <f t="shared" ref="E1597:F1598" si="653">E1598</f>
        <v>0</v>
      </c>
      <c r="F1597" s="85">
        <f t="shared" si="653"/>
        <v>0</v>
      </c>
    </row>
    <row r="1598" spans="1:8" ht="34.5" customHeight="1" x14ac:dyDescent="0.25">
      <c r="A1598" s="16" t="s">
        <v>1435</v>
      </c>
      <c r="B1598" s="20" t="s">
        <v>1217</v>
      </c>
      <c r="C1598" s="55">
        <v>600</v>
      </c>
      <c r="D1598" s="85">
        <f>D1599</f>
        <v>19166</v>
      </c>
      <c r="E1598" s="85">
        <f t="shared" si="653"/>
        <v>0</v>
      </c>
      <c r="F1598" s="85">
        <f t="shared" si="653"/>
        <v>0</v>
      </c>
    </row>
    <row r="1599" spans="1:8" ht="34.5" customHeight="1" x14ac:dyDescent="0.25">
      <c r="A1599" s="16" t="s">
        <v>1434</v>
      </c>
      <c r="B1599" s="20" t="s">
        <v>1217</v>
      </c>
      <c r="C1599" s="55">
        <v>610</v>
      </c>
      <c r="D1599" s="85">
        <v>19166</v>
      </c>
      <c r="E1599" s="85"/>
      <c r="F1599" s="85">
        <v>0</v>
      </c>
    </row>
    <row r="1600" spans="1:8" ht="38.25" hidden="1" customHeight="1" x14ac:dyDescent="0.25">
      <c r="A1600" s="127" t="s">
        <v>1483</v>
      </c>
      <c r="B1600" s="20" t="s">
        <v>1211</v>
      </c>
      <c r="C1600" s="55"/>
      <c r="D1600" s="85">
        <f>D1601</f>
        <v>0</v>
      </c>
      <c r="E1600" s="85">
        <f t="shared" ref="E1600:F1601" si="654">E1601</f>
        <v>0</v>
      </c>
      <c r="F1600" s="85">
        <f t="shared" si="654"/>
        <v>0</v>
      </c>
    </row>
    <row r="1601" spans="1:11" ht="38.25" hidden="1" customHeight="1" x14ac:dyDescent="0.25">
      <c r="A1601" s="16" t="s">
        <v>1435</v>
      </c>
      <c r="B1601" s="20" t="s">
        <v>1211</v>
      </c>
      <c r="C1601" s="55">
        <v>200</v>
      </c>
      <c r="D1601" s="85">
        <f>D1602</f>
        <v>0</v>
      </c>
      <c r="E1601" s="85">
        <f t="shared" si="654"/>
        <v>0</v>
      </c>
      <c r="F1601" s="85">
        <f t="shared" si="654"/>
        <v>0</v>
      </c>
    </row>
    <row r="1602" spans="1:11" ht="38.25" hidden="1" customHeight="1" x14ac:dyDescent="0.25">
      <c r="A1602" s="16" t="s">
        <v>1434</v>
      </c>
      <c r="B1602" s="20" t="s">
        <v>1211</v>
      </c>
      <c r="C1602" s="55">
        <v>240</v>
      </c>
      <c r="D1602" s="85">
        <v>0</v>
      </c>
      <c r="E1602" s="85"/>
      <c r="F1602" s="85"/>
    </row>
    <row r="1603" spans="1:11" ht="48.75" customHeight="1" x14ac:dyDescent="0.25">
      <c r="A1603" s="13" t="s">
        <v>1219</v>
      </c>
      <c r="B1603" s="20" t="s">
        <v>1220</v>
      </c>
      <c r="C1603" s="55"/>
      <c r="D1603" s="85">
        <f>D1604</f>
        <v>85562</v>
      </c>
      <c r="E1603" s="85">
        <f t="shared" ref="E1603:F1603" si="655">E1604</f>
        <v>78299</v>
      </c>
      <c r="F1603" s="85">
        <f t="shared" si="655"/>
        <v>112558</v>
      </c>
    </row>
    <row r="1604" spans="1:11" ht="48.75" customHeight="1" x14ac:dyDescent="0.25">
      <c r="A1604" s="17" t="s">
        <v>1221</v>
      </c>
      <c r="B1604" s="20" t="s">
        <v>1222</v>
      </c>
      <c r="C1604" s="55"/>
      <c r="D1604" s="85">
        <f>D1605+D1608+D1613+D1616</f>
        <v>85562</v>
      </c>
      <c r="E1604" s="85">
        <f t="shared" ref="E1604:F1604" si="656">E1605+E1608+E1613+E1616</f>
        <v>78299</v>
      </c>
      <c r="F1604" s="85">
        <f t="shared" si="656"/>
        <v>112558</v>
      </c>
    </row>
    <row r="1605" spans="1:11" ht="51" customHeight="1" x14ac:dyDescent="0.25">
      <c r="A1605" s="22" t="s">
        <v>1458</v>
      </c>
      <c r="B1605" s="20" t="s">
        <v>1457</v>
      </c>
      <c r="C1605" s="55"/>
      <c r="D1605" s="85">
        <f>D1606</f>
        <v>23753</v>
      </c>
      <c r="E1605" s="85">
        <f t="shared" ref="E1605:F1606" si="657">E1606</f>
        <v>22290</v>
      </c>
      <c r="F1605" s="85">
        <f t="shared" si="657"/>
        <v>20508</v>
      </c>
    </row>
    <row r="1606" spans="1:11" ht="36.75" customHeight="1" x14ac:dyDescent="0.25">
      <c r="A1606" s="16" t="s">
        <v>1435</v>
      </c>
      <c r="B1606" s="20" t="s">
        <v>1457</v>
      </c>
      <c r="C1606" s="55">
        <v>600</v>
      </c>
      <c r="D1606" s="85">
        <f>D1607</f>
        <v>23753</v>
      </c>
      <c r="E1606" s="85">
        <f t="shared" si="657"/>
        <v>22290</v>
      </c>
      <c r="F1606" s="85">
        <f>F1607</f>
        <v>20508</v>
      </c>
    </row>
    <row r="1607" spans="1:11" ht="36" customHeight="1" x14ac:dyDescent="0.25">
      <c r="A1607" s="16" t="s">
        <v>1434</v>
      </c>
      <c r="B1607" s="20" t="s">
        <v>1457</v>
      </c>
      <c r="C1607" s="55">
        <v>610</v>
      </c>
      <c r="D1607" s="85">
        <v>23753</v>
      </c>
      <c r="E1607" s="85">
        <v>22290</v>
      </c>
      <c r="F1607" s="85">
        <v>20508</v>
      </c>
      <c r="H1607" s="95"/>
      <c r="I1607" s="95"/>
      <c r="J1607" s="95"/>
      <c r="K1607" s="95"/>
    </row>
    <row r="1608" spans="1:11" ht="36" customHeight="1" x14ac:dyDescent="0.25">
      <c r="A1608" s="22" t="s">
        <v>1459</v>
      </c>
      <c r="B1608" s="20" t="s">
        <v>1460</v>
      </c>
      <c r="C1608" s="55"/>
      <c r="D1608" s="85">
        <f>D1611+D1609</f>
        <v>30955</v>
      </c>
      <c r="E1608" s="85">
        <f>E1611</f>
        <v>30769</v>
      </c>
      <c r="F1608" s="85">
        <f>F1611</f>
        <v>40000</v>
      </c>
    </row>
    <row r="1609" spans="1:11" ht="36" customHeight="1" x14ac:dyDescent="0.25">
      <c r="A1609" s="60" t="s">
        <v>1432</v>
      </c>
      <c r="B1609" s="20" t="s">
        <v>1460</v>
      </c>
      <c r="C1609" s="55">
        <v>200</v>
      </c>
      <c r="D1609" s="85">
        <f>D1610</f>
        <v>49</v>
      </c>
      <c r="E1609" s="85"/>
      <c r="F1609" s="85"/>
    </row>
    <row r="1610" spans="1:11" ht="36" customHeight="1" x14ac:dyDescent="0.25">
      <c r="A1610" s="60" t="s">
        <v>1433</v>
      </c>
      <c r="B1610" s="20" t="s">
        <v>1460</v>
      </c>
      <c r="C1610" s="55">
        <v>240</v>
      </c>
      <c r="D1610" s="85">
        <v>49</v>
      </c>
      <c r="E1610" s="85"/>
      <c r="F1610" s="85"/>
    </row>
    <row r="1611" spans="1:11" ht="36" customHeight="1" x14ac:dyDescent="0.25">
      <c r="A1611" s="16" t="s">
        <v>1435</v>
      </c>
      <c r="B1611" s="20" t="s">
        <v>1460</v>
      </c>
      <c r="C1611" s="55">
        <v>600</v>
      </c>
      <c r="D1611" s="85">
        <f>D1612</f>
        <v>30906</v>
      </c>
      <c r="E1611" s="85">
        <f t="shared" ref="E1611:F1611" si="658">E1612</f>
        <v>30769</v>
      </c>
      <c r="F1611" s="85">
        <f t="shared" si="658"/>
        <v>40000</v>
      </c>
    </row>
    <row r="1612" spans="1:11" ht="36" customHeight="1" x14ac:dyDescent="0.25">
      <c r="A1612" s="16" t="s">
        <v>1434</v>
      </c>
      <c r="B1612" s="20" t="s">
        <v>1460</v>
      </c>
      <c r="C1612" s="55">
        <v>610</v>
      </c>
      <c r="D1612" s="85">
        <v>30906</v>
      </c>
      <c r="E1612" s="85">
        <v>30769</v>
      </c>
      <c r="F1612" s="85">
        <v>40000</v>
      </c>
    </row>
    <row r="1613" spans="1:11" ht="43.5" customHeight="1" x14ac:dyDescent="0.25">
      <c r="A1613" s="22" t="s">
        <v>1223</v>
      </c>
      <c r="B1613" s="20" t="s">
        <v>1224</v>
      </c>
      <c r="C1613" s="55"/>
      <c r="D1613" s="85">
        <f>D1614</f>
        <v>30854</v>
      </c>
      <c r="E1613" s="85">
        <f t="shared" ref="E1613:F1614" si="659">E1614</f>
        <v>25240</v>
      </c>
      <c r="F1613" s="85">
        <f t="shared" si="659"/>
        <v>52050</v>
      </c>
    </row>
    <row r="1614" spans="1:11" ht="43.5" customHeight="1" x14ac:dyDescent="0.25">
      <c r="A1614" s="16" t="s">
        <v>1435</v>
      </c>
      <c r="B1614" s="20" t="s">
        <v>1224</v>
      </c>
      <c r="C1614" s="55">
        <v>600</v>
      </c>
      <c r="D1614" s="85">
        <f>D1615</f>
        <v>30854</v>
      </c>
      <c r="E1614" s="85">
        <f t="shared" si="659"/>
        <v>25240</v>
      </c>
      <c r="F1614" s="85">
        <f t="shared" si="659"/>
        <v>52050</v>
      </c>
    </row>
    <row r="1615" spans="1:11" ht="43.5" customHeight="1" x14ac:dyDescent="0.25">
      <c r="A1615" s="16" t="s">
        <v>1434</v>
      </c>
      <c r="B1615" s="20" t="s">
        <v>1224</v>
      </c>
      <c r="C1615" s="55">
        <v>610</v>
      </c>
      <c r="D1615" s="85">
        <v>30854</v>
      </c>
      <c r="E1615" s="85">
        <v>25240</v>
      </c>
      <c r="F1615" s="85">
        <v>52050</v>
      </c>
      <c r="G1615" s="94"/>
    </row>
    <row r="1616" spans="1:11" ht="44.25" hidden="1" customHeight="1" x14ac:dyDescent="0.25">
      <c r="A1616" s="22" t="s">
        <v>1225</v>
      </c>
      <c r="B1616" s="20" t="s">
        <v>1226</v>
      </c>
      <c r="C1616" s="55"/>
      <c r="D1616" s="85">
        <f>D1617</f>
        <v>0</v>
      </c>
      <c r="E1616" s="85">
        <f t="shared" ref="E1616:F1617" si="660">E1617</f>
        <v>0</v>
      </c>
      <c r="F1616" s="85">
        <f t="shared" si="660"/>
        <v>0</v>
      </c>
    </row>
    <row r="1617" spans="1:10" ht="44.25" hidden="1" customHeight="1" x14ac:dyDescent="0.25">
      <c r="A1617" s="16" t="s">
        <v>1435</v>
      </c>
      <c r="B1617" s="20" t="s">
        <v>1226</v>
      </c>
      <c r="C1617" s="55">
        <v>600</v>
      </c>
      <c r="D1617" s="85">
        <f>D1618</f>
        <v>0</v>
      </c>
      <c r="E1617" s="85">
        <f t="shared" si="660"/>
        <v>0</v>
      </c>
      <c r="F1617" s="85">
        <f t="shared" si="660"/>
        <v>0</v>
      </c>
    </row>
    <row r="1618" spans="1:10" ht="44.25" hidden="1" customHeight="1" x14ac:dyDescent="0.25">
      <c r="A1618" s="16" t="s">
        <v>1434</v>
      </c>
      <c r="B1618" s="20" t="s">
        <v>1226</v>
      </c>
      <c r="C1618" s="55">
        <v>610</v>
      </c>
      <c r="D1618" s="85">
        <v>0</v>
      </c>
      <c r="E1618" s="85">
        <v>0</v>
      </c>
      <c r="F1618" s="85">
        <v>0</v>
      </c>
    </row>
    <row r="1619" spans="1:10" ht="34.5" customHeight="1" x14ac:dyDescent="0.25">
      <c r="A1619" s="13" t="s">
        <v>1227</v>
      </c>
      <c r="B1619" s="3" t="s">
        <v>1228</v>
      </c>
      <c r="C1619" s="55"/>
      <c r="D1619" s="85">
        <f>D1620</f>
        <v>4788</v>
      </c>
      <c r="E1619" s="85">
        <f t="shared" ref="E1619:F1619" si="661">E1620</f>
        <v>456</v>
      </c>
      <c r="F1619" s="85">
        <f t="shared" si="661"/>
        <v>0</v>
      </c>
    </row>
    <row r="1620" spans="1:10" ht="36.75" customHeight="1" x14ac:dyDescent="0.25">
      <c r="A1620" s="17" t="s">
        <v>1229</v>
      </c>
      <c r="B1620" s="1" t="s">
        <v>1230</v>
      </c>
      <c r="C1620" s="55"/>
      <c r="D1620" s="85">
        <f>D1621+D1624+D1627+D1630</f>
        <v>4788</v>
      </c>
      <c r="E1620" s="85">
        <f t="shared" ref="E1620:F1620" si="662">E1621+E1624+E1627+E1630</f>
        <v>456</v>
      </c>
      <c r="F1620" s="85">
        <f t="shared" si="662"/>
        <v>0</v>
      </c>
    </row>
    <row r="1621" spans="1:10" ht="33.75" customHeight="1" x14ac:dyDescent="0.25">
      <c r="A1621" s="22" t="s">
        <v>1231</v>
      </c>
      <c r="B1621" s="20" t="s">
        <v>1232</v>
      </c>
      <c r="C1621" s="55"/>
      <c r="D1621" s="85">
        <f>D1622</f>
        <v>4788</v>
      </c>
      <c r="E1621" s="85">
        <f t="shared" ref="E1621:F1621" si="663">E1622</f>
        <v>456</v>
      </c>
      <c r="F1621" s="85">
        <f t="shared" si="663"/>
        <v>0</v>
      </c>
    </row>
    <row r="1622" spans="1:10" ht="33.75" customHeight="1" x14ac:dyDescent="0.25">
      <c r="A1622" s="98" t="s">
        <v>1484</v>
      </c>
      <c r="B1622" s="20" t="s">
        <v>1232</v>
      </c>
      <c r="C1622" s="55">
        <v>800</v>
      </c>
      <c r="D1622" s="85">
        <f>D1623</f>
        <v>4788</v>
      </c>
      <c r="E1622" s="85">
        <f t="shared" ref="E1622:F1622" si="664">E1623</f>
        <v>456</v>
      </c>
      <c r="F1622" s="85">
        <f t="shared" si="664"/>
        <v>0</v>
      </c>
    </row>
    <row r="1623" spans="1:10" ht="33.75" customHeight="1" x14ac:dyDescent="0.25">
      <c r="A1623" s="98" t="s">
        <v>1485</v>
      </c>
      <c r="B1623" s="20" t="s">
        <v>1232</v>
      </c>
      <c r="C1623" s="55">
        <v>810</v>
      </c>
      <c r="D1623" s="85">
        <v>4788</v>
      </c>
      <c r="E1623" s="85">
        <v>456</v>
      </c>
      <c r="F1623" s="85">
        <v>0</v>
      </c>
      <c r="H1623" s="131"/>
      <c r="I1623" s="131"/>
      <c r="J1623" s="132"/>
    </row>
    <row r="1624" spans="1:10" ht="39" hidden="1" customHeight="1" x14ac:dyDescent="0.25">
      <c r="A1624" s="22" t="s">
        <v>1233</v>
      </c>
      <c r="B1624" s="20" t="s">
        <v>1234</v>
      </c>
      <c r="C1624" s="55"/>
      <c r="D1624" s="85">
        <f>D1625</f>
        <v>0</v>
      </c>
      <c r="E1624" s="85">
        <f t="shared" ref="E1624:F1624" si="665">E1625</f>
        <v>0</v>
      </c>
      <c r="F1624" s="85">
        <f t="shared" si="665"/>
        <v>0</v>
      </c>
    </row>
    <row r="1625" spans="1:10" ht="39" hidden="1" customHeight="1" x14ac:dyDescent="0.25">
      <c r="A1625" s="16" t="s">
        <v>1435</v>
      </c>
      <c r="B1625" s="20" t="s">
        <v>1234</v>
      </c>
      <c r="C1625" s="55">
        <v>600</v>
      </c>
      <c r="D1625" s="85">
        <f>D1626</f>
        <v>0</v>
      </c>
      <c r="E1625" s="85">
        <f t="shared" ref="E1625:F1625" si="666">E1626</f>
        <v>0</v>
      </c>
      <c r="F1625" s="85">
        <f t="shared" si="666"/>
        <v>0</v>
      </c>
    </row>
    <row r="1626" spans="1:10" ht="39" hidden="1" customHeight="1" x14ac:dyDescent="0.25">
      <c r="A1626" s="16" t="s">
        <v>1434</v>
      </c>
      <c r="B1626" s="20" t="s">
        <v>1234</v>
      </c>
      <c r="C1626" s="55">
        <v>610</v>
      </c>
      <c r="D1626" s="85"/>
      <c r="E1626" s="85"/>
      <c r="F1626" s="85"/>
    </row>
    <row r="1627" spans="1:10" ht="47.25" hidden="1" customHeight="1" x14ac:dyDescent="0.25">
      <c r="A1627" s="22" t="s">
        <v>1235</v>
      </c>
      <c r="B1627" s="20" t="s">
        <v>1236</v>
      </c>
      <c r="C1627" s="55"/>
      <c r="D1627" s="85">
        <f>D1628</f>
        <v>0</v>
      </c>
      <c r="E1627" s="85">
        <f t="shared" ref="E1627:F1627" si="667">E1628</f>
        <v>0</v>
      </c>
      <c r="F1627" s="85">
        <f t="shared" si="667"/>
        <v>0</v>
      </c>
    </row>
    <row r="1628" spans="1:10" ht="47.25" hidden="1" customHeight="1" x14ac:dyDescent="0.25">
      <c r="A1628" s="16" t="s">
        <v>1435</v>
      </c>
      <c r="B1628" s="20" t="s">
        <v>1236</v>
      </c>
      <c r="C1628" s="55">
        <v>600</v>
      </c>
      <c r="D1628" s="85">
        <f>D1629</f>
        <v>0</v>
      </c>
      <c r="E1628" s="85">
        <f t="shared" ref="E1628:F1628" si="668">E1629</f>
        <v>0</v>
      </c>
      <c r="F1628" s="85">
        <f t="shared" si="668"/>
        <v>0</v>
      </c>
    </row>
    <row r="1629" spans="1:10" ht="47.25" hidden="1" customHeight="1" x14ac:dyDescent="0.25">
      <c r="A1629" s="16" t="s">
        <v>1434</v>
      </c>
      <c r="B1629" s="20" t="s">
        <v>1236</v>
      </c>
      <c r="C1629" s="55">
        <v>610</v>
      </c>
      <c r="D1629" s="85"/>
      <c r="E1629" s="85"/>
      <c r="F1629" s="85"/>
    </row>
    <row r="1630" spans="1:10" ht="37.5" hidden="1" customHeight="1" x14ac:dyDescent="0.25">
      <c r="A1630" s="22" t="s">
        <v>1237</v>
      </c>
      <c r="B1630" s="20" t="s">
        <v>1238</v>
      </c>
      <c r="C1630" s="55"/>
      <c r="D1630" s="85">
        <f>D1631</f>
        <v>0</v>
      </c>
      <c r="E1630" s="85">
        <f t="shared" ref="E1630:F1630" si="669">E1631</f>
        <v>0</v>
      </c>
      <c r="F1630" s="85">
        <f t="shared" si="669"/>
        <v>0</v>
      </c>
    </row>
    <row r="1631" spans="1:10" ht="37.5" hidden="1" customHeight="1" x14ac:dyDescent="0.25">
      <c r="A1631" s="16" t="s">
        <v>1435</v>
      </c>
      <c r="B1631" s="20" t="s">
        <v>1238</v>
      </c>
      <c r="C1631" s="55">
        <v>600</v>
      </c>
      <c r="D1631" s="85">
        <f>D1632</f>
        <v>0</v>
      </c>
      <c r="E1631" s="85">
        <f t="shared" ref="E1631:F1631" si="670">E1632</f>
        <v>0</v>
      </c>
      <c r="F1631" s="85">
        <f t="shared" si="670"/>
        <v>0</v>
      </c>
    </row>
    <row r="1632" spans="1:10" ht="37.5" hidden="1" customHeight="1" x14ac:dyDescent="0.25">
      <c r="A1632" s="16" t="s">
        <v>1434</v>
      </c>
      <c r="B1632" s="20" t="s">
        <v>1238</v>
      </c>
      <c r="C1632" s="55">
        <v>610</v>
      </c>
      <c r="D1632" s="85"/>
      <c r="E1632" s="85"/>
      <c r="F1632" s="85"/>
    </row>
    <row r="1633" spans="1:6" ht="39.75" hidden="1" customHeight="1" x14ac:dyDescent="0.25">
      <c r="A1633" s="13" t="s">
        <v>929</v>
      </c>
      <c r="B1633" s="3" t="s">
        <v>1239</v>
      </c>
      <c r="C1633" s="55"/>
      <c r="D1633" s="85">
        <f>D1634</f>
        <v>0</v>
      </c>
      <c r="E1633" s="85">
        <f t="shared" ref="E1633:F1636" si="671">E1634</f>
        <v>0</v>
      </c>
      <c r="F1633" s="85">
        <f t="shared" si="671"/>
        <v>0</v>
      </c>
    </row>
    <row r="1634" spans="1:6" ht="42.75" hidden="1" customHeight="1" x14ac:dyDescent="0.25">
      <c r="A1634" s="7" t="s">
        <v>132</v>
      </c>
      <c r="B1634" s="1" t="s">
        <v>1240</v>
      </c>
      <c r="C1634" s="55"/>
      <c r="D1634" s="85">
        <f>D1635</f>
        <v>0</v>
      </c>
      <c r="E1634" s="85">
        <f t="shared" si="671"/>
        <v>0</v>
      </c>
      <c r="F1634" s="85">
        <f t="shared" si="671"/>
        <v>0</v>
      </c>
    </row>
    <row r="1635" spans="1:6" ht="37.5" hidden="1" customHeight="1" x14ac:dyDescent="0.25">
      <c r="A1635" s="22" t="s">
        <v>134</v>
      </c>
      <c r="B1635" s="20" t="s">
        <v>1241</v>
      </c>
      <c r="C1635" s="55"/>
      <c r="D1635" s="85">
        <f>D1636</f>
        <v>0</v>
      </c>
      <c r="E1635" s="85">
        <f t="shared" si="671"/>
        <v>0</v>
      </c>
      <c r="F1635" s="85">
        <f t="shared" si="671"/>
        <v>0</v>
      </c>
    </row>
    <row r="1636" spans="1:6" ht="37.5" hidden="1" customHeight="1" x14ac:dyDescent="0.25">
      <c r="A1636" s="60" t="s">
        <v>1430</v>
      </c>
      <c r="B1636" s="20" t="s">
        <v>1241</v>
      </c>
      <c r="C1636" s="55">
        <v>100</v>
      </c>
      <c r="D1636" s="85">
        <f>D1637</f>
        <v>0</v>
      </c>
      <c r="E1636" s="85">
        <f t="shared" si="671"/>
        <v>0</v>
      </c>
      <c r="F1636" s="85">
        <f t="shared" si="671"/>
        <v>0</v>
      </c>
    </row>
    <row r="1637" spans="1:6" ht="37.5" hidden="1" customHeight="1" x14ac:dyDescent="0.25">
      <c r="A1637" s="60" t="s">
        <v>1431</v>
      </c>
      <c r="B1637" s="20" t="s">
        <v>1241</v>
      </c>
      <c r="C1637" s="55">
        <v>120</v>
      </c>
      <c r="D1637" s="85">
        <v>0</v>
      </c>
      <c r="E1637" s="85">
        <v>0</v>
      </c>
      <c r="F1637" s="85">
        <v>0</v>
      </c>
    </row>
    <row r="1638" spans="1:6" ht="35.25" hidden="1" customHeight="1" x14ac:dyDescent="0.25">
      <c r="A1638" s="12" t="s">
        <v>1242</v>
      </c>
      <c r="B1638" s="10" t="s">
        <v>1243</v>
      </c>
      <c r="C1638" s="55"/>
      <c r="D1638" s="85">
        <f>D1639+D1655+D1699+D1725</f>
        <v>0</v>
      </c>
      <c r="E1638" s="85">
        <f t="shared" ref="E1638:F1638" si="672">E1639+E1655+E1699+E1725</f>
        <v>0</v>
      </c>
      <c r="F1638" s="85">
        <f t="shared" si="672"/>
        <v>0</v>
      </c>
    </row>
    <row r="1639" spans="1:6" ht="36" hidden="1" customHeight="1" x14ac:dyDescent="0.25">
      <c r="A1639" s="13" t="s">
        <v>1244</v>
      </c>
      <c r="B1639" s="3" t="s">
        <v>1245</v>
      </c>
      <c r="C1639" s="55"/>
      <c r="D1639" s="85">
        <f>D1640+D1644</f>
        <v>0</v>
      </c>
      <c r="E1639" s="85">
        <f t="shared" ref="E1639:F1639" si="673">E1640+E1644</f>
        <v>0</v>
      </c>
      <c r="F1639" s="85">
        <f t="shared" si="673"/>
        <v>0</v>
      </c>
    </row>
    <row r="1640" spans="1:6" ht="38.25" hidden="1" customHeight="1" x14ac:dyDescent="0.25">
      <c r="A1640" s="14" t="s">
        <v>1246</v>
      </c>
      <c r="B1640" s="1" t="s">
        <v>1247</v>
      </c>
      <c r="C1640" s="55"/>
      <c r="D1640" s="85">
        <f>D1641</f>
        <v>0</v>
      </c>
      <c r="E1640" s="85">
        <f t="shared" ref="E1640:F1642" si="674">E1641</f>
        <v>0</v>
      </c>
      <c r="F1640" s="85">
        <f t="shared" si="674"/>
        <v>0</v>
      </c>
    </row>
    <row r="1641" spans="1:6" ht="53.25" hidden="1" customHeight="1" x14ac:dyDescent="0.25">
      <c r="A1641" s="27" t="s">
        <v>1248</v>
      </c>
      <c r="B1641" s="20" t="s">
        <v>1249</v>
      </c>
      <c r="C1641" s="55"/>
      <c r="D1641" s="85">
        <f>D1642</f>
        <v>0</v>
      </c>
      <c r="E1641" s="85">
        <f t="shared" si="674"/>
        <v>0</v>
      </c>
      <c r="F1641" s="85">
        <f t="shared" si="674"/>
        <v>0</v>
      </c>
    </row>
    <row r="1642" spans="1:6" ht="53.25" hidden="1" customHeight="1" x14ac:dyDescent="0.25">
      <c r="A1642" s="59" t="s">
        <v>1446</v>
      </c>
      <c r="B1642" s="20" t="s">
        <v>1249</v>
      </c>
      <c r="C1642" s="55">
        <v>400</v>
      </c>
      <c r="D1642" s="85">
        <f>D1643</f>
        <v>0</v>
      </c>
      <c r="E1642" s="85">
        <f t="shared" si="674"/>
        <v>0</v>
      </c>
      <c r="F1642" s="85">
        <f t="shared" si="674"/>
        <v>0</v>
      </c>
    </row>
    <row r="1643" spans="1:6" ht="53.25" hidden="1" customHeight="1" x14ac:dyDescent="0.25">
      <c r="A1643" s="59" t="s">
        <v>1447</v>
      </c>
      <c r="B1643" s="20" t="s">
        <v>1249</v>
      </c>
      <c r="C1643" s="55">
        <v>410</v>
      </c>
      <c r="D1643" s="85"/>
      <c r="E1643" s="85"/>
      <c r="F1643" s="85"/>
    </row>
    <row r="1644" spans="1:6" ht="42.75" hidden="1" customHeight="1" x14ac:dyDescent="0.25">
      <c r="A1644" s="14" t="s">
        <v>85</v>
      </c>
      <c r="B1644" s="1" t="s">
        <v>1250</v>
      </c>
      <c r="C1644" s="55"/>
      <c r="D1644" s="85">
        <f>D1645+D1648</f>
        <v>0</v>
      </c>
      <c r="E1644" s="85">
        <f t="shared" ref="E1644:F1644" si="675">E1645+E1648</f>
        <v>0</v>
      </c>
      <c r="F1644" s="85">
        <f t="shared" si="675"/>
        <v>0</v>
      </c>
    </row>
    <row r="1645" spans="1:6" ht="42" hidden="1" customHeight="1" x14ac:dyDescent="0.25">
      <c r="A1645" s="21" t="s">
        <v>1251</v>
      </c>
      <c r="B1645" s="20" t="s">
        <v>1252</v>
      </c>
      <c r="C1645" s="55"/>
      <c r="D1645" s="85">
        <f>D1646</f>
        <v>0</v>
      </c>
      <c r="E1645" s="85">
        <f t="shared" ref="E1645:F1646" si="676">E1646</f>
        <v>0</v>
      </c>
      <c r="F1645" s="85">
        <f t="shared" si="676"/>
        <v>0</v>
      </c>
    </row>
    <row r="1646" spans="1:6" ht="42" hidden="1" customHeight="1" x14ac:dyDescent="0.25">
      <c r="A1646" s="59" t="s">
        <v>1446</v>
      </c>
      <c r="B1646" s="20" t="s">
        <v>1252</v>
      </c>
      <c r="C1646" s="55">
        <v>400</v>
      </c>
      <c r="D1646" s="85">
        <f>D1647</f>
        <v>0</v>
      </c>
      <c r="E1646" s="85">
        <f t="shared" si="676"/>
        <v>0</v>
      </c>
      <c r="F1646" s="85">
        <f t="shared" si="676"/>
        <v>0</v>
      </c>
    </row>
    <row r="1647" spans="1:6" ht="42" hidden="1" customHeight="1" x14ac:dyDescent="0.25">
      <c r="A1647" s="59" t="s">
        <v>1447</v>
      </c>
      <c r="B1647" s="20" t="s">
        <v>1252</v>
      </c>
      <c r="C1647" s="55">
        <v>410</v>
      </c>
      <c r="D1647" s="85"/>
      <c r="E1647" s="85"/>
      <c r="F1647" s="85"/>
    </row>
    <row r="1648" spans="1:6" ht="42.75" hidden="1" customHeight="1" x14ac:dyDescent="0.25">
      <c r="A1648" s="21" t="s">
        <v>1253</v>
      </c>
      <c r="B1648" s="20" t="s">
        <v>1254</v>
      </c>
      <c r="C1648" s="55"/>
      <c r="D1648" s="85">
        <f>D1649</f>
        <v>0</v>
      </c>
      <c r="E1648" s="85">
        <f t="shared" ref="E1648:F1649" si="677">E1649</f>
        <v>0</v>
      </c>
      <c r="F1648" s="85">
        <f t="shared" si="677"/>
        <v>0</v>
      </c>
    </row>
    <row r="1649" spans="1:6" ht="42.75" hidden="1" customHeight="1" x14ac:dyDescent="0.25">
      <c r="A1649" s="59" t="s">
        <v>1446</v>
      </c>
      <c r="B1649" s="20" t="s">
        <v>1254</v>
      </c>
      <c r="C1649" s="55">
        <v>400</v>
      </c>
      <c r="D1649" s="85">
        <f>D1650</f>
        <v>0</v>
      </c>
      <c r="E1649" s="85">
        <f t="shared" si="677"/>
        <v>0</v>
      </c>
      <c r="F1649" s="85">
        <f t="shared" si="677"/>
        <v>0</v>
      </c>
    </row>
    <row r="1650" spans="1:6" ht="42.75" hidden="1" customHeight="1" x14ac:dyDescent="0.25">
      <c r="A1650" s="59" t="s">
        <v>1447</v>
      </c>
      <c r="B1650" s="20" t="s">
        <v>1254</v>
      </c>
      <c r="C1650" s="55">
        <v>410</v>
      </c>
      <c r="D1650" s="85"/>
      <c r="E1650" s="85"/>
      <c r="F1650" s="85"/>
    </row>
    <row r="1651" spans="1:6" ht="33" hidden="1" customHeight="1" x14ac:dyDescent="0.25">
      <c r="A1651" s="4" t="s">
        <v>1255</v>
      </c>
      <c r="B1651" s="2" t="s">
        <v>1256</v>
      </c>
      <c r="C1651" s="55"/>
      <c r="D1651" s="85"/>
      <c r="E1651" s="85"/>
      <c r="F1651" s="85"/>
    </row>
    <row r="1652" spans="1:6" ht="42.75" hidden="1" customHeight="1" x14ac:dyDescent="0.25">
      <c r="A1652" s="4" t="s">
        <v>1257</v>
      </c>
      <c r="B1652" s="2" t="s">
        <v>1258</v>
      </c>
      <c r="C1652" s="55"/>
      <c r="D1652" s="85"/>
      <c r="E1652" s="85"/>
      <c r="F1652" s="85"/>
    </row>
    <row r="1653" spans="1:6" ht="38.25" hidden="1" customHeight="1" x14ac:dyDescent="0.25">
      <c r="A1653" s="4" t="s">
        <v>1259</v>
      </c>
      <c r="B1653" s="2" t="s">
        <v>1260</v>
      </c>
      <c r="C1653" s="55"/>
      <c r="D1653" s="85"/>
      <c r="E1653" s="85"/>
      <c r="F1653" s="85"/>
    </row>
    <row r="1654" spans="1:6" ht="31.5" hidden="1" x14ac:dyDescent="0.25">
      <c r="A1654" s="4" t="s">
        <v>1261</v>
      </c>
      <c r="B1654" s="2" t="s">
        <v>1262</v>
      </c>
      <c r="C1654" s="55"/>
      <c r="D1654" s="85"/>
      <c r="E1654" s="85"/>
      <c r="F1654" s="85"/>
    </row>
    <row r="1655" spans="1:6" ht="42.75" hidden="1" customHeight="1" x14ac:dyDescent="0.25">
      <c r="A1655" s="13" t="s">
        <v>1263</v>
      </c>
      <c r="B1655" s="3" t="s">
        <v>1264</v>
      </c>
      <c r="C1655" s="55"/>
      <c r="D1655" s="85">
        <f>D1656+D1666+D1670</f>
        <v>0</v>
      </c>
      <c r="E1655" s="85">
        <f t="shared" ref="E1655:F1655" si="678">E1656+E1666+E1670</f>
        <v>0</v>
      </c>
      <c r="F1655" s="85">
        <f t="shared" si="678"/>
        <v>0</v>
      </c>
    </row>
    <row r="1656" spans="1:6" ht="39.75" hidden="1" customHeight="1" x14ac:dyDescent="0.25">
      <c r="A1656" s="14" t="s">
        <v>1265</v>
      </c>
      <c r="B1656" s="1" t="s">
        <v>1266</v>
      </c>
      <c r="C1656" s="55"/>
      <c r="D1656" s="85">
        <f>D1657+D1660+D1663</f>
        <v>0</v>
      </c>
      <c r="E1656" s="85">
        <f t="shared" ref="E1656:F1656" si="679">E1657+E1660+E1663</f>
        <v>0</v>
      </c>
      <c r="F1656" s="85">
        <f t="shared" si="679"/>
        <v>0</v>
      </c>
    </row>
    <row r="1657" spans="1:6" ht="34.5" hidden="1" customHeight="1" x14ac:dyDescent="0.25">
      <c r="A1657" s="21" t="s">
        <v>1267</v>
      </c>
      <c r="B1657" s="20" t="s">
        <v>1268</v>
      </c>
      <c r="C1657" s="55"/>
      <c r="D1657" s="85">
        <f>D1658</f>
        <v>0</v>
      </c>
      <c r="E1657" s="85">
        <f t="shared" ref="E1657:F1657" si="680">E1658</f>
        <v>0</v>
      </c>
      <c r="F1657" s="85">
        <f t="shared" si="680"/>
        <v>0</v>
      </c>
    </row>
    <row r="1658" spans="1:6" ht="34.5" hidden="1" customHeight="1" x14ac:dyDescent="0.25">
      <c r="A1658" s="59" t="s">
        <v>1446</v>
      </c>
      <c r="B1658" s="20" t="s">
        <v>1268</v>
      </c>
      <c r="C1658" s="55">
        <v>400</v>
      </c>
      <c r="D1658" s="85">
        <f>D1659</f>
        <v>0</v>
      </c>
      <c r="E1658" s="85">
        <f t="shared" ref="E1658:F1658" si="681">E1659</f>
        <v>0</v>
      </c>
      <c r="F1658" s="85">
        <f t="shared" si="681"/>
        <v>0</v>
      </c>
    </row>
    <row r="1659" spans="1:6" ht="34.5" hidden="1" customHeight="1" x14ac:dyDescent="0.25">
      <c r="A1659" s="59" t="s">
        <v>1447</v>
      </c>
      <c r="B1659" s="20" t="s">
        <v>1268</v>
      </c>
      <c r="C1659" s="55">
        <v>410</v>
      </c>
      <c r="D1659" s="85"/>
      <c r="E1659" s="85"/>
      <c r="F1659" s="85"/>
    </row>
    <row r="1660" spans="1:6" ht="42.75" hidden="1" customHeight="1" x14ac:dyDescent="0.25">
      <c r="A1660" s="21" t="s">
        <v>1269</v>
      </c>
      <c r="B1660" s="20" t="s">
        <v>1270</v>
      </c>
      <c r="C1660" s="55"/>
      <c r="D1660" s="85">
        <f>D1661</f>
        <v>0</v>
      </c>
      <c r="E1660" s="85">
        <f t="shared" ref="E1660:F1660" si="682">E1661</f>
        <v>0</v>
      </c>
      <c r="F1660" s="85">
        <f t="shared" si="682"/>
        <v>0</v>
      </c>
    </row>
    <row r="1661" spans="1:6" ht="42.75" hidden="1" customHeight="1" x14ac:dyDescent="0.25">
      <c r="A1661" s="59" t="s">
        <v>1446</v>
      </c>
      <c r="B1661" s="20" t="s">
        <v>1270</v>
      </c>
      <c r="C1661" s="55">
        <v>400</v>
      </c>
      <c r="D1661" s="85">
        <f>D1662</f>
        <v>0</v>
      </c>
      <c r="E1661" s="85">
        <f t="shared" ref="E1661:F1661" si="683">E1662</f>
        <v>0</v>
      </c>
      <c r="F1661" s="85">
        <f t="shared" si="683"/>
        <v>0</v>
      </c>
    </row>
    <row r="1662" spans="1:6" ht="42.75" hidden="1" customHeight="1" x14ac:dyDescent="0.25">
      <c r="A1662" s="59" t="s">
        <v>1447</v>
      </c>
      <c r="B1662" s="20" t="s">
        <v>1270</v>
      </c>
      <c r="C1662" s="55">
        <v>410</v>
      </c>
      <c r="D1662" s="85"/>
      <c r="E1662" s="85"/>
      <c r="F1662" s="85"/>
    </row>
    <row r="1663" spans="1:6" ht="29.25" hidden="1" customHeight="1" x14ac:dyDescent="0.25">
      <c r="A1663" s="27" t="s">
        <v>1271</v>
      </c>
      <c r="B1663" s="20" t="s">
        <v>1272</v>
      </c>
      <c r="C1663" s="55"/>
      <c r="D1663" s="85">
        <f>D1664</f>
        <v>0</v>
      </c>
      <c r="E1663" s="85">
        <f t="shared" ref="E1663:F1663" si="684">E1664</f>
        <v>0</v>
      </c>
      <c r="F1663" s="85">
        <f t="shared" si="684"/>
        <v>0</v>
      </c>
    </row>
    <row r="1664" spans="1:6" ht="29.25" hidden="1" customHeight="1" x14ac:dyDescent="0.25">
      <c r="A1664" s="16" t="s">
        <v>1435</v>
      </c>
      <c r="B1664" s="20" t="s">
        <v>1272</v>
      </c>
      <c r="C1664" s="55">
        <v>600</v>
      </c>
      <c r="D1664" s="85">
        <f>D1665</f>
        <v>0</v>
      </c>
      <c r="E1664" s="85">
        <f t="shared" ref="E1664:F1664" si="685">E1665</f>
        <v>0</v>
      </c>
      <c r="F1664" s="85">
        <f t="shared" si="685"/>
        <v>0</v>
      </c>
    </row>
    <row r="1665" spans="1:6" ht="29.25" hidden="1" customHeight="1" x14ac:dyDescent="0.25">
      <c r="A1665" s="16" t="s">
        <v>1475</v>
      </c>
      <c r="B1665" s="20" t="s">
        <v>1272</v>
      </c>
      <c r="C1665" s="55">
        <v>620</v>
      </c>
      <c r="D1665" s="85"/>
      <c r="E1665" s="85"/>
      <c r="F1665" s="85"/>
    </row>
    <row r="1666" spans="1:6" ht="34.5" hidden="1" customHeight="1" x14ac:dyDescent="0.25">
      <c r="A1666" s="14" t="s">
        <v>1273</v>
      </c>
      <c r="B1666" s="1" t="s">
        <v>1274</v>
      </c>
      <c r="C1666" s="55"/>
      <c r="D1666" s="85">
        <f>D1667</f>
        <v>0</v>
      </c>
      <c r="E1666" s="85">
        <f t="shared" ref="E1666:F1668" si="686">E1667</f>
        <v>0</v>
      </c>
      <c r="F1666" s="85">
        <f t="shared" si="686"/>
        <v>0</v>
      </c>
    </row>
    <row r="1667" spans="1:6" ht="38.25" hidden="1" customHeight="1" x14ac:dyDescent="0.25">
      <c r="A1667" s="27" t="s">
        <v>1275</v>
      </c>
      <c r="B1667" s="20" t="s">
        <v>1276</v>
      </c>
      <c r="C1667" s="55"/>
      <c r="D1667" s="85">
        <f>D1668</f>
        <v>0</v>
      </c>
      <c r="E1667" s="85">
        <f t="shared" si="686"/>
        <v>0</v>
      </c>
      <c r="F1667" s="85">
        <f t="shared" si="686"/>
        <v>0</v>
      </c>
    </row>
    <row r="1668" spans="1:6" ht="38.25" hidden="1" customHeight="1" x14ac:dyDescent="0.25">
      <c r="A1668" s="59" t="s">
        <v>1446</v>
      </c>
      <c r="B1668" s="20" t="s">
        <v>1276</v>
      </c>
      <c r="C1668" s="55">
        <v>400</v>
      </c>
      <c r="D1668" s="85">
        <f>D1669</f>
        <v>0</v>
      </c>
      <c r="E1668" s="85">
        <f t="shared" si="686"/>
        <v>0</v>
      </c>
      <c r="F1668" s="85">
        <f t="shared" si="686"/>
        <v>0</v>
      </c>
    </row>
    <row r="1669" spans="1:6" ht="38.25" hidden="1" customHeight="1" x14ac:dyDescent="0.25">
      <c r="A1669" s="59" t="s">
        <v>1447</v>
      </c>
      <c r="B1669" s="20" t="s">
        <v>1276</v>
      </c>
      <c r="C1669" s="55">
        <v>410</v>
      </c>
      <c r="D1669" s="85"/>
      <c r="E1669" s="85"/>
      <c r="F1669" s="85"/>
    </row>
    <row r="1670" spans="1:6" ht="32.25" hidden="1" customHeight="1" x14ac:dyDescent="0.25">
      <c r="A1670" s="17" t="s">
        <v>1277</v>
      </c>
      <c r="B1670" s="1" t="s">
        <v>1278</v>
      </c>
      <c r="C1670" s="55"/>
      <c r="D1670" s="85">
        <f>D1671+D1674+D1677</f>
        <v>0</v>
      </c>
      <c r="E1670" s="85">
        <f t="shared" ref="E1670:F1670" si="687">E1671+E1674+E1677</f>
        <v>0</v>
      </c>
      <c r="F1670" s="85">
        <f t="shared" si="687"/>
        <v>0</v>
      </c>
    </row>
    <row r="1671" spans="1:6" ht="48" hidden="1" customHeight="1" x14ac:dyDescent="0.25">
      <c r="A1671" s="27" t="s">
        <v>1279</v>
      </c>
      <c r="B1671" s="20" t="s">
        <v>1280</v>
      </c>
      <c r="C1671" s="55"/>
      <c r="D1671" s="85">
        <f>D1672</f>
        <v>0</v>
      </c>
      <c r="E1671" s="85">
        <f t="shared" ref="E1671:F1672" si="688">E1672</f>
        <v>0</v>
      </c>
      <c r="F1671" s="85">
        <f t="shared" si="688"/>
        <v>0</v>
      </c>
    </row>
    <row r="1672" spans="1:6" ht="48" hidden="1" customHeight="1" x14ac:dyDescent="0.25">
      <c r="A1672" s="59" t="s">
        <v>1446</v>
      </c>
      <c r="B1672" s="20" t="s">
        <v>1280</v>
      </c>
      <c r="C1672" s="55">
        <v>400</v>
      </c>
      <c r="D1672" s="85">
        <f>D1673</f>
        <v>0</v>
      </c>
      <c r="E1672" s="85">
        <f t="shared" si="688"/>
        <v>0</v>
      </c>
      <c r="F1672" s="85">
        <f t="shared" si="688"/>
        <v>0</v>
      </c>
    </row>
    <row r="1673" spans="1:6" ht="48" hidden="1" customHeight="1" x14ac:dyDescent="0.25">
      <c r="A1673" s="59" t="s">
        <v>1447</v>
      </c>
      <c r="B1673" s="20" t="s">
        <v>1280</v>
      </c>
      <c r="C1673" s="55">
        <v>410</v>
      </c>
      <c r="D1673" s="85"/>
      <c r="E1673" s="85"/>
      <c r="F1673" s="85"/>
    </row>
    <row r="1674" spans="1:6" ht="30.75" hidden="1" customHeight="1" x14ac:dyDescent="0.25">
      <c r="A1674" s="27" t="s">
        <v>1281</v>
      </c>
      <c r="B1674" s="20" t="s">
        <v>1282</v>
      </c>
      <c r="C1674" s="55"/>
      <c r="D1674" s="85">
        <f>D1675</f>
        <v>0</v>
      </c>
      <c r="E1674" s="85">
        <f t="shared" ref="E1674:F1675" si="689">E1675</f>
        <v>0</v>
      </c>
      <c r="F1674" s="85">
        <f t="shared" si="689"/>
        <v>0</v>
      </c>
    </row>
    <row r="1675" spans="1:6" ht="30.75" hidden="1" customHeight="1" x14ac:dyDescent="0.25">
      <c r="A1675" s="59" t="s">
        <v>1446</v>
      </c>
      <c r="B1675" s="20" t="s">
        <v>1282</v>
      </c>
      <c r="C1675" s="55">
        <v>400</v>
      </c>
      <c r="D1675" s="85">
        <f>D1676</f>
        <v>0</v>
      </c>
      <c r="E1675" s="85">
        <f t="shared" si="689"/>
        <v>0</v>
      </c>
      <c r="F1675" s="85">
        <f t="shared" si="689"/>
        <v>0</v>
      </c>
    </row>
    <row r="1676" spans="1:6" ht="30.75" hidden="1" customHeight="1" x14ac:dyDescent="0.25">
      <c r="A1676" s="59" t="s">
        <v>1447</v>
      </c>
      <c r="B1676" s="20" t="s">
        <v>1282</v>
      </c>
      <c r="C1676" s="55">
        <v>410</v>
      </c>
      <c r="D1676" s="85"/>
      <c r="E1676" s="85"/>
      <c r="F1676" s="85"/>
    </row>
    <row r="1677" spans="1:6" ht="29.25" hidden="1" customHeight="1" x14ac:dyDescent="0.25">
      <c r="A1677" s="27" t="s">
        <v>1283</v>
      </c>
      <c r="B1677" s="20" t="s">
        <v>1284</v>
      </c>
      <c r="C1677" s="55"/>
      <c r="D1677" s="85">
        <f>D1697</f>
        <v>0</v>
      </c>
      <c r="E1677" s="85">
        <f t="shared" ref="E1677:F1677" si="690">E1697</f>
        <v>0</v>
      </c>
      <c r="F1677" s="85">
        <f t="shared" si="690"/>
        <v>0</v>
      </c>
    </row>
    <row r="1678" spans="1:6" ht="25.5" hidden="1" customHeight="1" x14ac:dyDescent="0.25">
      <c r="A1678" s="14" t="s">
        <v>224</v>
      </c>
      <c r="B1678" s="1" t="s">
        <v>1285</v>
      </c>
      <c r="C1678" s="55"/>
      <c r="D1678" s="85"/>
      <c r="E1678" s="85"/>
      <c r="F1678" s="85"/>
    </row>
    <row r="1679" spans="1:6" ht="23.25" hidden="1" customHeight="1" x14ac:dyDescent="0.25">
      <c r="A1679" s="4" t="s">
        <v>1286</v>
      </c>
      <c r="B1679" s="2" t="s">
        <v>1287</v>
      </c>
      <c r="C1679" s="55"/>
      <c r="D1679" s="85"/>
      <c r="E1679" s="85"/>
      <c r="F1679" s="85"/>
    </row>
    <row r="1680" spans="1:6" ht="32.25" hidden="1" customHeight="1" x14ac:dyDescent="0.25">
      <c r="A1680" s="4" t="s">
        <v>1288</v>
      </c>
      <c r="B1680" s="2" t="s">
        <v>1289</v>
      </c>
      <c r="C1680" s="55"/>
      <c r="D1680" s="85"/>
      <c r="E1680" s="85"/>
      <c r="F1680" s="85"/>
    </row>
    <row r="1681" spans="1:6" ht="31.5" hidden="1" x14ac:dyDescent="0.25">
      <c r="A1681" s="4" t="s">
        <v>1290</v>
      </c>
      <c r="B1681" s="2" t="s">
        <v>1291</v>
      </c>
      <c r="C1681" s="55"/>
      <c r="D1681" s="85"/>
      <c r="E1681" s="85"/>
      <c r="F1681" s="85"/>
    </row>
    <row r="1682" spans="1:6" ht="47.25" hidden="1" x14ac:dyDescent="0.25">
      <c r="A1682" s="4" t="s">
        <v>1292</v>
      </c>
      <c r="B1682" s="2" t="s">
        <v>1293</v>
      </c>
      <c r="C1682" s="55"/>
      <c r="D1682" s="85"/>
      <c r="E1682" s="85"/>
      <c r="F1682" s="85"/>
    </row>
    <row r="1683" spans="1:6" ht="31.5" hidden="1" x14ac:dyDescent="0.25">
      <c r="A1683" s="4" t="s">
        <v>1294</v>
      </c>
      <c r="B1683" s="2" t="s">
        <v>1295</v>
      </c>
      <c r="C1683" s="55"/>
      <c r="D1683" s="85"/>
      <c r="E1683" s="85"/>
      <c r="F1683" s="85"/>
    </row>
    <row r="1684" spans="1:6" ht="47.25" hidden="1" x14ac:dyDescent="0.25">
      <c r="A1684" s="4" t="s">
        <v>1296</v>
      </c>
      <c r="B1684" s="2" t="s">
        <v>1297</v>
      </c>
      <c r="C1684" s="55"/>
      <c r="D1684" s="85"/>
      <c r="E1684" s="85"/>
      <c r="F1684" s="85"/>
    </row>
    <row r="1685" spans="1:6" ht="27.75" hidden="1" customHeight="1" x14ac:dyDescent="0.25">
      <c r="A1685" s="14" t="s">
        <v>1298</v>
      </c>
      <c r="B1685" s="1" t="s">
        <v>1299</v>
      </c>
      <c r="C1685" s="55"/>
      <c r="D1685" s="85"/>
      <c r="E1685" s="85"/>
      <c r="F1685" s="85"/>
    </row>
    <row r="1686" spans="1:6" ht="31.5" hidden="1" x14ac:dyDescent="0.25">
      <c r="A1686" s="36" t="s">
        <v>1300</v>
      </c>
      <c r="B1686" s="2" t="s">
        <v>1301</v>
      </c>
      <c r="C1686" s="55"/>
      <c r="D1686" s="85"/>
      <c r="E1686" s="85"/>
      <c r="F1686" s="85"/>
    </row>
    <row r="1687" spans="1:6" ht="31.5" hidden="1" x14ac:dyDescent="0.25">
      <c r="A1687" s="36" t="s">
        <v>1300</v>
      </c>
      <c r="B1687" s="2" t="s">
        <v>1302</v>
      </c>
      <c r="C1687" s="55"/>
      <c r="D1687" s="85"/>
      <c r="E1687" s="85"/>
      <c r="F1687" s="85"/>
    </row>
    <row r="1688" spans="1:6" ht="47.25" hidden="1" x14ac:dyDescent="0.25">
      <c r="A1688" s="4" t="s">
        <v>1303</v>
      </c>
      <c r="B1688" s="2" t="s">
        <v>1304</v>
      </c>
      <c r="C1688" s="55"/>
      <c r="D1688" s="85"/>
      <c r="E1688" s="85"/>
      <c r="F1688" s="85"/>
    </row>
    <row r="1689" spans="1:6" ht="31.5" hidden="1" x14ac:dyDescent="0.25">
      <c r="A1689" s="14" t="s">
        <v>178</v>
      </c>
      <c r="B1689" s="1" t="s">
        <v>1305</v>
      </c>
      <c r="C1689" s="55"/>
      <c r="D1689" s="85"/>
      <c r="E1689" s="85"/>
      <c r="F1689" s="85"/>
    </row>
    <row r="1690" spans="1:6" ht="63" hidden="1" x14ac:dyDescent="0.25">
      <c r="A1690" s="4" t="s">
        <v>1306</v>
      </c>
      <c r="B1690" s="2" t="s">
        <v>1307</v>
      </c>
      <c r="C1690" s="55"/>
      <c r="D1690" s="85"/>
      <c r="E1690" s="85"/>
      <c r="F1690" s="85"/>
    </row>
    <row r="1691" spans="1:6" ht="47.25" hidden="1" x14ac:dyDescent="0.25">
      <c r="A1691" s="36" t="s">
        <v>1308</v>
      </c>
      <c r="B1691" s="2" t="s">
        <v>1309</v>
      </c>
      <c r="C1691" s="55"/>
      <c r="D1691" s="85"/>
      <c r="E1691" s="85"/>
      <c r="F1691" s="85"/>
    </row>
    <row r="1692" spans="1:6" ht="63" hidden="1" x14ac:dyDescent="0.25">
      <c r="A1692" s="36" t="s">
        <v>1310</v>
      </c>
      <c r="B1692" s="2" t="s">
        <v>1311</v>
      </c>
      <c r="C1692" s="55"/>
      <c r="D1692" s="85"/>
      <c r="E1692" s="85"/>
      <c r="F1692" s="85"/>
    </row>
    <row r="1693" spans="1:6" ht="47.25" hidden="1" x14ac:dyDescent="0.25">
      <c r="A1693" s="36" t="s">
        <v>1308</v>
      </c>
      <c r="B1693" s="2" t="s">
        <v>1312</v>
      </c>
      <c r="C1693" s="55"/>
      <c r="D1693" s="85"/>
      <c r="E1693" s="85"/>
      <c r="F1693" s="85"/>
    </row>
    <row r="1694" spans="1:6" ht="63" hidden="1" x14ac:dyDescent="0.25">
      <c r="A1694" s="36" t="s">
        <v>1310</v>
      </c>
      <c r="B1694" s="2" t="s">
        <v>1313</v>
      </c>
      <c r="C1694" s="55"/>
      <c r="D1694" s="85"/>
      <c r="E1694" s="85"/>
      <c r="F1694" s="85"/>
    </row>
    <row r="1695" spans="1:6" ht="47.25" hidden="1" x14ac:dyDescent="0.25">
      <c r="A1695" s="4" t="s">
        <v>1314</v>
      </c>
      <c r="B1695" s="2" t="s">
        <v>1315</v>
      </c>
      <c r="C1695" s="55"/>
      <c r="D1695" s="85"/>
      <c r="E1695" s="85"/>
      <c r="F1695" s="85"/>
    </row>
    <row r="1696" spans="1:6" ht="63" hidden="1" x14ac:dyDescent="0.25">
      <c r="A1696" s="4" t="s">
        <v>1316</v>
      </c>
      <c r="B1696" s="2" t="s">
        <v>1317</v>
      </c>
      <c r="C1696" s="55"/>
      <c r="D1696" s="85"/>
      <c r="E1696" s="85"/>
      <c r="F1696" s="85"/>
    </row>
    <row r="1697" spans="1:6" ht="35.25" hidden="1" customHeight="1" x14ac:dyDescent="0.25">
      <c r="A1697" s="59" t="s">
        <v>1446</v>
      </c>
      <c r="B1697" s="20" t="s">
        <v>1284</v>
      </c>
      <c r="C1697" s="55">
        <v>400</v>
      </c>
      <c r="D1697" s="85">
        <f>D1698</f>
        <v>0</v>
      </c>
      <c r="E1697" s="85">
        <f t="shared" ref="E1697:F1697" si="691">E1698</f>
        <v>0</v>
      </c>
      <c r="F1697" s="85">
        <f t="shared" si="691"/>
        <v>0</v>
      </c>
    </row>
    <row r="1698" spans="1:6" ht="35.25" hidden="1" customHeight="1" x14ac:dyDescent="0.25">
      <c r="A1698" s="59" t="s">
        <v>1447</v>
      </c>
      <c r="B1698" s="20" t="s">
        <v>1284</v>
      </c>
      <c r="C1698" s="55">
        <v>410</v>
      </c>
      <c r="D1698" s="85"/>
      <c r="E1698" s="85"/>
      <c r="F1698" s="85"/>
    </row>
    <row r="1699" spans="1:6" ht="34.5" hidden="1" customHeight="1" x14ac:dyDescent="0.25">
      <c r="A1699" s="13" t="s">
        <v>1318</v>
      </c>
      <c r="B1699" s="3" t="s">
        <v>1319</v>
      </c>
      <c r="C1699" s="55"/>
      <c r="D1699" s="85">
        <f>D1700+D1704</f>
        <v>0</v>
      </c>
      <c r="E1699" s="85">
        <f t="shared" ref="E1699:F1699" si="692">E1700+E1704</f>
        <v>0</v>
      </c>
      <c r="F1699" s="85">
        <f t="shared" si="692"/>
        <v>0</v>
      </c>
    </row>
    <row r="1700" spans="1:6" ht="37.5" hidden="1" customHeight="1" x14ac:dyDescent="0.25">
      <c r="A1700" s="14" t="s">
        <v>1320</v>
      </c>
      <c r="B1700" s="1" t="s">
        <v>1321</v>
      </c>
      <c r="C1700" s="55"/>
      <c r="D1700" s="85">
        <f>D1701</f>
        <v>0</v>
      </c>
      <c r="E1700" s="85">
        <f t="shared" ref="E1700:F1702" si="693">E1701</f>
        <v>0</v>
      </c>
      <c r="F1700" s="85">
        <f t="shared" si="693"/>
        <v>0</v>
      </c>
    </row>
    <row r="1701" spans="1:6" ht="38.25" hidden="1" customHeight="1" x14ac:dyDescent="0.25">
      <c r="A1701" s="27" t="s">
        <v>1322</v>
      </c>
      <c r="B1701" s="20" t="s">
        <v>1323</v>
      </c>
      <c r="C1701" s="55"/>
      <c r="D1701" s="85">
        <f>D1702</f>
        <v>0</v>
      </c>
      <c r="E1701" s="85">
        <f t="shared" si="693"/>
        <v>0</v>
      </c>
      <c r="F1701" s="85">
        <f t="shared" si="693"/>
        <v>0</v>
      </c>
    </row>
    <row r="1702" spans="1:6" ht="38.25" hidden="1" customHeight="1" x14ac:dyDescent="0.25">
      <c r="A1702" s="60" t="s">
        <v>1432</v>
      </c>
      <c r="B1702" s="20" t="s">
        <v>1323</v>
      </c>
      <c r="C1702" s="55">
        <v>200</v>
      </c>
      <c r="D1702" s="85">
        <f>D1703</f>
        <v>0</v>
      </c>
      <c r="E1702" s="85">
        <f t="shared" si="693"/>
        <v>0</v>
      </c>
      <c r="F1702" s="85">
        <f t="shared" si="693"/>
        <v>0</v>
      </c>
    </row>
    <row r="1703" spans="1:6" ht="38.25" hidden="1" customHeight="1" x14ac:dyDescent="0.25">
      <c r="A1703" s="60" t="s">
        <v>1433</v>
      </c>
      <c r="B1703" s="20" t="s">
        <v>1323</v>
      </c>
      <c r="C1703" s="55">
        <v>240</v>
      </c>
      <c r="D1703" s="85"/>
      <c r="E1703" s="85"/>
      <c r="F1703" s="85"/>
    </row>
    <row r="1704" spans="1:6" ht="45.75" hidden="1" customHeight="1" x14ac:dyDescent="0.25">
      <c r="A1704" s="14" t="s">
        <v>400</v>
      </c>
      <c r="B1704" s="1" t="s">
        <v>1324</v>
      </c>
      <c r="C1704" s="55"/>
      <c r="D1704" s="85">
        <f>D1705+D1708+D1711+D1714+D1717+D1720</f>
        <v>0</v>
      </c>
      <c r="E1704" s="85">
        <f t="shared" ref="E1704:F1704" si="694">E1705+E1708+E1711+E1714+E1717+E1720</f>
        <v>0</v>
      </c>
      <c r="F1704" s="85">
        <f t="shared" si="694"/>
        <v>0</v>
      </c>
    </row>
    <row r="1705" spans="1:6" ht="30.75" hidden="1" customHeight="1" x14ac:dyDescent="0.25">
      <c r="A1705" s="4" t="s">
        <v>1325</v>
      </c>
      <c r="B1705" s="2" t="s">
        <v>1326</v>
      </c>
      <c r="C1705" s="55"/>
      <c r="D1705" s="85">
        <f>D1706</f>
        <v>0</v>
      </c>
      <c r="E1705" s="85">
        <f t="shared" ref="E1705:F1706" si="695">E1706</f>
        <v>0</v>
      </c>
      <c r="F1705" s="85">
        <f t="shared" si="695"/>
        <v>0</v>
      </c>
    </row>
    <row r="1706" spans="1:6" ht="30.75" hidden="1" customHeight="1" x14ac:dyDescent="0.25">
      <c r="A1706" s="59" t="s">
        <v>1446</v>
      </c>
      <c r="B1706" s="2" t="s">
        <v>1326</v>
      </c>
      <c r="C1706" s="55">
        <v>400</v>
      </c>
      <c r="D1706" s="85">
        <f>D1707</f>
        <v>0</v>
      </c>
      <c r="E1706" s="85">
        <f t="shared" si="695"/>
        <v>0</v>
      </c>
      <c r="F1706" s="85">
        <f t="shared" si="695"/>
        <v>0</v>
      </c>
    </row>
    <row r="1707" spans="1:6" ht="30.75" hidden="1" customHeight="1" x14ac:dyDescent="0.25">
      <c r="A1707" s="59" t="s">
        <v>1447</v>
      </c>
      <c r="B1707" s="2" t="s">
        <v>1326</v>
      </c>
      <c r="C1707" s="55">
        <v>410</v>
      </c>
      <c r="D1707" s="85"/>
      <c r="E1707" s="85"/>
      <c r="F1707" s="85"/>
    </row>
    <row r="1708" spans="1:6" ht="31.5" hidden="1" customHeight="1" x14ac:dyDescent="0.25">
      <c r="A1708" s="4" t="s">
        <v>1327</v>
      </c>
      <c r="B1708" s="2" t="s">
        <v>1328</v>
      </c>
      <c r="C1708" s="55"/>
      <c r="D1708" s="85">
        <f>D1709</f>
        <v>0</v>
      </c>
      <c r="E1708" s="85">
        <f t="shared" ref="E1708:F1709" si="696">E1709</f>
        <v>0</v>
      </c>
      <c r="F1708" s="85">
        <f t="shared" si="696"/>
        <v>0</v>
      </c>
    </row>
    <row r="1709" spans="1:6" ht="31.5" hidden="1" customHeight="1" x14ac:dyDescent="0.25">
      <c r="A1709" s="59" t="s">
        <v>1446</v>
      </c>
      <c r="B1709" s="2" t="s">
        <v>1328</v>
      </c>
      <c r="C1709" s="55">
        <v>400</v>
      </c>
      <c r="D1709" s="85">
        <f>D1710</f>
        <v>0</v>
      </c>
      <c r="E1709" s="85">
        <f t="shared" si="696"/>
        <v>0</v>
      </c>
      <c r="F1709" s="85">
        <f t="shared" si="696"/>
        <v>0</v>
      </c>
    </row>
    <row r="1710" spans="1:6" ht="31.5" hidden="1" customHeight="1" x14ac:dyDescent="0.25">
      <c r="A1710" s="59" t="s">
        <v>1447</v>
      </c>
      <c r="B1710" s="2" t="s">
        <v>1328</v>
      </c>
      <c r="C1710" s="55">
        <v>410</v>
      </c>
      <c r="D1710" s="85"/>
      <c r="E1710" s="85"/>
      <c r="F1710" s="85"/>
    </row>
    <row r="1711" spans="1:6" ht="31.5" hidden="1" customHeight="1" x14ac:dyDescent="0.25">
      <c r="A1711" s="4" t="s">
        <v>1329</v>
      </c>
      <c r="B1711" s="2" t="s">
        <v>1330</v>
      </c>
      <c r="C1711" s="55"/>
      <c r="D1711" s="85">
        <f>D1712</f>
        <v>0</v>
      </c>
      <c r="E1711" s="85">
        <f t="shared" ref="E1711:F1712" si="697">E1712</f>
        <v>0</v>
      </c>
      <c r="F1711" s="85">
        <f t="shared" si="697"/>
        <v>0</v>
      </c>
    </row>
    <row r="1712" spans="1:6" ht="31.5" hidden="1" customHeight="1" x14ac:dyDescent="0.25">
      <c r="A1712" s="59" t="s">
        <v>1446</v>
      </c>
      <c r="B1712" s="2" t="s">
        <v>1330</v>
      </c>
      <c r="C1712" s="55">
        <v>400</v>
      </c>
      <c r="D1712" s="85">
        <f>D1713</f>
        <v>0</v>
      </c>
      <c r="E1712" s="85">
        <f t="shared" si="697"/>
        <v>0</v>
      </c>
      <c r="F1712" s="85">
        <f t="shared" si="697"/>
        <v>0</v>
      </c>
    </row>
    <row r="1713" spans="1:6" ht="31.5" hidden="1" customHeight="1" x14ac:dyDescent="0.25">
      <c r="A1713" s="59" t="s">
        <v>1447</v>
      </c>
      <c r="B1713" s="2" t="s">
        <v>1330</v>
      </c>
      <c r="C1713" s="55">
        <v>410</v>
      </c>
      <c r="D1713" s="85"/>
      <c r="E1713" s="85"/>
      <c r="F1713" s="85"/>
    </row>
    <row r="1714" spans="1:6" ht="31.5" hidden="1" x14ac:dyDescent="0.25">
      <c r="A1714" s="4" t="s">
        <v>1331</v>
      </c>
      <c r="B1714" s="2" t="s">
        <v>1332</v>
      </c>
      <c r="C1714" s="55"/>
      <c r="D1714" s="85">
        <f>D1715</f>
        <v>0</v>
      </c>
      <c r="E1714" s="85">
        <f t="shared" ref="E1714:F1715" si="698">E1715</f>
        <v>0</v>
      </c>
      <c r="F1714" s="85">
        <f t="shared" si="698"/>
        <v>0</v>
      </c>
    </row>
    <row r="1715" spans="1:6" ht="30.75" hidden="1" customHeight="1" x14ac:dyDescent="0.25">
      <c r="A1715" s="59" t="s">
        <v>1446</v>
      </c>
      <c r="B1715" s="2" t="s">
        <v>1332</v>
      </c>
      <c r="C1715" s="55">
        <v>400</v>
      </c>
      <c r="D1715" s="85">
        <f>D1716</f>
        <v>0</v>
      </c>
      <c r="E1715" s="85">
        <f t="shared" si="698"/>
        <v>0</v>
      </c>
      <c r="F1715" s="85">
        <f t="shared" si="698"/>
        <v>0</v>
      </c>
    </row>
    <row r="1716" spans="1:6" ht="30.75" hidden="1" customHeight="1" x14ac:dyDescent="0.25">
      <c r="A1716" s="59" t="s">
        <v>1447</v>
      </c>
      <c r="B1716" s="2" t="s">
        <v>1332</v>
      </c>
      <c r="C1716" s="55">
        <v>410</v>
      </c>
      <c r="D1716" s="85"/>
      <c r="E1716" s="85"/>
      <c r="F1716" s="85"/>
    </row>
    <row r="1717" spans="1:6" ht="33.75" hidden="1" customHeight="1" x14ac:dyDescent="0.25">
      <c r="A1717" s="21" t="s">
        <v>1333</v>
      </c>
      <c r="B1717" s="2" t="s">
        <v>1334</v>
      </c>
      <c r="C1717" s="55"/>
      <c r="D1717" s="85">
        <f>D1718</f>
        <v>0</v>
      </c>
      <c r="E1717" s="85">
        <f t="shared" ref="E1717:F1718" si="699">E1718</f>
        <v>0</v>
      </c>
      <c r="F1717" s="85">
        <f t="shared" si="699"/>
        <v>0</v>
      </c>
    </row>
    <row r="1718" spans="1:6" ht="33.75" hidden="1" customHeight="1" x14ac:dyDescent="0.25">
      <c r="A1718" s="59" t="s">
        <v>1446</v>
      </c>
      <c r="B1718" s="2" t="s">
        <v>1334</v>
      </c>
      <c r="C1718" s="55">
        <v>400</v>
      </c>
      <c r="D1718" s="85">
        <f>D1719</f>
        <v>0</v>
      </c>
      <c r="E1718" s="85">
        <f t="shared" si="699"/>
        <v>0</v>
      </c>
      <c r="F1718" s="85">
        <f t="shared" si="699"/>
        <v>0</v>
      </c>
    </row>
    <row r="1719" spans="1:6" ht="33.75" hidden="1" customHeight="1" x14ac:dyDescent="0.25">
      <c r="A1719" s="59" t="s">
        <v>1447</v>
      </c>
      <c r="B1719" s="2" t="s">
        <v>1334</v>
      </c>
      <c r="C1719" s="55">
        <v>410</v>
      </c>
      <c r="D1719" s="85"/>
      <c r="E1719" s="85"/>
      <c r="F1719" s="85"/>
    </row>
    <row r="1720" spans="1:6" ht="34.5" hidden="1" customHeight="1" x14ac:dyDescent="0.25">
      <c r="A1720" s="4" t="s">
        <v>1335</v>
      </c>
      <c r="B1720" s="2" t="s">
        <v>1336</v>
      </c>
      <c r="C1720" s="55"/>
      <c r="D1720" s="85">
        <f>D1721</f>
        <v>0</v>
      </c>
      <c r="E1720" s="85">
        <f t="shared" ref="E1720:F1721" si="700">E1721</f>
        <v>0</v>
      </c>
      <c r="F1720" s="85">
        <f t="shared" si="700"/>
        <v>0</v>
      </c>
    </row>
    <row r="1721" spans="1:6" ht="34.5" hidden="1" customHeight="1" x14ac:dyDescent="0.25">
      <c r="A1721" s="59" t="s">
        <v>1446</v>
      </c>
      <c r="B1721" s="2" t="s">
        <v>1336</v>
      </c>
      <c r="C1721" s="55">
        <v>400</v>
      </c>
      <c r="D1721" s="85">
        <f>D1722</f>
        <v>0</v>
      </c>
      <c r="E1721" s="85">
        <f t="shared" si="700"/>
        <v>0</v>
      </c>
      <c r="F1721" s="85">
        <f t="shared" si="700"/>
        <v>0</v>
      </c>
    </row>
    <row r="1722" spans="1:6" ht="34.5" hidden="1" customHeight="1" x14ac:dyDescent="0.25">
      <c r="A1722" s="59" t="s">
        <v>1447</v>
      </c>
      <c r="B1722" s="2" t="s">
        <v>1336</v>
      </c>
      <c r="C1722" s="55">
        <v>410</v>
      </c>
      <c r="D1722" s="85"/>
      <c r="E1722" s="85"/>
      <c r="F1722" s="85"/>
    </row>
    <row r="1723" spans="1:6" ht="41.25" hidden="1" customHeight="1" x14ac:dyDescent="0.25">
      <c r="A1723" s="4" t="s">
        <v>1337</v>
      </c>
      <c r="B1723" s="2" t="s">
        <v>1338</v>
      </c>
      <c r="C1723" s="55"/>
      <c r="D1723" s="85"/>
      <c r="E1723" s="85"/>
      <c r="F1723" s="85"/>
    </row>
    <row r="1724" spans="1:6" ht="48" hidden="1" customHeight="1" x14ac:dyDescent="0.25">
      <c r="A1724" s="4" t="s">
        <v>1339</v>
      </c>
      <c r="B1724" s="2" t="s">
        <v>1340</v>
      </c>
      <c r="C1724" s="55"/>
      <c r="D1724" s="85"/>
      <c r="E1724" s="85"/>
      <c r="F1724" s="85"/>
    </row>
    <row r="1725" spans="1:6" ht="33.75" hidden="1" customHeight="1" x14ac:dyDescent="0.25">
      <c r="A1725" s="13" t="s">
        <v>1341</v>
      </c>
      <c r="B1725" s="3" t="s">
        <v>1342</v>
      </c>
      <c r="C1725" s="55"/>
      <c r="D1725" s="85">
        <f>D1726</f>
        <v>0</v>
      </c>
      <c r="E1725" s="85">
        <f t="shared" ref="E1725:F1728" si="701">E1726</f>
        <v>0</v>
      </c>
      <c r="F1725" s="85">
        <f t="shared" si="701"/>
        <v>0</v>
      </c>
    </row>
    <row r="1726" spans="1:6" ht="39" hidden="1" customHeight="1" x14ac:dyDescent="0.25">
      <c r="A1726" s="14" t="s">
        <v>1343</v>
      </c>
      <c r="B1726" s="1" t="s">
        <v>1344</v>
      </c>
      <c r="C1726" s="55"/>
      <c r="D1726" s="85">
        <f>D1727</f>
        <v>0</v>
      </c>
      <c r="E1726" s="85">
        <f t="shared" si="701"/>
        <v>0</v>
      </c>
      <c r="F1726" s="85">
        <f t="shared" si="701"/>
        <v>0</v>
      </c>
    </row>
    <row r="1727" spans="1:6" ht="51.75" hidden="1" customHeight="1" x14ac:dyDescent="0.25">
      <c r="A1727" s="27" t="s">
        <v>1345</v>
      </c>
      <c r="B1727" s="20" t="s">
        <v>1346</v>
      </c>
      <c r="C1727" s="55"/>
      <c r="D1727" s="85">
        <f>D1728</f>
        <v>0</v>
      </c>
      <c r="E1727" s="85">
        <f t="shared" si="701"/>
        <v>0</v>
      </c>
      <c r="F1727" s="85">
        <f t="shared" si="701"/>
        <v>0</v>
      </c>
    </row>
    <row r="1728" spans="1:6" ht="38.25" hidden="1" customHeight="1" x14ac:dyDescent="0.25">
      <c r="A1728" s="59" t="s">
        <v>1446</v>
      </c>
      <c r="B1728" s="20" t="s">
        <v>1346</v>
      </c>
      <c r="C1728" s="55">
        <v>400</v>
      </c>
      <c r="D1728" s="85">
        <f>D1729</f>
        <v>0</v>
      </c>
      <c r="E1728" s="85">
        <f t="shared" si="701"/>
        <v>0</v>
      </c>
      <c r="F1728" s="85">
        <f t="shared" si="701"/>
        <v>0</v>
      </c>
    </row>
    <row r="1729" spans="1:6" ht="28.5" hidden="1" customHeight="1" x14ac:dyDescent="0.25">
      <c r="A1729" s="59" t="s">
        <v>1447</v>
      </c>
      <c r="B1729" s="20" t="s">
        <v>1346</v>
      </c>
      <c r="C1729" s="55">
        <v>410</v>
      </c>
      <c r="D1729" s="85"/>
      <c r="E1729" s="85"/>
      <c r="F1729" s="85"/>
    </row>
    <row r="1730" spans="1:6" ht="60" hidden="1" customHeight="1" x14ac:dyDescent="0.25">
      <c r="A1730" s="14" t="s">
        <v>1347</v>
      </c>
      <c r="B1730" s="1" t="s">
        <v>1348</v>
      </c>
      <c r="C1730" s="55"/>
      <c r="D1730" s="85"/>
      <c r="E1730" s="85"/>
      <c r="F1730" s="85"/>
    </row>
    <row r="1731" spans="1:6" ht="53.25" hidden="1" customHeight="1" x14ac:dyDescent="0.25">
      <c r="A1731" s="36" t="s">
        <v>852</v>
      </c>
      <c r="B1731" s="2" t="s">
        <v>1349</v>
      </c>
      <c r="C1731" s="55"/>
      <c r="D1731" s="85"/>
      <c r="E1731" s="85"/>
      <c r="F1731" s="85"/>
    </row>
    <row r="1732" spans="1:6" ht="58.5" hidden="1" customHeight="1" x14ac:dyDescent="0.25">
      <c r="A1732" s="4" t="s">
        <v>854</v>
      </c>
      <c r="B1732" s="2" t="s">
        <v>1350</v>
      </c>
      <c r="C1732" s="55"/>
      <c r="D1732" s="85"/>
      <c r="E1732" s="85"/>
      <c r="F1732" s="85"/>
    </row>
    <row r="1733" spans="1:6" ht="39" hidden="1" customHeight="1" x14ac:dyDescent="0.25">
      <c r="A1733" s="13" t="s">
        <v>130</v>
      </c>
      <c r="B1733" s="3" t="s">
        <v>1351</v>
      </c>
      <c r="C1733" s="55"/>
      <c r="D1733" s="85"/>
      <c r="E1733" s="85"/>
      <c r="F1733" s="85"/>
    </row>
    <row r="1734" spans="1:6" ht="38.25" hidden="1" customHeight="1" x14ac:dyDescent="0.25">
      <c r="A1734" s="7" t="s">
        <v>132</v>
      </c>
      <c r="B1734" s="1" t="s">
        <v>1352</v>
      </c>
      <c r="C1734" s="55"/>
      <c r="D1734" s="85"/>
      <c r="E1734" s="85"/>
      <c r="F1734" s="85"/>
    </row>
    <row r="1735" spans="1:6" ht="36" hidden="1" customHeight="1" x14ac:dyDescent="0.25">
      <c r="A1735" s="27" t="s">
        <v>1353</v>
      </c>
      <c r="B1735" s="20" t="s">
        <v>1354</v>
      </c>
      <c r="C1735" s="55"/>
      <c r="D1735" s="85"/>
      <c r="E1735" s="85"/>
      <c r="F1735" s="85"/>
    </row>
    <row r="1736" spans="1:6" ht="41.25" hidden="1" customHeight="1" x14ac:dyDescent="0.25">
      <c r="A1736" s="27" t="s">
        <v>134</v>
      </c>
      <c r="B1736" s="20" t="s">
        <v>1355</v>
      </c>
      <c r="C1736" s="55"/>
      <c r="D1736" s="85"/>
      <c r="E1736" s="85"/>
      <c r="F1736" s="85"/>
    </row>
    <row r="1737" spans="1:6" ht="43.5" customHeight="1" x14ac:dyDescent="0.25">
      <c r="A1737" s="12" t="s">
        <v>1356</v>
      </c>
      <c r="B1737" s="10" t="s">
        <v>1357</v>
      </c>
      <c r="C1737" s="55"/>
      <c r="D1737" s="85">
        <f>D1738+D1746</f>
        <v>27483</v>
      </c>
      <c r="E1737" s="85">
        <f t="shared" ref="E1737:F1737" si="702">E1738+E1746</f>
        <v>0</v>
      </c>
      <c r="F1737" s="85">
        <f t="shared" si="702"/>
        <v>3000</v>
      </c>
    </row>
    <row r="1738" spans="1:6" ht="35.25" hidden="1" customHeight="1" x14ac:dyDescent="0.25">
      <c r="A1738" s="13" t="s">
        <v>1358</v>
      </c>
      <c r="B1738" s="3" t="s">
        <v>1359</v>
      </c>
      <c r="C1738" s="55"/>
      <c r="D1738" s="85">
        <f>D1739</f>
        <v>0</v>
      </c>
      <c r="E1738" s="85">
        <f t="shared" ref="E1738:F1738" si="703">E1739</f>
        <v>0</v>
      </c>
      <c r="F1738" s="85">
        <f t="shared" si="703"/>
        <v>0</v>
      </c>
    </row>
    <row r="1739" spans="1:6" ht="37.5" hidden="1" customHeight="1" x14ac:dyDescent="0.25">
      <c r="A1739" s="14" t="s">
        <v>1360</v>
      </c>
      <c r="B1739" s="1" t="s">
        <v>1361</v>
      </c>
      <c r="C1739" s="55"/>
      <c r="D1739" s="85">
        <f>D1740+D1741+D1742+D1743</f>
        <v>0</v>
      </c>
      <c r="E1739" s="85">
        <f t="shared" ref="E1739:F1739" si="704">E1740+E1741+E1742+E1743</f>
        <v>0</v>
      </c>
      <c r="F1739" s="85">
        <f t="shared" si="704"/>
        <v>0</v>
      </c>
    </row>
    <row r="1740" spans="1:6" ht="48.75" hidden="1" customHeight="1" x14ac:dyDescent="0.25">
      <c r="A1740" s="36" t="s">
        <v>1362</v>
      </c>
      <c r="B1740" s="2" t="s">
        <v>1363</v>
      </c>
      <c r="C1740" s="55"/>
      <c r="D1740" s="85"/>
      <c r="E1740" s="85"/>
      <c r="F1740" s="85"/>
    </row>
    <row r="1741" spans="1:6" ht="30.75" hidden="1" customHeight="1" x14ac:dyDescent="0.25">
      <c r="A1741" s="36" t="s">
        <v>1362</v>
      </c>
      <c r="B1741" s="2" t="s">
        <v>1364</v>
      </c>
      <c r="C1741" s="55"/>
      <c r="D1741" s="85"/>
      <c r="E1741" s="85"/>
      <c r="F1741" s="85"/>
    </row>
    <row r="1742" spans="1:6" ht="48.75" hidden="1" customHeight="1" x14ac:dyDescent="0.25">
      <c r="A1742" s="36" t="s">
        <v>1362</v>
      </c>
      <c r="B1742" s="2" t="s">
        <v>1365</v>
      </c>
      <c r="C1742" s="55"/>
      <c r="D1742" s="85"/>
      <c r="E1742" s="85"/>
      <c r="F1742" s="85"/>
    </row>
    <row r="1743" spans="1:6" ht="47.25" hidden="1" customHeight="1" x14ac:dyDescent="0.25">
      <c r="A1743" s="21" t="s">
        <v>1366</v>
      </c>
      <c r="B1743" s="20" t="s">
        <v>1367</v>
      </c>
      <c r="C1743" s="55"/>
      <c r="D1743" s="85">
        <f>D1744</f>
        <v>0</v>
      </c>
      <c r="E1743" s="85">
        <f t="shared" ref="E1743:F1744" si="705">E1744</f>
        <v>0</v>
      </c>
      <c r="F1743" s="85">
        <f t="shared" si="705"/>
        <v>0</v>
      </c>
    </row>
    <row r="1744" spans="1:6" ht="31.5" hidden="1" customHeight="1" x14ac:dyDescent="0.25">
      <c r="A1744" s="60" t="s">
        <v>1432</v>
      </c>
      <c r="B1744" s="20" t="s">
        <v>1367</v>
      </c>
      <c r="C1744" s="55">
        <v>200</v>
      </c>
      <c r="D1744" s="85">
        <f>D1745</f>
        <v>0</v>
      </c>
      <c r="E1744" s="85">
        <f t="shared" si="705"/>
        <v>0</v>
      </c>
      <c r="F1744" s="85">
        <f t="shared" si="705"/>
        <v>0</v>
      </c>
    </row>
    <row r="1745" spans="1:6" ht="28.5" hidden="1" customHeight="1" x14ac:dyDescent="0.25">
      <c r="A1745" s="60" t="s">
        <v>1433</v>
      </c>
      <c r="B1745" s="20" t="s">
        <v>1367</v>
      </c>
      <c r="C1745" s="55">
        <v>240</v>
      </c>
      <c r="D1745" s="85"/>
      <c r="E1745" s="85"/>
      <c r="F1745" s="85"/>
    </row>
    <row r="1746" spans="1:6" ht="53.25" customHeight="1" x14ac:dyDescent="0.25">
      <c r="A1746" s="13" t="s">
        <v>1368</v>
      </c>
      <c r="B1746" s="3" t="s">
        <v>1369</v>
      </c>
      <c r="C1746" s="55"/>
      <c r="D1746" s="85">
        <f>D1747+D1754</f>
        <v>27483</v>
      </c>
      <c r="E1746" s="85">
        <f t="shared" ref="E1746:F1749" si="706">E1747</f>
        <v>0</v>
      </c>
      <c r="F1746" s="85">
        <f>F1754</f>
        <v>3000</v>
      </c>
    </row>
    <row r="1747" spans="1:6" ht="39" hidden="1" customHeight="1" x14ac:dyDescent="0.25">
      <c r="A1747" s="14" t="s">
        <v>1483</v>
      </c>
      <c r="B1747" s="1" t="s">
        <v>1370</v>
      </c>
      <c r="C1747" s="55"/>
      <c r="D1747" s="85">
        <f>D1748+D1751</f>
        <v>0</v>
      </c>
      <c r="E1747" s="85">
        <f t="shared" ref="E1747:F1747" si="707">E1748+E1751</f>
        <v>0</v>
      </c>
      <c r="F1747" s="85">
        <f t="shared" si="707"/>
        <v>0</v>
      </c>
    </row>
    <row r="1748" spans="1:6" ht="38.25" hidden="1" customHeight="1" x14ac:dyDescent="0.25">
      <c r="A1748" s="21" t="s">
        <v>1371</v>
      </c>
      <c r="B1748" s="20" t="s">
        <v>1372</v>
      </c>
      <c r="C1748" s="55"/>
      <c r="D1748" s="85">
        <f>D1749</f>
        <v>0</v>
      </c>
      <c r="E1748" s="85">
        <f t="shared" si="706"/>
        <v>0</v>
      </c>
      <c r="F1748" s="85">
        <f t="shared" si="706"/>
        <v>0</v>
      </c>
    </row>
    <row r="1749" spans="1:6" ht="30.75" hidden="1" customHeight="1" x14ac:dyDescent="0.25">
      <c r="A1749" s="59" t="s">
        <v>1446</v>
      </c>
      <c r="B1749" s="20" t="s">
        <v>1372</v>
      </c>
      <c r="C1749" s="55">
        <v>400</v>
      </c>
      <c r="D1749" s="85">
        <f>D1750</f>
        <v>0</v>
      </c>
      <c r="E1749" s="85">
        <f t="shared" si="706"/>
        <v>0</v>
      </c>
      <c r="F1749" s="85">
        <f t="shared" si="706"/>
        <v>0</v>
      </c>
    </row>
    <row r="1750" spans="1:6" ht="23.25" hidden="1" customHeight="1" x14ac:dyDescent="0.25">
      <c r="A1750" s="59" t="s">
        <v>1447</v>
      </c>
      <c r="B1750" s="20" t="s">
        <v>1372</v>
      </c>
      <c r="C1750" s="55">
        <v>410</v>
      </c>
      <c r="D1750" s="85"/>
      <c r="E1750" s="85"/>
      <c r="F1750" s="85"/>
    </row>
    <row r="1751" spans="1:6" ht="54.75" hidden="1" customHeight="1" x14ac:dyDescent="0.25">
      <c r="A1751" s="21" t="s">
        <v>1373</v>
      </c>
      <c r="B1751" s="20" t="s">
        <v>1374</v>
      </c>
      <c r="C1751" s="55"/>
      <c r="D1751" s="85">
        <f>D1752</f>
        <v>0</v>
      </c>
      <c r="E1751" s="85"/>
      <c r="F1751" s="85"/>
    </row>
    <row r="1752" spans="1:6" ht="30.75" hidden="1" customHeight="1" x14ac:dyDescent="0.25">
      <c r="A1752" s="59" t="s">
        <v>1446</v>
      </c>
      <c r="B1752" s="20" t="s">
        <v>1374</v>
      </c>
      <c r="C1752" s="55">
        <v>400</v>
      </c>
      <c r="D1752" s="85">
        <f>D1753</f>
        <v>0</v>
      </c>
      <c r="E1752" s="85"/>
      <c r="F1752" s="85"/>
    </row>
    <row r="1753" spans="1:6" ht="27.75" hidden="1" customHeight="1" x14ac:dyDescent="0.25">
      <c r="A1753" s="59" t="s">
        <v>1447</v>
      </c>
      <c r="B1753" s="20" t="s">
        <v>1374</v>
      </c>
      <c r="C1753" s="55">
        <v>410</v>
      </c>
      <c r="D1753" s="85"/>
      <c r="E1753" s="85"/>
      <c r="F1753" s="85"/>
    </row>
    <row r="1754" spans="1:6" ht="77.25" customHeight="1" x14ac:dyDescent="0.25">
      <c r="A1754" s="14" t="s">
        <v>1375</v>
      </c>
      <c r="B1754" s="1" t="s">
        <v>1376</v>
      </c>
      <c r="C1754" s="55"/>
      <c r="D1754" s="85">
        <f>D1755+D1758</f>
        <v>27483</v>
      </c>
      <c r="E1754" s="85">
        <f t="shared" ref="E1754:F1754" si="708">E1755+E1758</f>
        <v>0</v>
      </c>
      <c r="F1754" s="85">
        <f t="shared" si="708"/>
        <v>3000</v>
      </c>
    </row>
    <row r="1755" spans="1:6" ht="36.75" customHeight="1" x14ac:dyDescent="0.25">
      <c r="A1755" s="21" t="s">
        <v>1371</v>
      </c>
      <c r="B1755" s="20" t="s">
        <v>1377</v>
      </c>
      <c r="C1755" s="55"/>
      <c r="D1755" s="85">
        <f>D1756</f>
        <v>25047</v>
      </c>
      <c r="E1755" s="85">
        <f t="shared" ref="E1755:F1756" si="709">E1756</f>
        <v>0</v>
      </c>
      <c r="F1755" s="85">
        <f t="shared" si="709"/>
        <v>0</v>
      </c>
    </row>
    <row r="1756" spans="1:6" ht="36.75" customHeight="1" x14ac:dyDescent="0.25">
      <c r="A1756" s="60" t="s">
        <v>1446</v>
      </c>
      <c r="B1756" s="20" t="s">
        <v>1377</v>
      </c>
      <c r="C1756" s="55">
        <v>400</v>
      </c>
      <c r="D1756" s="85">
        <f>D1757</f>
        <v>25047</v>
      </c>
      <c r="E1756" s="85">
        <f t="shared" si="709"/>
        <v>0</v>
      </c>
      <c r="F1756" s="85">
        <f t="shared" si="709"/>
        <v>0</v>
      </c>
    </row>
    <row r="1757" spans="1:6" ht="24.75" customHeight="1" x14ac:dyDescent="0.25">
      <c r="A1757" s="60" t="s">
        <v>1447</v>
      </c>
      <c r="B1757" s="20" t="s">
        <v>1377</v>
      </c>
      <c r="C1757" s="55">
        <v>410</v>
      </c>
      <c r="D1757" s="85">
        <v>25047</v>
      </c>
      <c r="E1757" s="85"/>
      <c r="F1757" s="85"/>
    </row>
    <row r="1758" spans="1:6" ht="50.25" customHeight="1" x14ac:dyDescent="0.25">
      <c r="A1758" s="21" t="s">
        <v>1373</v>
      </c>
      <c r="B1758" s="20" t="s">
        <v>1378</v>
      </c>
      <c r="C1758" s="55"/>
      <c r="D1758" s="85">
        <f>D1761+D1759</f>
        <v>2436</v>
      </c>
      <c r="E1758" s="85">
        <f>E1761</f>
        <v>0</v>
      </c>
      <c r="F1758" s="85">
        <f>F1761</f>
        <v>3000</v>
      </c>
    </row>
    <row r="1759" spans="1:6" ht="34.5" customHeight="1" x14ac:dyDescent="0.25">
      <c r="A1759" s="60" t="s">
        <v>1432</v>
      </c>
      <c r="B1759" s="20" t="s">
        <v>1378</v>
      </c>
      <c r="C1759" s="55">
        <v>200</v>
      </c>
      <c r="D1759" s="85">
        <f>D1760</f>
        <v>60</v>
      </c>
      <c r="E1759" s="85"/>
      <c r="F1759" s="85"/>
    </row>
    <row r="1760" spans="1:6" ht="31.5" customHeight="1" x14ac:dyDescent="0.25">
      <c r="A1760" s="60" t="s">
        <v>1433</v>
      </c>
      <c r="B1760" s="20" t="s">
        <v>1378</v>
      </c>
      <c r="C1760" s="55">
        <v>240</v>
      </c>
      <c r="D1760" s="85">
        <v>60</v>
      </c>
      <c r="E1760" s="85"/>
      <c r="F1760" s="85"/>
    </row>
    <row r="1761" spans="1:6" ht="32.25" customHeight="1" x14ac:dyDescent="0.25">
      <c r="A1761" s="92" t="s">
        <v>1446</v>
      </c>
      <c r="B1761" s="20" t="s">
        <v>1378</v>
      </c>
      <c r="C1761" s="55">
        <v>400</v>
      </c>
      <c r="D1761" s="85">
        <f>D1762</f>
        <v>2376</v>
      </c>
      <c r="E1761" s="85">
        <f t="shared" ref="E1761:F1761" si="710">E1762</f>
        <v>0</v>
      </c>
      <c r="F1761" s="85">
        <f t="shared" si="710"/>
        <v>3000</v>
      </c>
    </row>
    <row r="1762" spans="1:6" ht="36" customHeight="1" x14ac:dyDescent="0.25">
      <c r="A1762" s="60" t="s">
        <v>1447</v>
      </c>
      <c r="B1762" s="20" t="s">
        <v>1378</v>
      </c>
      <c r="C1762" s="55">
        <v>410</v>
      </c>
      <c r="D1762" s="85">
        <v>2376</v>
      </c>
      <c r="E1762" s="85"/>
      <c r="F1762" s="85">
        <v>3000</v>
      </c>
    </row>
    <row r="1763" spans="1:6" ht="36" customHeight="1" x14ac:dyDescent="0.25">
      <c r="A1763" s="77" t="s">
        <v>1463</v>
      </c>
      <c r="B1763" s="82" t="s">
        <v>1466</v>
      </c>
      <c r="C1763" s="83"/>
      <c r="D1763" s="104">
        <f>D22+D37+D155+D412+D511+D595+D645+D720+D839+D913+D1027+D1105+D1203+D1288+D1336+D1438+D1466+D1638+D1737</f>
        <v>2535842</v>
      </c>
      <c r="E1763" s="104">
        <f>E22+E37+E155+E412+E511+E595+E645+E720+E839+E913+E1027+E1105+E1203+E1288+E1336+E1438+E1466+E1638+E1737</f>
        <v>2500074</v>
      </c>
      <c r="F1763" s="104">
        <f>F22+F37+F155+F412+F511+F595+F645+F720+F839+F913+F1027+F1105+F1203+F1288+F1336+F1438+F1466+F1638+F1737</f>
        <v>2453087</v>
      </c>
    </row>
    <row r="1764" spans="1:6" ht="36.75" customHeight="1" x14ac:dyDescent="0.25">
      <c r="A1764" s="13" t="s">
        <v>1379</v>
      </c>
      <c r="B1764" s="3" t="s">
        <v>1380</v>
      </c>
      <c r="C1764" s="55"/>
      <c r="D1764" s="85">
        <f>D1765+D1771+D1779+D1782+D1768</f>
        <v>10286</v>
      </c>
      <c r="E1764" s="85">
        <f t="shared" ref="E1764:F1764" si="711">E1765+E1771+E1779+E1782+E1768</f>
        <v>10286</v>
      </c>
      <c r="F1764" s="85">
        <f t="shared" si="711"/>
        <v>10286</v>
      </c>
    </row>
    <row r="1765" spans="1:6" ht="33" customHeight="1" x14ac:dyDescent="0.25">
      <c r="A1765" s="54" t="s">
        <v>1381</v>
      </c>
      <c r="B1765" s="20" t="s">
        <v>1382</v>
      </c>
      <c r="C1765" s="55"/>
      <c r="D1765" s="102">
        <f>D1766</f>
        <v>2150</v>
      </c>
      <c r="E1765" s="102">
        <f t="shared" ref="E1765:F1766" si="712">E1766</f>
        <v>2150</v>
      </c>
      <c r="F1765" s="102">
        <f t="shared" si="712"/>
        <v>2150</v>
      </c>
    </row>
    <row r="1766" spans="1:6" ht="33" customHeight="1" x14ac:dyDescent="0.25">
      <c r="A1766" s="60" t="s">
        <v>1430</v>
      </c>
      <c r="B1766" s="20" t="s">
        <v>1382</v>
      </c>
      <c r="C1766" s="55">
        <v>100</v>
      </c>
      <c r="D1766" s="102">
        <f>D1767</f>
        <v>2150</v>
      </c>
      <c r="E1766" s="102">
        <f t="shared" si="712"/>
        <v>2150</v>
      </c>
      <c r="F1766" s="102">
        <f t="shared" si="712"/>
        <v>2150</v>
      </c>
    </row>
    <row r="1767" spans="1:6" ht="33" customHeight="1" x14ac:dyDescent="0.25">
      <c r="A1767" s="60" t="s">
        <v>1431</v>
      </c>
      <c r="B1767" s="20" t="s">
        <v>1382</v>
      </c>
      <c r="C1767" s="55">
        <v>120</v>
      </c>
      <c r="D1767" s="102">
        <v>2150</v>
      </c>
      <c r="E1767" s="102">
        <v>2150</v>
      </c>
      <c r="F1767" s="102">
        <v>2150</v>
      </c>
    </row>
    <row r="1768" spans="1:6" ht="33" hidden="1" customHeight="1" x14ac:dyDescent="0.25">
      <c r="A1768" s="54" t="s">
        <v>1383</v>
      </c>
      <c r="B1768" s="20" t="s">
        <v>1384</v>
      </c>
      <c r="C1768" s="55"/>
      <c r="D1768" s="102">
        <f>D1769</f>
        <v>0</v>
      </c>
      <c r="E1768" s="102">
        <f t="shared" ref="E1768:F1769" si="713">E1769</f>
        <v>0</v>
      </c>
      <c r="F1768" s="102">
        <f t="shared" si="713"/>
        <v>0</v>
      </c>
    </row>
    <row r="1769" spans="1:6" ht="33" hidden="1" customHeight="1" x14ac:dyDescent="0.25">
      <c r="A1769" s="60" t="s">
        <v>1430</v>
      </c>
      <c r="B1769" s="20" t="s">
        <v>1384</v>
      </c>
      <c r="C1769" s="55">
        <v>100</v>
      </c>
      <c r="D1769" s="102">
        <f>D1770</f>
        <v>0</v>
      </c>
      <c r="E1769" s="102">
        <f t="shared" si="713"/>
        <v>0</v>
      </c>
      <c r="F1769" s="102">
        <f t="shared" si="713"/>
        <v>0</v>
      </c>
    </row>
    <row r="1770" spans="1:6" ht="33" hidden="1" customHeight="1" x14ac:dyDescent="0.25">
      <c r="A1770" s="60" t="s">
        <v>1431</v>
      </c>
      <c r="B1770" s="20" t="s">
        <v>1384</v>
      </c>
      <c r="C1770" s="55">
        <v>120</v>
      </c>
      <c r="D1770" s="102"/>
      <c r="E1770" s="102"/>
      <c r="F1770" s="102"/>
    </row>
    <row r="1771" spans="1:6" ht="41.25" customHeight="1" x14ac:dyDescent="0.25">
      <c r="A1771" s="21" t="s">
        <v>1385</v>
      </c>
      <c r="B1771" s="20" t="s">
        <v>1386</v>
      </c>
      <c r="C1771" s="55"/>
      <c r="D1771" s="102">
        <f>D1772+D1774</f>
        <v>2775</v>
      </c>
      <c r="E1771" s="102">
        <f t="shared" ref="E1771:F1771" si="714">E1772+E1774</f>
        <v>2775</v>
      </c>
      <c r="F1771" s="102">
        <f t="shared" si="714"/>
        <v>2775</v>
      </c>
    </row>
    <row r="1772" spans="1:6" ht="60" customHeight="1" x14ac:dyDescent="0.25">
      <c r="A1772" s="60" t="s">
        <v>1430</v>
      </c>
      <c r="B1772" s="20" t="s">
        <v>1386</v>
      </c>
      <c r="C1772" s="55">
        <v>100</v>
      </c>
      <c r="D1772" s="102">
        <f>D1773</f>
        <v>2757</v>
      </c>
      <c r="E1772" s="102">
        <f t="shared" ref="E1772:F1772" si="715">E1773</f>
        <v>2755</v>
      </c>
      <c r="F1772" s="102">
        <f t="shared" si="715"/>
        <v>2755</v>
      </c>
    </row>
    <row r="1773" spans="1:6" ht="28.5" customHeight="1" x14ac:dyDescent="0.25">
      <c r="A1773" s="60" t="s">
        <v>1431</v>
      </c>
      <c r="B1773" s="20" t="s">
        <v>1386</v>
      </c>
      <c r="C1773" s="55">
        <v>120</v>
      </c>
      <c r="D1773" s="102">
        <v>2757</v>
      </c>
      <c r="E1773" s="102">
        <v>2755</v>
      </c>
      <c r="F1773" s="102">
        <v>2755</v>
      </c>
    </row>
    <row r="1774" spans="1:6" ht="25.5" customHeight="1" x14ac:dyDescent="0.25">
      <c r="A1774" s="60" t="s">
        <v>1432</v>
      </c>
      <c r="B1774" s="20" t="s">
        <v>1386</v>
      </c>
      <c r="C1774" s="55">
        <v>200</v>
      </c>
      <c r="D1774" s="102">
        <f>D1775</f>
        <v>18</v>
      </c>
      <c r="E1774" s="102">
        <f t="shared" ref="E1774:F1774" si="716">E1775</f>
        <v>20</v>
      </c>
      <c r="F1774" s="102">
        <f t="shared" si="716"/>
        <v>20</v>
      </c>
    </row>
    <row r="1775" spans="1:6" ht="35.25" customHeight="1" x14ac:dyDescent="0.25">
      <c r="A1775" s="60" t="s">
        <v>1433</v>
      </c>
      <c r="B1775" s="20" t="s">
        <v>1386</v>
      </c>
      <c r="C1775" s="55">
        <v>240</v>
      </c>
      <c r="D1775" s="102">
        <v>18</v>
      </c>
      <c r="E1775" s="102">
        <v>20</v>
      </c>
      <c r="F1775" s="102">
        <v>20</v>
      </c>
    </row>
    <row r="1776" spans="1:6" ht="41.25" hidden="1" customHeight="1" x14ac:dyDescent="0.25">
      <c r="A1776" s="54" t="s">
        <v>1387</v>
      </c>
      <c r="B1776" s="20" t="s">
        <v>1388</v>
      </c>
      <c r="C1776" s="55"/>
      <c r="D1776" s="85"/>
      <c r="E1776" s="85"/>
      <c r="F1776" s="85"/>
    </row>
    <row r="1777" spans="1:6" ht="41.25" hidden="1" customHeight="1" x14ac:dyDescent="0.25">
      <c r="A1777" s="62"/>
      <c r="B1777" s="20" t="s">
        <v>1388</v>
      </c>
      <c r="C1777" s="55">
        <v>200</v>
      </c>
      <c r="D1777" s="85"/>
      <c r="E1777" s="85"/>
      <c r="F1777" s="85"/>
    </row>
    <row r="1778" spans="1:6" ht="41.25" hidden="1" customHeight="1" x14ac:dyDescent="0.25">
      <c r="A1778" s="62"/>
      <c r="B1778" s="20" t="s">
        <v>1388</v>
      </c>
      <c r="C1778" s="55">
        <v>240</v>
      </c>
      <c r="D1778" s="85"/>
      <c r="E1778" s="85"/>
      <c r="F1778" s="85"/>
    </row>
    <row r="1779" spans="1:6" ht="41.25" customHeight="1" x14ac:dyDescent="0.25">
      <c r="A1779" s="21" t="s">
        <v>1389</v>
      </c>
      <c r="B1779" s="23" t="s">
        <v>1390</v>
      </c>
      <c r="C1779" s="55"/>
      <c r="D1779" s="102">
        <f>D1780</f>
        <v>1837</v>
      </c>
      <c r="E1779" s="102">
        <f t="shared" ref="E1779:F1780" si="717">E1780</f>
        <v>1837</v>
      </c>
      <c r="F1779" s="102">
        <f t="shared" si="717"/>
        <v>1837</v>
      </c>
    </row>
    <row r="1780" spans="1:6" ht="36" customHeight="1" x14ac:dyDescent="0.25">
      <c r="A1780" s="60" t="s">
        <v>1430</v>
      </c>
      <c r="B1780" s="23" t="s">
        <v>1390</v>
      </c>
      <c r="C1780" s="55">
        <v>100</v>
      </c>
      <c r="D1780" s="102">
        <f>D1781</f>
        <v>1837</v>
      </c>
      <c r="E1780" s="102">
        <f t="shared" si="717"/>
        <v>1837</v>
      </c>
      <c r="F1780" s="102">
        <f t="shared" si="717"/>
        <v>1837</v>
      </c>
    </row>
    <row r="1781" spans="1:6" ht="33.75" customHeight="1" x14ac:dyDescent="0.25">
      <c r="A1781" s="60" t="s">
        <v>1431</v>
      </c>
      <c r="B1781" s="23" t="s">
        <v>1390</v>
      </c>
      <c r="C1781" s="55">
        <v>120</v>
      </c>
      <c r="D1781" s="102">
        <v>1837</v>
      </c>
      <c r="E1781" s="102">
        <v>1837</v>
      </c>
      <c r="F1781" s="102">
        <v>1837</v>
      </c>
    </row>
    <row r="1782" spans="1:6" ht="40.5" customHeight="1" x14ac:dyDescent="0.25">
      <c r="A1782" s="21" t="s">
        <v>1391</v>
      </c>
      <c r="B1782" s="23" t="s">
        <v>1392</v>
      </c>
      <c r="C1782" s="55"/>
      <c r="D1782" s="102">
        <f>D1783+D1785+D1787</f>
        <v>3524</v>
      </c>
      <c r="E1782" s="102">
        <f t="shared" ref="E1782:F1782" si="718">E1783+E1785+E1787</f>
        <v>3524</v>
      </c>
      <c r="F1782" s="102">
        <f t="shared" si="718"/>
        <v>3524</v>
      </c>
    </row>
    <row r="1783" spans="1:6" ht="58.5" customHeight="1" x14ac:dyDescent="0.25">
      <c r="A1783" s="60" t="s">
        <v>1430</v>
      </c>
      <c r="B1783" s="23" t="s">
        <v>1392</v>
      </c>
      <c r="C1783" s="55">
        <v>100</v>
      </c>
      <c r="D1783" s="102">
        <f>D1784</f>
        <v>2147</v>
      </c>
      <c r="E1783" s="102">
        <f t="shared" ref="E1783:F1783" si="719">E1784</f>
        <v>2144</v>
      </c>
      <c r="F1783" s="102">
        <f t="shared" si="719"/>
        <v>2144</v>
      </c>
    </row>
    <row r="1784" spans="1:6" ht="30.75" customHeight="1" x14ac:dyDescent="0.25">
      <c r="A1784" s="60" t="s">
        <v>1431</v>
      </c>
      <c r="B1784" s="23" t="s">
        <v>1392</v>
      </c>
      <c r="C1784" s="55">
        <v>120</v>
      </c>
      <c r="D1784" s="102">
        <v>2147</v>
      </c>
      <c r="E1784" s="102">
        <v>2144</v>
      </c>
      <c r="F1784" s="102">
        <v>2144</v>
      </c>
    </row>
    <row r="1785" spans="1:6" ht="30.75" customHeight="1" x14ac:dyDescent="0.25">
      <c r="A1785" s="60" t="s">
        <v>1432</v>
      </c>
      <c r="B1785" s="23" t="s">
        <v>1392</v>
      </c>
      <c r="C1785" s="55">
        <v>200</v>
      </c>
      <c r="D1785" s="102">
        <f>D1786</f>
        <v>1363</v>
      </c>
      <c r="E1785" s="102">
        <f t="shared" ref="E1785:F1785" si="720">E1786</f>
        <v>1366</v>
      </c>
      <c r="F1785" s="102">
        <f t="shared" si="720"/>
        <v>1366</v>
      </c>
    </row>
    <row r="1786" spans="1:6" ht="30.75" customHeight="1" x14ac:dyDescent="0.25">
      <c r="A1786" s="60" t="s">
        <v>1433</v>
      </c>
      <c r="B1786" s="23" t="s">
        <v>1392</v>
      </c>
      <c r="C1786" s="55">
        <v>240</v>
      </c>
      <c r="D1786" s="102">
        <v>1363</v>
      </c>
      <c r="E1786" s="102">
        <v>1366</v>
      </c>
      <c r="F1786" s="102">
        <v>1366</v>
      </c>
    </row>
    <row r="1787" spans="1:6" ht="30.75" customHeight="1" x14ac:dyDescent="0.25">
      <c r="A1787" s="60" t="s">
        <v>1436</v>
      </c>
      <c r="B1787" s="23" t="s">
        <v>1392</v>
      </c>
      <c r="C1787" s="55">
        <v>800</v>
      </c>
      <c r="D1787" s="102">
        <f>D1788</f>
        <v>14</v>
      </c>
      <c r="E1787" s="102">
        <f t="shared" ref="E1787:F1787" si="721">E1788</f>
        <v>14</v>
      </c>
      <c r="F1787" s="102">
        <f t="shared" si="721"/>
        <v>14</v>
      </c>
    </row>
    <row r="1788" spans="1:6" ht="30.75" customHeight="1" x14ac:dyDescent="0.25">
      <c r="A1788" s="16" t="s">
        <v>1437</v>
      </c>
      <c r="B1788" s="23" t="s">
        <v>1392</v>
      </c>
      <c r="C1788" s="55">
        <v>850</v>
      </c>
      <c r="D1788" s="102">
        <v>14</v>
      </c>
      <c r="E1788" s="102">
        <v>14</v>
      </c>
      <c r="F1788" s="102">
        <v>14</v>
      </c>
    </row>
    <row r="1789" spans="1:6" ht="32.25" customHeight="1" x14ac:dyDescent="0.25">
      <c r="A1789" s="13" t="s">
        <v>1393</v>
      </c>
      <c r="B1789" s="3" t="s">
        <v>1394</v>
      </c>
      <c r="C1789" s="55"/>
      <c r="D1789" s="102">
        <f>D1796+D1799+D1802+D1805+D1809+D1790+D1793+D1806+D1812+D1815+D1818</f>
        <v>1587</v>
      </c>
      <c r="E1789" s="102">
        <f>E1796+E1799+E1802+E1805+E1809+E1790+E1793+E1806+E1812+E1815+E1818</f>
        <v>1011</v>
      </c>
      <c r="F1789" s="102">
        <f>F1796+F1799+F1802+F1805+F1809+F1790+F1793+F1806+F1812+F1815+F1818</f>
        <v>1296</v>
      </c>
    </row>
    <row r="1790" spans="1:6" ht="33" hidden="1" customHeight="1" x14ac:dyDescent="0.25">
      <c r="A1790" s="54" t="s">
        <v>1395</v>
      </c>
      <c r="B1790" s="20" t="s">
        <v>1396</v>
      </c>
      <c r="C1790" s="55"/>
      <c r="D1790" s="102">
        <f>D1791</f>
        <v>0</v>
      </c>
      <c r="E1790" s="102">
        <f t="shared" ref="E1790:F1791" si="722">E1791</f>
        <v>0</v>
      </c>
      <c r="F1790" s="102">
        <f t="shared" si="722"/>
        <v>0</v>
      </c>
    </row>
    <row r="1791" spans="1:6" ht="33" hidden="1" customHeight="1" x14ac:dyDescent="0.25">
      <c r="A1791" s="60" t="s">
        <v>1432</v>
      </c>
      <c r="B1791" s="20" t="s">
        <v>1396</v>
      </c>
      <c r="C1791" s="55">
        <v>200</v>
      </c>
      <c r="D1791" s="102">
        <f>D1792</f>
        <v>0</v>
      </c>
      <c r="E1791" s="102">
        <f t="shared" si="722"/>
        <v>0</v>
      </c>
      <c r="F1791" s="102">
        <f t="shared" si="722"/>
        <v>0</v>
      </c>
    </row>
    <row r="1792" spans="1:6" ht="33" hidden="1" customHeight="1" x14ac:dyDescent="0.25">
      <c r="A1792" s="60" t="s">
        <v>1433</v>
      </c>
      <c r="B1792" s="20" t="s">
        <v>1396</v>
      </c>
      <c r="C1792" s="55">
        <v>240</v>
      </c>
      <c r="D1792" s="102"/>
      <c r="E1792" s="102"/>
      <c r="F1792" s="102"/>
    </row>
    <row r="1793" spans="1:6" ht="31.5" hidden="1" customHeight="1" x14ac:dyDescent="0.25">
      <c r="A1793" s="54" t="s">
        <v>1397</v>
      </c>
      <c r="B1793" s="20" t="s">
        <v>1398</v>
      </c>
      <c r="C1793" s="55"/>
      <c r="D1793" s="102">
        <f>D1794</f>
        <v>0</v>
      </c>
      <c r="E1793" s="102">
        <f t="shared" ref="E1793:F1794" si="723">E1794</f>
        <v>0</v>
      </c>
      <c r="F1793" s="102">
        <f t="shared" si="723"/>
        <v>0</v>
      </c>
    </row>
    <row r="1794" spans="1:6" ht="31.5" hidden="1" customHeight="1" x14ac:dyDescent="0.25">
      <c r="A1794" s="62" t="s">
        <v>1443</v>
      </c>
      <c r="B1794" s="20" t="s">
        <v>1398</v>
      </c>
      <c r="C1794" s="55">
        <v>800</v>
      </c>
      <c r="D1794" s="102">
        <f>D1795</f>
        <v>0</v>
      </c>
      <c r="E1794" s="102">
        <f t="shared" si="723"/>
        <v>0</v>
      </c>
      <c r="F1794" s="102">
        <f t="shared" si="723"/>
        <v>0</v>
      </c>
    </row>
    <row r="1795" spans="1:6" ht="31.5" hidden="1" customHeight="1" x14ac:dyDescent="0.25">
      <c r="A1795" s="62" t="s">
        <v>1444</v>
      </c>
      <c r="B1795" s="20" t="s">
        <v>1398</v>
      </c>
      <c r="C1795" s="55">
        <v>870</v>
      </c>
      <c r="D1795" s="102"/>
      <c r="E1795" s="102"/>
      <c r="F1795" s="102"/>
    </row>
    <row r="1796" spans="1:6" ht="30.75" customHeight="1" x14ac:dyDescent="0.25">
      <c r="A1796" s="21" t="s">
        <v>1399</v>
      </c>
      <c r="B1796" s="20" t="s">
        <v>1400</v>
      </c>
      <c r="C1796" s="55"/>
      <c r="D1796" s="102">
        <f>D1797</f>
        <v>800</v>
      </c>
      <c r="E1796" s="102">
        <f t="shared" ref="E1796:F1797" si="724">E1797</f>
        <v>700</v>
      </c>
      <c r="F1796" s="102">
        <f t="shared" si="724"/>
        <v>800</v>
      </c>
    </row>
    <row r="1797" spans="1:6" ht="30.75" customHeight="1" x14ac:dyDescent="0.25">
      <c r="A1797" s="36" t="s">
        <v>1443</v>
      </c>
      <c r="B1797" s="20" t="s">
        <v>1400</v>
      </c>
      <c r="C1797" s="55">
        <v>800</v>
      </c>
      <c r="D1797" s="102">
        <f>D1798</f>
        <v>800</v>
      </c>
      <c r="E1797" s="102">
        <f t="shared" si="724"/>
        <v>700</v>
      </c>
      <c r="F1797" s="102">
        <f t="shared" si="724"/>
        <v>800</v>
      </c>
    </row>
    <row r="1798" spans="1:6" ht="30.75" customHeight="1" x14ac:dyDescent="0.25">
      <c r="A1798" s="36" t="s">
        <v>1444</v>
      </c>
      <c r="B1798" s="20" t="s">
        <v>1400</v>
      </c>
      <c r="C1798" s="55">
        <v>870</v>
      </c>
      <c r="D1798" s="102">
        <v>800</v>
      </c>
      <c r="E1798" s="102">
        <v>700</v>
      </c>
      <c r="F1798" s="102">
        <v>800</v>
      </c>
    </row>
    <row r="1799" spans="1:6" ht="35.25" hidden="1" customHeight="1" x14ac:dyDescent="0.25">
      <c r="A1799" s="54" t="s">
        <v>1401</v>
      </c>
      <c r="B1799" s="20" t="s">
        <v>1402</v>
      </c>
      <c r="C1799" s="55"/>
      <c r="D1799" s="102">
        <f>D1800</f>
        <v>0</v>
      </c>
      <c r="E1799" s="102">
        <f t="shared" ref="E1799:F1800" si="725">E1800</f>
        <v>0</v>
      </c>
      <c r="F1799" s="102">
        <f t="shared" si="725"/>
        <v>0</v>
      </c>
    </row>
    <row r="1800" spans="1:6" ht="35.25" hidden="1" customHeight="1" x14ac:dyDescent="0.25">
      <c r="A1800" s="16" t="s">
        <v>1435</v>
      </c>
      <c r="B1800" s="20" t="s">
        <v>1402</v>
      </c>
      <c r="C1800" s="55">
        <v>600</v>
      </c>
      <c r="D1800" s="102">
        <f>D1801</f>
        <v>0</v>
      </c>
      <c r="E1800" s="102">
        <f t="shared" si="725"/>
        <v>0</v>
      </c>
      <c r="F1800" s="102">
        <f t="shared" si="725"/>
        <v>0</v>
      </c>
    </row>
    <row r="1801" spans="1:6" ht="35.25" hidden="1" customHeight="1" x14ac:dyDescent="0.25">
      <c r="A1801" s="62" t="s">
        <v>1445</v>
      </c>
      <c r="B1801" s="20" t="s">
        <v>1402</v>
      </c>
      <c r="C1801" s="55">
        <v>620</v>
      </c>
      <c r="D1801" s="102"/>
      <c r="E1801" s="102"/>
      <c r="F1801" s="102"/>
    </row>
    <row r="1802" spans="1:6" ht="44.25" hidden="1" customHeight="1" x14ac:dyDescent="0.25">
      <c r="A1802" s="54" t="s">
        <v>1403</v>
      </c>
      <c r="B1802" s="20" t="s">
        <v>1404</v>
      </c>
      <c r="C1802" s="55"/>
      <c r="D1802" s="102">
        <f>D1803</f>
        <v>0</v>
      </c>
      <c r="E1802" s="102">
        <f t="shared" ref="E1802:F1803" si="726">E1803</f>
        <v>0</v>
      </c>
      <c r="F1802" s="102">
        <f t="shared" si="726"/>
        <v>0</v>
      </c>
    </row>
    <row r="1803" spans="1:6" ht="34.5" hidden="1" customHeight="1" x14ac:dyDescent="0.25">
      <c r="A1803" s="60" t="s">
        <v>1432</v>
      </c>
      <c r="B1803" s="20" t="s">
        <v>1404</v>
      </c>
      <c r="C1803" s="55">
        <v>200</v>
      </c>
      <c r="D1803" s="102">
        <f>D1804</f>
        <v>0</v>
      </c>
      <c r="E1803" s="102">
        <f t="shared" si="726"/>
        <v>0</v>
      </c>
      <c r="F1803" s="102">
        <f t="shared" si="726"/>
        <v>0</v>
      </c>
    </row>
    <row r="1804" spans="1:6" ht="33" hidden="1" customHeight="1" x14ac:dyDescent="0.25">
      <c r="A1804" s="60" t="s">
        <v>1433</v>
      </c>
      <c r="B1804" s="20" t="s">
        <v>1404</v>
      </c>
      <c r="C1804" s="55">
        <v>240</v>
      </c>
      <c r="D1804" s="102">
        <v>0</v>
      </c>
      <c r="E1804" s="102">
        <v>0</v>
      </c>
      <c r="F1804" s="102">
        <v>0</v>
      </c>
    </row>
    <row r="1805" spans="1:6" ht="28.5" hidden="1" customHeight="1" x14ac:dyDescent="0.25">
      <c r="A1805" s="54" t="s">
        <v>1405</v>
      </c>
      <c r="B1805" s="20" t="s">
        <v>1406</v>
      </c>
      <c r="C1805" s="55"/>
      <c r="D1805" s="85">
        <f>D1807</f>
        <v>0</v>
      </c>
      <c r="E1805" s="85">
        <f t="shared" ref="E1805:F1805" si="727">E1807</f>
        <v>0</v>
      </c>
      <c r="F1805" s="85">
        <f t="shared" si="727"/>
        <v>0</v>
      </c>
    </row>
    <row r="1806" spans="1:6" ht="18" hidden="1" customHeight="1" x14ac:dyDescent="0.25">
      <c r="A1806" s="39" t="s">
        <v>1407</v>
      </c>
      <c r="B1806" s="20" t="s">
        <v>1408</v>
      </c>
      <c r="C1806" s="55"/>
      <c r="D1806" s="85"/>
      <c r="E1806" s="85"/>
      <c r="F1806" s="85"/>
    </row>
    <row r="1807" spans="1:6" ht="27" hidden="1" customHeight="1" x14ac:dyDescent="0.25">
      <c r="A1807" s="60" t="s">
        <v>1432</v>
      </c>
      <c r="B1807" s="20" t="s">
        <v>1406</v>
      </c>
      <c r="C1807" s="55">
        <v>200</v>
      </c>
      <c r="D1807" s="85">
        <f>D1808</f>
        <v>0</v>
      </c>
      <c r="E1807" s="85">
        <f t="shared" ref="E1807:F1807" si="728">E1808</f>
        <v>0</v>
      </c>
      <c r="F1807" s="85">
        <f t="shared" si="728"/>
        <v>0</v>
      </c>
    </row>
    <row r="1808" spans="1:6" ht="23.25" hidden="1" customHeight="1" x14ac:dyDescent="0.25">
      <c r="A1808" s="60" t="s">
        <v>1433</v>
      </c>
      <c r="B1808" s="20" t="s">
        <v>1406</v>
      </c>
      <c r="C1808" s="55">
        <v>240</v>
      </c>
      <c r="D1808" s="85"/>
      <c r="E1808" s="85"/>
      <c r="F1808" s="85"/>
    </row>
    <row r="1809" spans="1:6" ht="33.75" customHeight="1" x14ac:dyDescent="0.25">
      <c r="A1809" s="21" t="s">
        <v>1409</v>
      </c>
      <c r="B1809" s="20" t="s">
        <v>1410</v>
      </c>
      <c r="C1809" s="55"/>
      <c r="D1809" s="85">
        <f>D1810</f>
        <v>587</v>
      </c>
      <c r="E1809" s="85">
        <f t="shared" ref="E1809:F1810" si="729">E1810</f>
        <v>311</v>
      </c>
      <c r="F1809" s="85">
        <f t="shared" si="729"/>
        <v>496</v>
      </c>
    </row>
    <row r="1810" spans="1:6" ht="26.25" customHeight="1" x14ac:dyDescent="0.25">
      <c r="A1810" s="60" t="s">
        <v>1432</v>
      </c>
      <c r="B1810" s="20" t="s">
        <v>1410</v>
      </c>
      <c r="C1810" s="55">
        <v>200</v>
      </c>
      <c r="D1810" s="85">
        <f>D1811</f>
        <v>587</v>
      </c>
      <c r="E1810" s="85">
        <f t="shared" si="729"/>
        <v>311</v>
      </c>
      <c r="F1810" s="85">
        <f t="shared" si="729"/>
        <v>496</v>
      </c>
    </row>
    <row r="1811" spans="1:6" ht="22.5" customHeight="1" x14ac:dyDescent="0.25">
      <c r="A1811" s="60" t="s">
        <v>1433</v>
      </c>
      <c r="B1811" s="20" t="s">
        <v>1410</v>
      </c>
      <c r="C1811" s="55">
        <v>240</v>
      </c>
      <c r="D1811" s="85">
        <v>587</v>
      </c>
      <c r="E1811" s="85">
        <v>311</v>
      </c>
      <c r="F1811" s="85">
        <v>496</v>
      </c>
    </row>
    <row r="1812" spans="1:6" ht="45.75" customHeight="1" x14ac:dyDescent="0.25">
      <c r="A1812" s="54" t="s">
        <v>1633</v>
      </c>
      <c r="B1812" s="20" t="s">
        <v>1632</v>
      </c>
      <c r="C1812" s="55"/>
      <c r="D1812" s="86">
        <f>D1813</f>
        <v>200</v>
      </c>
      <c r="E1812" s="86">
        <f t="shared" ref="E1812:F1812" si="730">E1813</f>
        <v>0</v>
      </c>
      <c r="F1812" s="86">
        <f t="shared" si="730"/>
        <v>0</v>
      </c>
    </row>
    <row r="1813" spans="1:6" ht="29.25" customHeight="1" x14ac:dyDescent="0.25">
      <c r="A1813" s="16" t="s">
        <v>1435</v>
      </c>
      <c r="B1813" s="20" t="s">
        <v>1632</v>
      </c>
      <c r="C1813" s="55">
        <v>600</v>
      </c>
      <c r="D1813" s="86">
        <f>D1814</f>
        <v>200</v>
      </c>
      <c r="E1813" s="86"/>
      <c r="F1813" s="86"/>
    </row>
    <row r="1814" spans="1:6" ht="35.25" customHeight="1" x14ac:dyDescent="0.25">
      <c r="A1814" s="16" t="s">
        <v>1434</v>
      </c>
      <c r="B1814" s="20" t="s">
        <v>1632</v>
      </c>
      <c r="C1814" s="55">
        <v>610</v>
      </c>
      <c r="D1814" s="86">
        <v>200</v>
      </c>
      <c r="E1814" s="86"/>
      <c r="F1814" s="86"/>
    </row>
    <row r="1815" spans="1:6" ht="45.75" hidden="1" customHeight="1" x14ac:dyDescent="0.25">
      <c r="A1815" s="54" t="s">
        <v>1411</v>
      </c>
      <c r="B1815" s="20" t="s">
        <v>1412</v>
      </c>
      <c r="C1815" s="55"/>
      <c r="D1815" s="86">
        <f>D1816</f>
        <v>0</v>
      </c>
      <c r="E1815" s="86">
        <f t="shared" ref="E1815:F1816" si="731">E1816</f>
        <v>0</v>
      </c>
      <c r="F1815" s="86">
        <f t="shared" si="731"/>
        <v>0</v>
      </c>
    </row>
    <row r="1816" spans="1:6" ht="45.75" hidden="1" customHeight="1" x14ac:dyDescent="0.25">
      <c r="A1816" s="62"/>
      <c r="B1816" s="20"/>
      <c r="C1816" s="55"/>
      <c r="D1816" s="86">
        <f>D1817</f>
        <v>0</v>
      </c>
      <c r="E1816" s="86">
        <f t="shared" si="731"/>
        <v>0</v>
      </c>
      <c r="F1816" s="86">
        <f t="shared" si="731"/>
        <v>0</v>
      </c>
    </row>
    <row r="1817" spans="1:6" ht="45.75" hidden="1" customHeight="1" x14ac:dyDescent="0.25">
      <c r="A1817" s="62"/>
      <c r="B1817" s="20"/>
      <c r="C1817" s="55"/>
      <c r="D1817" s="86"/>
      <c r="E1817" s="86"/>
      <c r="F1817" s="86"/>
    </row>
    <row r="1818" spans="1:6" ht="45.75" hidden="1" customHeight="1" x14ac:dyDescent="0.25">
      <c r="A1818" s="54" t="s">
        <v>1413</v>
      </c>
      <c r="B1818" s="20" t="s">
        <v>1414</v>
      </c>
      <c r="C1818" s="55"/>
      <c r="D1818" s="86">
        <f>D1819</f>
        <v>0</v>
      </c>
      <c r="E1818" s="86">
        <f t="shared" ref="E1818:F1819" si="732">E1819</f>
        <v>0</v>
      </c>
      <c r="F1818" s="86">
        <f t="shared" si="732"/>
        <v>0</v>
      </c>
    </row>
    <row r="1819" spans="1:6" ht="45.75" hidden="1" customHeight="1" x14ac:dyDescent="0.25">
      <c r="A1819" s="62"/>
      <c r="B1819" s="20"/>
      <c r="C1819" s="55"/>
      <c r="D1819" s="86">
        <f>D1820</f>
        <v>0</v>
      </c>
      <c r="E1819" s="86">
        <f t="shared" si="732"/>
        <v>0</v>
      </c>
      <c r="F1819" s="86">
        <f t="shared" si="732"/>
        <v>0</v>
      </c>
    </row>
    <row r="1820" spans="1:6" ht="45.75" hidden="1" customHeight="1" x14ac:dyDescent="0.25">
      <c r="A1820" s="62"/>
      <c r="B1820" s="20"/>
      <c r="C1820" s="55"/>
      <c r="D1820" s="86"/>
      <c r="E1820" s="86"/>
      <c r="F1820" s="86"/>
    </row>
    <row r="1821" spans="1:6" ht="45.75" customHeight="1" x14ac:dyDescent="0.25">
      <c r="A1821" s="80" t="s">
        <v>1464</v>
      </c>
      <c r="B1821" s="78" t="s">
        <v>1465</v>
      </c>
      <c r="C1821" s="81"/>
      <c r="D1821" s="87">
        <f>D1764+D1789</f>
        <v>11873</v>
      </c>
      <c r="E1821" s="87">
        <f>E1764+E1789</f>
        <v>11297</v>
      </c>
      <c r="F1821" s="87">
        <f>F1764+F1789</f>
        <v>11582</v>
      </c>
    </row>
    <row r="1822" spans="1:6" ht="35.25" customHeight="1" x14ac:dyDescent="0.25">
      <c r="A1822" s="79" t="s">
        <v>1467</v>
      </c>
      <c r="B1822" s="89"/>
      <c r="C1822" s="89"/>
      <c r="D1822" s="90">
        <f>D1763+D1821</f>
        <v>2547715</v>
      </c>
      <c r="E1822" s="90">
        <f>E1763+E1821</f>
        <v>2511371</v>
      </c>
      <c r="F1822" s="90">
        <f>F1763+F1821</f>
        <v>2464669</v>
      </c>
    </row>
    <row r="1823" spans="1:6" x14ac:dyDescent="0.25">
      <c r="E1823" s="120"/>
      <c r="F1823" s="120"/>
    </row>
    <row r="1824" spans="1:6" x14ac:dyDescent="0.25">
      <c r="E1824" s="120"/>
      <c r="F1824" s="120"/>
    </row>
    <row r="1825" spans="1:7" x14ac:dyDescent="0.25">
      <c r="A1825" t="s">
        <v>1498</v>
      </c>
      <c r="D1825" s="88">
        <v>2547715</v>
      </c>
      <c r="F1825" s="88">
        <v>2464669</v>
      </c>
    </row>
    <row r="1826" spans="1:7" x14ac:dyDescent="0.25">
      <c r="G1826" s="88"/>
    </row>
  </sheetData>
  <mergeCells count="5">
    <mergeCell ref="A19:F19"/>
    <mergeCell ref="B1:F1"/>
    <mergeCell ref="B11:F11"/>
    <mergeCell ref="B5:G5"/>
    <mergeCell ref="B6:G6"/>
  </mergeCells>
  <pageMargins left="0.31496062992125984" right="0.31496062992125984" top="0.35433070866141736" bottom="0.35433070866141736" header="0.31496062992125984" footer="0.31496062992125984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Babadzhanyan</dc:creator>
  <dc:description>exif_MSED_a2855b9d9de47203e4fa03cc1494a65f86517962ebc573414998a46b3b349749</dc:description>
  <cp:lastModifiedBy>Пользователь</cp:lastModifiedBy>
  <cp:lastPrinted>2019-12-21T10:43:50Z</cp:lastPrinted>
  <dcterms:created xsi:type="dcterms:W3CDTF">2019-08-22T10:36:47Z</dcterms:created>
  <dcterms:modified xsi:type="dcterms:W3CDTF">2020-06-10T20:11:21Z</dcterms:modified>
</cp:coreProperties>
</file>