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nnn\Desktop\документы измененные\СД\2019 год\уточнение   сентябрь 4   2019\"/>
    </mc:Choice>
  </mc:AlternateContent>
  <bookViews>
    <workbookView xWindow="0" yWindow="0" windowWidth="15480" windowHeight="9405"/>
  </bookViews>
  <sheets>
    <sheet name="Сводная бюджетная роспись" sheetId="2" r:id="rId1"/>
  </sheets>
  <definedNames>
    <definedName name="_xlnm.Print_Titles" localSheetId="0">'Сводная бюджетная роспись'!$12:$14</definedName>
    <definedName name="_xlnm.Print_Area" localSheetId="0">'Сводная бюджетная роспись'!$A$1:$J$1446</definedName>
  </definedNames>
  <calcPr calcId="152511"/>
</workbook>
</file>

<file path=xl/calcChain.xml><?xml version="1.0" encoding="utf-8"?>
<calcChain xmlns="http://schemas.openxmlformats.org/spreadsheetml/2006/main">
  <c r="H210" i="2" l="1"/>
  <c r="G210" i="2"/>
  <c r="H219" i="2"/>
  <c r="H220" i="2"/>
  <c r="G219" i="2"/>
  <c r="G220" i="2"/>
  <c r="H507" i="2" l="1"/>
  <c r="H506" i="2" s="1"/>
  <c r="H505" i="2" s="1"/>
  <c r="H504" i="2" s="1"/>
  <c r="G507" i="2"/>
  <c r="G506" i="2" s="1"/>
  <c r="G505" i="2" s="1"/>
  <c r="G504" i="2" s="1"/>
  <c r="G511" i="2"/>
  <c r="G512" i="2"/>
  <c r="G803" i="2" l="1"/>
  <c r="G802" i="2" s="1"/>
  <c r="G801" i="2" s="1"/>
  <c r="H968" i="2"/>
  <c r="G968" i="2"/>
  <c r="H983" i="2"/>
  <c r="H984" i="2"/>
  <c r="G983" i="2"/>
  <c r="G984" i="2"/>
  <c r="G502" i="2" l="1"/>
  <c r="G501" i="2" s="1"/>
  <c r="H469" i="2"/>
  <c r="G469" i="2"/>
  <c r="H466" i="2"/>
  <c r="G466" i="2"/>
  <c r="H1376" i="2" l="1"/>
  <c r="H1375" i="2" s="1"/>
  <c r="H1374" i="2" s="1"/>
  <c r="H1373" i="2" s="1"/>
  <c r="G1376" i="2"/>
  <c r="G1375" i="2" s="1"/>
  <c r="G1374" i="2" s="1"/>
  <c r="G1373" i="2" s="1"/>
  <c r="F1373" i="2"/>
  <c r="H179" i="2" l="1"/>
  <c r="H178" i="2" s="1"/>
  <c r="H177" i="2" s="1"/>
  <c r="H176" i="2" s="1"/>
  <c r="G179" i="2"/>
  <c r="F179" i="2"/>
  <c r="F178" i="2" s="1"/>
  <c r="F177" i="2" s="1"/>
  <c r="F176" i="2" s="1"/>
  <c r="G178" i="2" l="1"/>
  <c r="G177" i="2" s="1"/>
  <c r="G176" i="2" s="1"/>
  <c r="H520" i="2"/>
  <c r="G520" i="2"/>
  <c r="G524" i="2" l="1"/>
  <c r="G523" i="2" s="1"/>
  <c r="G522" i="2" s="1"/>
  <c r="H530" i="2"/>
  <c r="H529" i="2" s="1"/>
  <c r="G530" i="2"/>
  <c r="G529" i="2" s="1"/>
  <c r="H518" i="2"/>
  <c r="H517" i="2" s="1"/>
  <c r="G518" i="2"/>
  <c r="G517" i="2" l="1"/>
  <c r="G516" i="2" s="1"/>
  <c r="G515" i="2" s="1"/>
  <c r="G514" i="2" s="1"/>
  <c r="H524" i="2"/>
  <c r="H523" i="2" s="1"/>
  <c r="H522" i="2" s="1"/>
  <c r="H516" i="2"/>
  <c r="H515" i="2" l="1"/>
  <c r="H514" i="2" s="1"/>
  <c r="H638" i="2"/>
  <c r="H637" i="2" s="1"/>
  <c r="H636" i="2" s="1"/>
  <c r="G638" i="2"/>
  <c r="G637" i="2" s="1"/>
  <c r="G636" i="2" s="1"/>
  <c r="G761" i="2" l="1"/>
  <c r="G760" i="2" s="1"/>
  <c r="G759" i="2" s="1"/>
  <c r="H767" i="2"/>
  <c r="G767" i="2"/>
  <c r="H230" i="2"/>
  <c r="G230" i="2"/>
  <c r="H556" i="2"/>
  <c r="H555" i="2" s="1"/>
  <c r="H554" i="2" s="1"/>
  <c r="H553" i="2" s="1"/>
  <c r="G556" i="2"/>
  <c r="G555" i="2" s="1"/>
  <c r="G554" i="2" s="1"/>
  <c r="G553" i="2" s="1"/>
  <c r="F557" i="2"/>
  <c r="F559" i="2"/>
  <c r="H228" i="2"/>
  <c r="G228" i="2"/>
  <c r="H346" i="2"/>
  <c r="H345" i="2" s="1"/>
  <c r="G346" i="2"/>
  <c r="G345" i="2" s="1"/>
  <c r="H338" i="2"/>
  <c r="H337" i="2" s="1"/>
  <c r="G338" i="2"/>
  <c r="G337" i="2" s="1"/>
  <c r="H335" i="2"/>
  <c r="H334" i="2" s="1"/>
  <c r="G335" i="2"/>
  <c r="G334" i="2" s="1"/>
  <c r="H765" i="2"/>
  <c r="G765" i="2"/>
  <c r="H1228" i="2"/>
  <c r="H1227" i="2" s="1"/>
  <c r="H1226" i="2" s="1"/>
  <c r="H1225" i="2" s="1"/>
  <c r="H1224" i="2" s="1"/>
  <c r="H1223" i="2" s="1"/>
  <c r="H1222" i="2" s="1"/>
  <c r="G1228" i="2"/>
  <c r="G1227" i="2" s="1"/>
  <c r="G1226" i="2" s="1"/>
  <c r="G1225" i="2" s="1"/>
  <c r="G1224" i="2" s="1"/>
  <c r="G1223" i="2" s="1"/>
  <c r="G1222" i="2" s="1"/>
  <c r="H1247" i="2"/>
  <c r="H1246" i="2" s="1"/>
  <c r="H1245" i="2" s="1"/>
  <c r="G1247" i="2"/>
  <c r="G1246" i="2" s="1"/>
  <c r="G1245" i="2" s="1"/>
  <c r="H1368" i="2"/>
  <c r="G1368" i="2"/>
  <c r="H1370" i="2"/>
  <c r="G1370" i="2"/>
  <c r="H1381" i="2"/>
  <c r="H1380" i="2" s="1"/>
  <c r="H1379" i="2" s="1"/>
  <c r="H1378" i="2" s="1"/>
  <c r="H1372" i="2" s="1"/>
  <c r="G1381" i="2"/>
  <c r="G1380" i="2" s="1"/>
  <c r="G1379" i="2" s="1"/>
  <c r="G1378" i="2" s="1"/>
  <c r="G1372" i="2" s="1"/>
  <c r="H1367" i="2" l="1"/>
  <c r="H1366" i="2" s="1"/>
  <c r="H1365" i="2" s="1"/>
  <c r="H1364" i="2" s="1"/>
  <c r="H1363" i="2" s="1"/>
  <c r="H764" i="2"/>
  <c r="H763" i="2" s="1"/>
  <c r="H758" i="2" s="1"/>
  <c r="H757" i="2" s="1"/>
  <c r="H756" i="2" s="1"/>
  <c r="G764" i="2"/>
  <c r="G763" i="2" s="1"/>
  <c r="G758" i="2" s="1"/>
  <c r="G757" i="2" s="1"/>
  <c r="G756" i="2" s="1"/>
  <c r="F556" i="2"/>
  <c r="F555" i="2" s="1"/>
  <c r="F554" i="2" s="1"/>
  <c r="F553" i="2" s="1"/>
  <c r="G1367" i="2"/>
  <c r="G1366" i="2" s="1"/>
  <c r="G1365" i="2" s="1"/>
  <c r="G1364" i="2" s="1"/>
  <c r="G1363" i="2" s="1"/>
  <c r="H227" i="2"/>
  <c r="H223" i="2" s="1"/>
  <c r="H222" i="2" s="1"/>
  <c r="G227" i="2"/>
  <c r="G223" i="2" s="1"/>
  <c r="G222" i="2" s="1"/>
  <c r="H333" i="2"/>
  <c r="H332" i="2" s="1"/>
  <c r="G333" i="2"/>
  <c r="G332" i="2" s="1"/>
  <c r="H1351" i="2"/>
  <c r="H1350" i="2" s="1"/>
  <c r="H1349" i="2" s="1"/>
  <c r="H1348" i="2" s="1"/>
  <c r="G1351" i="2"/>
  <c r="G1350" i="2" s="1"/>
  <c r="G1349" i="2" s="1"/>
  <c r="G1348" i="2" s="1"/>
  <c r="F1351" i="2"/>
  <c r="F1350" i="2" s="1"/>
  <c r="F1349" i="2" s="1"/>
  <c r="F1348" i="2" s="1"/>
  <c r="F1426" i="2"/>
  <c r="F1425" i="2" s="1"/>
  <c r="F1424" i="2" s="1"/>
  <c r="F1423" i="2" s="1"/>
  <c r="F1422" i="2" s="1"/>
  <c r="H1357" i="2"/>
  <c r="H1356" i="2" s="1"/>
  <c r="H1355" i="2" s="1"/>
  <c r="H1354" i="2" s="1"/>
  <c r="H1353" i="2" s="1"/>
  <c r="G1357" i="2"/>
  <c r="G1356" i="2" s="1"/>
  <c r="G1355" i="2" s="1"/>
  <c r="G1354" i="2" s="1"/>
  <c r="G1353" i="2" s="1"/>
  <c r="H1346" i="2"/>
  <c r="H1345" i="2" s="1"/>
  <c r="G1346" i="2"/>
  <c r="G1345" i="2" s="1"/>
  <c r="H1338" i="2"/>
  <c r="H1337" i="2" s="1"/>
  <c r="H1333" i="2" s="1"/>
  <c r="H1332" i="2" s="1"/>
  <c r="G1338" i="2"/>
  <c r="G1337" i="2" s="1"/>
  <c r="G1333" i="2" s="1"/>
  <c r="G1332" i="2" s="1"/>
  <c r="H940" i="2"/>
  <c r="H939" i="2" s="1"/>
  <c r="H938" i="2" s="1"/>
  <c r="H937" i="2" s="1"/>
  <c r="H936" i="2" s="1"/>
  <c r="G940" i="2"/>
  <c r="G939" i="2" s="1"/>
  <c r="G938" i="2" s="1"/>
  <c r="G937" i="2" s="1"/>
  <c r="G936" i="2" s="1"/>
  <c r="F879" i="2"/>
  <c r="H782" i="2"/>
  <c r="H781" i="2" s="1"/>
  <c r="G782" i="2"/>
  <c r="G781" i="2" s="1"/>
  <c r="H779" i="2"/>
  <c r="H778" i="2" s="1"/>
  <c r="G779" i="2"/>
  <c r="G778" i="2" s="1"/>
  <c r="H775" i="2"/>
  <c r="H774" i="2" s="1"/>
  <c r="H773" i="2" s="1"/>
  <c r="G775" i="2"/>
  <c r="G774" i="2" s="1"/>
  <c r="G773" i="2" s="1"/>
  <c r="H742" i="2"/>
  <c r="G742" i="2"/>
  <c r="H740" i="2"/>
  <c r="H737" i="2" s="1"/>
  <c r="H736" i="2" s="1"/>
  <c r="G740" i="2"/>
  <c r="G737" i="2" s="1"/>
  <c r="G736" i="2" s="1"/>
  <c r="H718" i="2"/>
  <c r="H715" i="2" s="1"/>
  <c r="H709" i="2" s="1"/>
  <c r="G718" i="2"/>
  <c r="G715" i="2" s="1"/>
  <c r="G709" i="2" s="1"/>
  <c r="H707" i="2"/>
  <c r="H706" i="2" s="1"/>
  <c r="H705" i="2" s="1"/>
  <c r="G707" i="2"/>
  <c r="G706" i="2" s="1"/>
  <c r="G705" i="2" s="1"/>
  <c r="H697" i="2"/>
  <c r="H696" i="2" s="1"/>
  <c r="G697" i="2"/>
  <c r="G696" i="2" s="1"/>
  <c r="H682" i="2"/>
  <c r="H679" i="2" s="1"/>
  <c r="G682" i="2"/>
  <c r="G679" i="2" s="1"/>
  <c r="H668" i="2"/>
  <c r="H667" i="2" s="1"/>
  <c r="H666" i="2" s="1"/>
  <c r="G668" i="2"/>
  <c r="G667" i="2" s="1"/>
  <c r="G666" i="2" s="1"/>
  <c r="H660" i="2"/>
  <c r="G660" i="2"/>
  <c r="H664" i="2"/>
  <c r="H662" i="2"/>
  <c r="G662" i="2"/>
  <c r="G664" i="2"/>
  <c r="H654" i="2"/>
  <c r="H653" i="2" s="1"/>
  <c r="H646" i="2" s="1"/>
  <c r="H645" i="2" s="1"/>
  <c r="H644" i="2" s="1"/>
  <c r="G654" i="2"/>
  <c r="G653" i="2" s="1"/>
  <c r="G646" i="2" s="1"/>
  <c r="G645" i="2" s="1"/>
  <c r="G644" i="2" s="1"/>
  <c r="H634" i="2"/>
  <c r="H633" i="2" s="1"/>
  <c r="H632" i="2" s="1"/>
  <c r="H631" i="2" s="1"/>
  <c r="H621" i="2" s="1"/>
  <c r="H620" i="2" s="1"/>
  <c r="G634" i="2"/>
  <c r="G633" i="2" s="1"/>
  <c r="G632" i="2" s="1"/>
  <c r="G631" i="2" s="1"/>
  <c r="G621" i="2" s="1"/>
  <c r="G620" i="2" s="1"/>
  <c r="F618" i="2"/>
  <c r="F617" i="2" s="1"/>
  <c r="H611" i="2"/>
  <c r="H610" i="2" s="1"/>
  <c r="H603" i="2" s="1"/>
  <c r="G611" i="2"/>
  <c r="G610" i="2" s="1"/>
  <c r="G603" i="2" s="1"/>
  <c r="H615" i="2"/>
  <c r="H614" i="2" s="1"/>
  <c r="H613" i="2" s="1"/>
  <c r="G615" i="2"/>
  <c r="G614" i="2" s="1"/>
  <c r="G613" i="2" s="1"/>
  <c r="H590" i="2"/>
  <c r="H589" i="2" s="1"/>
  <c r="H588" i="2" s="1"/>
  <c r="H587" i="2" s="1"/>
  <c r="H586" i="2" s="1"/>
  <c r="G590" i="2"/>
  <c r="G589" i="2" s="1"/>
  <c r="G588" i="2" s="1"/>
  <c r="G587" i="2" s="1"/>
  <c r="G586" i="2" s="1"/>
  <c r="F590" i="2"/>
  <c r="F589" i="2" s="1"/>
  <c r="H551" i="2"/>
  <c r="H550" i="2" s="1"/>
  <c r="H549" i="2" s="1"/>
  <c r="H544" i="2" s="1"/>
  <c r="G551" i="2"/>
  <c r="G550" i="2" s="1"/>
  <c r="G549" i="2" s="1"/>
  <c r="G544" i="2" s="1"/>
  <c r="H538" i="2"/>
  <c r="H537" i="2" s="1"/>
  <c r="H536" i="2" s="1"/>
  <c r="G538" i="2"/>
  <c r="G537" i="2" s="1"/>
  <c r="G536" i="2" s="1"/>
  <c r="H542" i="2"/>
  <c r="H541" i="2" s="1"/>
  <c r="H540" i="2" s="1"/>
  <c r="G542" i="2"/>
  <c r="G541" i="2" s="1"/>
  <c r="G540" i="2" s="1"/>
  <c r="H533" i="2"/>
  <c r="H532" i="2" s="1"/>
  <c r="G533" i="2"/>
  <c r="G532" i="2" s="1"/>
  <c r="H460" i="2"/>
  <c r="H459" i="2" s="1"/>
  <c r="H457" i="2"/>
  <c r="H456" i="2" s="1"/>
  <c r="G460" i="2"/>
  <c r="G459" i="2" s="1"/>
  <c r="G457" i="2"/>
  <c r="G456" i="2" s="1"/>
  <c r="H444" i="2"/>
  <c r="H443" i="2" s="1"/>
  <c r="G444" i="2"/>
  <c r="G443" i="2" s="1"/>
  <c r="H441" i="2"/>
  <c r="H438" i="2" s="1"/>
  <c r="G441" i="2"/>
  <c r="G438" i="2" s="1"/>
  <c r="H436" i="2"/>
  <c r="H435" i="2" s="1"/>
  <c r="G436" i="2"/>
  <c r="G435" i="2" s="1"/>
  <c r="H431" i="2"/>
  <c r="H430" i="2" s="1"/>
  <c r="H429" i="2" s="1"/>
  <c r="G431" i="2"/>
  <c r="G430" i="2" s="1"/>
  <c r="G429" i="2" s="1"/>
  <c r="H416" i="2"/>
  <c r="G416" i="2"/>
  <c r="H414" i="2"/>
  <c r="G414" i="2"/>
  <c r="H419" i="2"/>
  <c r="H420" i="2"/>
  <c r="G419" i="2" s="1"/>
  <c r="H427" i="2"/>
  <c r="H426" i="2" s="1"/>
  <c r="H425" i="2" s="1"/>
  <c r="G427" i="2"/>
  <c r="G426" i="2" s="1"/>
  <c r="G425" i="2" s="1"/>
  <c r="H423" i="2"/>
  <c r="H422" i="2" s="1"/>
  <c r="H418" i="2" s="1"/>
  <c r="G423" i="2"/>
  <c r="G422" i="2" s="1"/>
  <c r="G528" i="2" l="1"/>
  <c r="G527" i="2" s="1"/>
  <c r="H528" i="2"/>
  <c r="H527" i="2" s="1"/>
  <c r="G735" i="2"/>
  <c r="G226" i="2"/>
  <c r="G225" i="2" s="1"/>
  <c r="G224" i="2" s="1"/>
  <c r="H226" i="2"/>
  <c r="H225" i="2" s="1"/>
  <c r="H224" i="2" s="1"/>
  <c r="G659" i="2"/>
  <c r="G658" i="2" s="1"/>
  <c r="G657" i="2" s="1"/>
  <c r="G656" i="2" s="1"/>
  <c r="H659" i="2"/>
  <c r="H658" i="2" s="1"/>
  <c r="H657" i="2" s="1"/>
  <c r="H656" i="2" s="1"/>
  <c r="H672" i="2"/>
  <c r="H671" i="2" s="1"/>
  <c r="H735" i="2"/>
  <c r="G672" i="2"/>
  <c r="G671" i="2" s="1"/>
  <c r="H413" i="2"/>
  <c r="G434" i="2"/>
  <c r="G433" i="2" s="1"/>
  <c r="G602" i="2"/>
  <c r="G601" i="2" s="1"/>
  <c r="G585" i="2" s="1"/>
  <c r="H602" i="2"/>
  <c r="H601" i="2" s="1"/>
  <c r="H585" i="2" s="1"/>
  <c r="G413" i="2"/>
  <c r="H777" i="2"/>
  <c r="H772" i="2" s="1"/>
  <c r="H771" i="2" s="1"/>
  <c r="H770" i="2" s="1"/>
  <c r="G777" i="2"/>
  <c r="G772" i="2" s="1"/>
  <c r="G771" i="2" s="1"/>
  <c r="G770" i="2" s="1"/>
  <c r="H535" i="2"/>
  <c r="G535" i="2"/>
  <c r="H434" i="2"/>
  <c r="H433" i="2" s="1"/>
  <c r="G418" i="2"/>
  <c r="G455" i="2"/>
  <c r="G454" i="2" s="1"/>
  <c r="H455" i="2"/>
  <c r="H454" i="2" s="1"/>
  <c r="H400" i="2"/>
  <c r="H399" i="2" s="1"/>
  <c r="H398" i="2" s="1"/>
  <c r="G400" i="2"/>
  <c r="G399" i="2" s="1"/>
  <c r="G398" i="2" s="1"/>
  <c r="H404" i="2"/>
  <c r="H403" i="2" s="1"/>
  <c r="G404" i="2"/>
  <c r="G403" i="2" s="1"/>
  <c r="H375" i="2"/>
  <c r="H374" i="2" s="1"/>
  <c r="G375" i="2"/>
  <c r="G374" i="2" s="1"/>
  <c r="F375" i="2"/>
  <c r="F374" i="2" s="1"/>
  <c r="H378" i="2"/>
  <c r="H377" i="2" s="1"/>
  <c r="G378" i="2"/>
  <c r="G377" i="2" s="1"/>
  <c r="G526" i="2" l="1"/>
  <c r="H526" i="2"/>
  <c r="G670" i="2"/>
  <c r="G643" i="2" s="1"/>
  <c r="G584" i="2" s="1"/>
  <c r="H670" i="2"/>
  <c r="H643" i="2" s="1"/>
  <c r="H584" i="2" s="1"/>
  <c r="H402" i="2"/>
  <c r="G373" i="2"/>
  <c r="G372" i="2" s="1"/>
  <c r="G371" i="2" s="1"/>
  <c r="H373" i="2"/>
  <c r="H372" i="2" s="1"/>
  <c r="H371" i="2" s="1"/>
  <c r="G402" i="2"/>
  <c r="G397" i="2" s="1"/>
  <c r="G396" i="2" s="1"/>
  <c r="G386" i="2" s="1"/>
  <c r="H397" i="2"/>
  <c r="H396" i="2" s="1"/>
  <c r="H386" i="2" s="1"/>
  <c r="G366" i="2" l="1"/>
  <c r="G365" i="2" s="1"/>
  <c r="H366" i="2"/>
  <c r="H365" i="2" s="1"/>
  <c r="G369" i="2"/>
  <c r="G368" i="2" s="1"/>
  <c r="H369" i="2"/>
  <c r="H368" i="2" s="1"/>
  <c r="F356" i="2"/>
  <c r="F355" i="2" s="1"/>
  <c r="F359" i="2"/>
  <c r="F358" i="2" s="1"/>
  <c r="H353" i="2"/>
  <c r="H352" i="2" s="1"/>
  <c r="H351" i="2" s="1"/>
  <c r="H350" i="2" s="1"/>
  <c r="H349" i="2" s="1"/>
  <c r="H348" i="2" s="1"/>
  <c r="G353" i="2"/>
  <c r="G352" i="2" s="1"/>
  <c r="G351" i="2" s="1"/>
  <c r="G350" i="2" s="1"/>
  <c r="G349" i="2" s="1"/>
  <c r="G348" i="2" s="1"/>
  <c r="H215" i="2"/>
  <c r="H214" i="2" s="1"/>
  <c r="G215" i="2"/>
  <c r="G214" i="2" s="1"/>
  <c r="H217" i="2"/>
  <c r="G217" i="2"/>
  <c r="F217" i="2"/>
  <c r="H212" i="2"/>
  <c r="H211" i="2" s="1"/>
  <c r="G212" i="2"/>
  <c r="G211" i="2" s="1"/>
  <c r="H200" i="2"/>
  <c r="H199" i="2" s="1"/>
  <c r="G200" i="2"/>
  <c r="G199" i="2" s="1"/>
  <c r="G364" i="2" l="1"/>
  <c r="G363" i="2" s="1"/>
  <c r="G362" i="2" s="1"/>
  <c r="G361" i="2" s="1"/>
  <c r="H364" i="2"/>
  <c r="H363" i="2" s="1"/>
  <c r="H362" i="2" s="1"/>
  <c r="H361" i="2" s="1"/>
  <c r="G1388" i="2"/>
  <c r="G1387" i="2" s="1"/>
  <c r="G1386" i="2" s="1"/>
  <c r="G1385" i="2" s="1"/>
  <c r="G1384" i="2" s="1"/>
  <c r="G1383" i="2" s="1"/>
  <c r="H1388" i="2"/>
  <c r="H1387" i="2" s="1"/>
  <c r="H1386" i="2" s="1"/>
  <c r="H1385" i="2" s="1"/>
  <c r="H1384" i="2" s="1"/>
  <c r="H1383" i="2" s="1"/>
  <c r="F1388" i="2"/>
  <c r="F1387" i="2" s="1"/>
  <c r="F1386" i="2" s="1"/>
  <c r="F1385" i="2" s="1"/>
  <c r="F1384" i="2" s="1"/>
  <c r="F1383" i="2" s="1"/>
  <c r="G134" i="2"/>
  <c r="G133" i="2" s="1"/>
  <c r="G132" i="2" s="1"/>
  <c r="G131" i="2" s="1"/>
  <c r="G130" i="2" s="1"/>
  <c r="H134" i="2"/>
  <c r="H133" i="2" s="1"/>
  <c r="H132" i="2" s="1"/>
  <c r="H131" i="2" s="1"/>
  <c r="H130" i="2" s="1"/>
  <c r="F134" i="2"/>
  <c r="F133" i="2" s="1"/>
  <c r="F132" i="2" s="1"/>
  <c r="F131" i="2" s="1"/>
  <c r="F130" i="2" s="1"/>
  <c r="G36" i="2"/>
  <c r="H36" i="2"/>
  <c r="G38" i="2"/>
  <c r="H38" i="2"/>
  <c r="G45" i="2"/>
  <c r="H45" i="2"/>
  <c r="H47" i="2"/>
  <c r="G47" i="2"/>
  <c r="H61" i="2"/>
  <c r="G61" i="2"/>
  <c r="H59" i="2"/>
  <c r="G59" i="2"/>
  <c r="H92" i="2"/>
  <c r="H91" i="2" s="1"/>
  <c r="G92" i="2"/>
  <c r="G91" i="2" s="1"/>
  <c r="H95" i="2"/>
  <c r="H94" i="2" s="1"/>
  <c r="G95" i="2"/>
  <c r="G94" i="2" s="1"/>
  <c r="H88" i="2"/>
  <c r="H87" i="2" s="1"/>
  <c r="G88" i="2"/>
  <c r="G87" i="2" s="1"/>
  <c r="H85" i="2"/>
  <c r="H84" i="2" s="1"/>
  <c r="G85" i="2"/>
  <c r="G84" i="2" s="1"/>
  <c r="H82" i="2"/>
  <c r="H81" i="2" s="1"/>
  <c r="G82" i="2"/>
  <c r="G81" i="2" s="1"/>
  <c r="H79" i="2"/>
  <c r="H78" i="2" s="1"/>
  <c r="G79" i="2"/>
  <c r="G78" i="2" s="1"/>
  <c r="H76" i="2"/>
  <c r="H75" i="2" s="1"/>
  <c r="G76" i="2"/>
  <c r="G75" i="2" s="1"/>
  <c r="G35" i="2" l="1"/>
  <c r="G34" i="2" s="1"/>
  <c r="G33" i="2" s="1"/>
  <c r="G32" i="2" s="1"/>
  <c r="G58" i="2"/>
  <c r="G57" i="2" s="1"/>
  <c r="G56" i="2" s="1"/>
  <c r="H44" i="2"/>
  <c r="H43" i="2" s="1"/>
  <c r="H42" i="2" s="1"/>
  <c r="H41" i="2" s="1"/>
  <c r="H40" i="2" s="1"/>
  <c r="H35" i="2"/>
  <c r="H34" i="2" s="1"/>
  <c r="H33" i="2" s="1"/>
  <c r="H32" i="2" s="1"/>
  <c r="G74" i="2"/>
  <c r="G90" i="2"/>
  <c r="H90" i="2"/>
  <c r="G44" i="2"/>
  <c r="G43" i="2" s="1"/>
  <c r="G42" i="2" s="1"/>
  <c r="G41" i="2" s="1"/>
  <c r="G40" i="2" s="1"/>
  <c r="H74" i="2"/>
  <c r="H58" i="2"/>
  <c r="H57" i="2" s="1"/>
  <c r="H56" i="2" s="1"/>
  <c r="H1307" i="2"/>
  <c r="H1306" i="2" s="1"/>
  <c r="H1302" i="2" s="1"/>
  <c r="H1301" i="2" s="1"/>
  <c r="H1300" i="2" s="1"/>
  <c r="G1307" i="2"/>
  <c r="G1306" i="2" s="1"/>
  <c r="G1302" i="2" s="1"/>
  <c r="G1301" i="2" s="1"/>
  <c r="G1300" i="2" s="1"/>
  <c r="H1313" i="2"/>
  <c r="H1312" i="2" s="1"/>
  <c r="H1311" i="2" s="1"/>
  <c r="H1310" i="2" s="1"/>
  <c r="G1313" i="2"/>
  <c r="G1312" i="2" s="1"/>
  <c r="G1311" i="2" s="1"/>
  <c r="G1310" i="2" s="1"/>
  <c r="H73" i="2" l="1"/>
  <c r="H72" i="2" s="1"/>
  <c r="G73" i="2"/>
  <c r="G72" i="2" s="1"/>
  <c r="H174" i="2"/>
  <c r="H173" i="2" s="1"/>
  <c r="H172" i="2" s="1"/>
  <c r="G174" i="2"/>
  <c r="G173" i="2" s="1"/>
  <c r="G172" i="2" s="1"/>
  <c r="H170" i="2"/>
  <c r="H169" i="2" s="1"/>
  <c r="H168" i="2" s="1"/>
  <c r="G170" i="2"/>
  <c r="G169" i="2" s="1"/>
  <c r="G168" i="2" s="1"/>
  <c r="H166" i="2"/>
  <c r="G166" i="2"/>
  <c r="H163" i="2"/>
  <c r="H162" i="2" s="1"/>
  <c r="G163" i="2"/>
  <c r="G162" i="2" s="1"/>
  <c r="G161" i="2" l="1"/>
  <c r="G160" i="2" s="1"/>
  <c r="H161" i="2"/>
  <c r="H160" i="2" s="1"/>
  <c r="G165" i="2"/>
  <c r="H165" i="2"/>
  <c r="H1441" i="2" l="1"/>
  <c r="H1440" i="2" s="1"/>
  <c r="H1439" i="2" s="1"/>
  <c r="H1438" i="2" s="1"/>
  <c r="H1437" i="2" s="1"/>
  <c r="G1441" i="2"/>
  <c r="G1440" i="2" s="1"/>
  <c r="G1439" i="2" s="1"/>
  <c r="G1438" i="2" s="1"/>
  <c r="G1437" i="2" s="1"/>
  <c r="H330" i="2"/>
  <c r="H329" i="2" s="1"/>
  <c r="H328" i="2" s="1"/>
  <c r="H327" i="2" s="1"/>
  <c r="H326" i="2" s="1"/>
  <c r="H325" i="2" s="1"/>
  <c r="G330" i="2"/>
  <c r="G329" i="2" s="1"/>
  <c r="G328" i="2" s="1"/>
  <c r="G327" i="2" s="1"/>
  <c r="G326" i="2" s="1"/>
  <c r="G325" i="2" s="1"/>
  <c r="G1435" i="2" l="1"/>
  <c r="G1436" i="2"/>
  <c r="H1435" i="2"/>
  <c r="H1436" i="2"/>
  <c r="G1343" i="2"/>
  <c r="G1342" i="2" s="1"/>
  <c r="G1341" i="2" s="1"/>
  <c r="G1340" i="2" s="1"/>
  <c r="G1309" i="2" s="1"/>
  <c r="H1343" i="2"/>
  <c r="H1342" i="2" s="1"/>
  <c r="H1341" i="2" s="1"/>
  <c r="H1340" i="2" s="1"/>
  <c r="H1309" i="2" s="1"/>
  <c r="H1057" i="2" l="1"/>
  <c r="H1056" i="2" s="1"/>
  <c r="G1057" i="2"/>
  <c r="G1056" i="2" s="1"/>
  <c r="F1057" i="2"/>
  <c r="F1056" i="2" s="1"/>
  <c r="H879" i="2" l="1"/>
  <c r="G879" i="2"/>
  <c r="H877" i="2"/>
  <c r="G877" i="2"/>
  <c r="F877" i="2"/>
  <c r="F876" i="2" s="1"/>
  <c r="G928" i="2"/>
  <c r="G927" i="2" s="1"/>
  <c r="H876" i="2" l="1"/>
  <c r="G876" i="2"/>
  <c r="H1279" i="2"/>
  <c r="H1278" i="2" s="1"/>
  <c r="H1277" i="2" s="1"/>
  <c r="G1279" i="2"/>
  <c r="G1278" i="2" s="1"/>
  <c r="G1277" i="2" s="1"/>
  <c r="F1279" i="2"/>
  <c r="F1278" i="2" s="1"/>
  <c r="F1277" i="2" s="1"/>
  <c r="H66" i="2" l="1"/>
  <c r="G66" i="2"/>
  <c r="H68" i="2"/>
  <c r="G68" i="2"/>
  <c r="H70" i="2"/>
  <c r="G70" i="2"/>
  <c r="G65" i="2" l="1"/>
  <c r="H65" i="2"/>
  <c r="H184" i="2"/>
  <c r="G184" i="2"/>
  <c r="H186" i="2"/>
  <c r="G186" i="2"/>
  <c r="H188" i="2"/>
  <c r="G188" i="2"/>
  <c r="H102" i="2"/>
  <c r="G102" i="2"/>
  <c r="H104" i="2"/>
  <c r="G104" i="2"/>
  <c r="H106" i="2"/>
  <c r="G106" i="2"/>
  <c r="H64" i="2" l="1"/>
  <c r="H63" i="2" s="1"/>
  <c r="H55" i="2" s="1"/>
  <c r="H31" i="2" s="1"/>
  <c r="G64" i="2"/>
  <c r="G63" i="2" s="1"/>
  <c r="G55" i="2" s="1"/>
  <c r="G31" i="2" s="1"/>
  <c r="G101" i="2"/>
  <c r="G100" i="2" s="1"/>
  <c r="G99" i="2" s="1"/>
  <c r="G98" i="2" s="1"/>
  <c r="H101" i="2"/>
  <c r="H100" i="2" s="1"/>
  <c r="H99" i="2" s="1"/>
  <c r="H98" i="2" s="1"/>
  <c r="H183" i="2"/>
  <c r="G183" i="2"/>
  <c r="H114" i="2"/>
  <c r="G114" i="2"/>
  <c r="H112" i="2"/>
  <c r="G112" i="2"/>
  <c r="H110" i="2"/>
  <c r="G110" i="2"/>
  <c r="H1189" i="2"/>
  <c r="H1188" i="2" s="1"/>
  <c r="G1189" i="2"/>
  <c r="G1188" i="2" s="1"/>
  <c r="F1189" i="2"/>
  <c r="F1188" i="2" s="1"/>
  <c r="H1186" i="2"/>
  <c r="H1185" i="2" s="1"/>
  <c r="G1186" i="2"/>
  <c r="G1185" i="2" s="1"/>
  <c r="F1186" i="2"/>
  <c r="F1185" i="2" s="1"/>
  <c r="H109" i="2" l="1"/>
  <c r="H108" i="2" s="1"/>
  <c r="G109" i="2"/>
  <c r="G108" i="2" s="1"/>
  <c r="H1180" i="2"/>
  <c r="G1180" i="2"/>
  <c r="F1180" i="2"/>
  <c r="H1236" i="2"/>
  <c r="H1235" i="2" s="1"/>
  <c r="H1234" i="2" s="1"/>
  <c r="H1233" i="2" s="1"/>
  <c r="H1232" i="2" s="1"/>
  <c r="H1231" i="2" s="1"/>
  <c r="G1236" i="2"/>
  <c r="G1235" i="2" s="1"/>
  <c r="G1234" i="2" s="1"/>
  <c r="G1233" i="2" s="1"/>
  <c r="G1232" i="2" s="1"/>
  <c r="G1231" i="2" s="1"/>
  <c r="G1060" i="2" l="1"/>
  <c r="G1059" i="2" s="1"/>
  <c r="H1060" i="2"/>
  <c r="H1059" i="2" s="1"/>
  <c r="F1060" i="2"/>
  <c r="F1059" i="2" s="1"/>
  <c r="F1055" i="2" l="1"/>
  <c r="F1054" i="2" s="1"/>
  <c r="F1053" i="2" s="1"/>
  <c r="H1055" i="2"/>
  <c r="H1054" i="2" s="1"/>
  <c r="H1053" i="2" s="1"/>
  <c r="G1055" i="2"/>
  <c r="G1054" i="2" s="1"/>
  <c r="G1053" i="2" s="1"/>
  <c r="G799" i="2"/>
  <c r="G798" i="2" s="1"/>
  <c r="G797" i="2" s="1"/>
  <c r="G796" i="2" s="1"/>
  <c r="G795" i="2" s="1"/>
  <c r="G794" i="2" s="1"/>
  <c r="G769" i="2" s="1"/>
  <c r="H799" i="2"/>
  <c r="H798" i="2" s="1"/>
  <c r="H797" i="2" s="1"/>
  <c r="H796" i="2" s="1"/>
  <c r="H795" i="2" s="1"/>
  <c r="H794" i="2" s="1"/>
  <c r="H769" i="2" s="1"/>
  <c r="F825" i="2" l="1"/>
  <c r="F824" i="2" s="1"/>
  <c r="H821" i="2"/>
  <c r="H820" i="2" s="1"/>
  <c r="G821" i="2"/>
  <c r="G820" i="2" s="1"/>
  <c r="F821" i="2"/>
  <c r="F820" i="2" s="1"/>
  <c r="F832" i="2" l="1"/>
  <c r="F831" i="2" s="1"/>
  <c r="H19" i="2" l="1"/>
  <c r="H18" i="2" s="1"/>
  <c r="H17" i="2" s="1"/>
  <c r="H16" i="2" s="1"/>
  <c r="G19" i="2"/>
  <c r="G18" i="2" s="1"/>
  <c r="G17" i="2" s="1"/>
  <c r="G16" i="2" s="1"/>
  <c r="H24" i="2"/>
  <c r="H23" i="2" s="1"/>
  <c r="G24" i="2"/>
  <c r="G23" i="2" s="1"/>
  <c r="H29" i="2"/>
  <c r="G29" i="2"/>
  <c r="H27" i="2"/>
  <c r="G27" i="2"/>
  <c r="G26" i="2" l="1"/>
  <c r="G22" i="2" s="1"/>
  <c r="G21" i="2" s="1"/>
  <c r="H26" i="2"/>
  <c r="H22" i="2" s="1"/>
  <c r="H21" i="2" s="1"/>
  <c r="G197" i="2" l="1"/>
  <c r="H197" i="2"/>
  <c r="G195" i="2"/>
  <c r="H195" i="2"/>
  <c r="G193" i="2"/>
  <c r="H193" i="2"/>
  <c r="G191" i="2"/>
  <c r="H191" i="2"/>
  <c r="G1086" i="2"/>
  <c r="G1085" i="2" s="1"/>
  <c r="G1084" i="2" s="1"/>
  <c r="G1083" i="2" s="1"/>
  <c r="H1086" i="2"/>
  <c r="H1085" i="2" s="1"/>
  <c r="H1084" i="2" s="1"/>
  <c r="H1083" i="2" s="1"/>
  <c r="G1138" i="2"/>
  <c r="G1137" i="2" s="1"/>
  <c r="G1136" i="2" s="1"/>
  <c r="H1138" i="2"/>
  <c r="H1137" i="2" s="1"/>
  <c r="H1136" i="2" s="1"/>
  <c r="F1138" i="2"/>
  <c r="F1137" i="2" s="1"/>
  <c r="F1136" i="2" s="1"/>
  <c r="G1142" i="2"/>
  <c r="G1141" i="2" s="1"/>
  <c r="G1140" i="2" s="1"/>
  <c r="H1142" i="2"/>
  <c r="H1141" i="2" s="1"/>
  <c r="H1140" i="2" s="1"/>
  <c r="F1142" i="2"/>
  <c r="F1141" i="2" s="1"/>
  <c r="F1140" i="2" s="1"/>
  <c r="G1037" i="2"/>
  <c r="G1036" i="2" s="1"/>
  <c r="G1035" i="2" s="1"/>
  <c r="H1037" i="2"/>
  <c r="H1036" i="2" s="1"/>
  <c r="H1035" i="2" s="1"/>
  <c r="G1041" i="2"/>
  <c r="G1040" i="2" s="1"/>
  <c r="G1039" i="2" s="1"/>
  <c r="H1041" i="2"/>
  <c r="H1040" i="2" s="1"/>
  <c r="H1039" i="2" s="1"/>
  <c r="F1037" i="2"/>
  <c r="F1036" i="2" s="1"/>
  <c r="F1035" i="2" s="1"/>
  <c r="F1041" i="2"/>
  <c r="F1040" i="2" s="1"/>
  <c r="F1039" i="2" s="1"/>
  <c r="G190" i="2" l="1"/>
  <c r="G182" i="2" s="1"/>
  <c r="G181" i="2" s="1"/>
  <c r="G159" i="2" s="1"/>
  <c r="F1135" i="2"/>
  <c r="F1134" i="2" s="1"/>
  <c r="G1135" i="2"/>
  <c r="G1134" i="2" s="1"/>
  <c r="H1135" i="2"/>
  <c r="H1134" i="2" s="1"/>
  <c r="H190" i="2"/>
  <c r="H1034" i="2"/>
  <c r="H1033" i="2" s="1"/>
  <c r="F1034" i="2"/>
  <c r="F1033" i="2" s="1"/>
  <c r="G1034" i="2"/>
  <c r="G1033" i="2" s="1"/>
  <c r="F946" i="2"/>
  <c r="F945" i="2" s="1"/>
  <c r="F944" i="2" s="1"/>
  <c r="F950" i="2"/>
  <c r="F949" i="2" s="1"/>
  <c r="F948" i="2" s="1"/>
  <c r="H182" i="2" l="1"/>
  <c r="H181" i="2" s="1"/>
  <c r="H159" i="2" s="1"/>
  <c r="F943" i="2"/>
  <c r="F942" i="2" s="1"/>
  <c r="G862" i="2"/>
  <c r="G861" i="2" s="1"/>
  <c r="H862" i="2"/>
  <c r="H861" i="2" s="1"/>
  <c r="F862" i="2"/>
  <c r="F861" i="2" s="1"/>
  <c r="G858" i="2"/>
  <c r="G857" i="2" s="1"/>
  <c r="H858" i="2"/>
  <c r="H857" i="2" s="1"/>
  <c r="F858" i="2"/>
  <c r="F857" i="2" s="1"/>
  <c r="F856" i="2" l="1"/>
  <c r="G856" i="2" l="1"/>
  <c r="G855" i="2" s="1"/>
  <c r="H856" i="2"/>
  <c r="H855" i="2" s="1"/>
  <c r="F855" i="2"/>
  <c r="G499" i="2" l="1"/>
  <c r="H499" i="2"/>
  <c r="G493" i="2"/>
  <c r="G492" i="2" s="1"/>
  <c r="H493" i="2"/>
  <c r="H492" i="2" s="1"/>
  <c r="G487" i="2"/>
  <c r="G486" i="2" s="1"/>
  <c r="H487" i="2"/>
  <c r="H486" i="2" s="1"/>
  <c r="G480" i="2"/>
  <c r="G479" i="2" s="1"/>
  <c r="H480" i="2"/>
  <c r="H479" i="2" s="1"/>
  <c r="G484" i="2"/>
  <c r="G483" i="2" s="1"/>
  <c r="H484" i="2"/>
  <c r="H483" i="2" s="1"/>
  <c r="G476" i="2"/>
  <c r="G475" i="2" s="1"/>
  <c r="H476" i="2"/>
  <c r="H475" i="2" s="1"/>
  <c r="G473" i="2"/>
  <c r="G472" i="2" s="1"/>
  <c r="H473" i="2"/>
  <c r="H472" i="2" s="1"/>
  <c r="G468" i="2"/>
  <c r="H468" i="2"/>
  <c r="G465" i="2"/>
  <c r="G464" i="2" s="1"/>
  <c r="G463" i="2" s="1"/>
  <c r="H465" i="2"/>
  <c r="H464" i="2" s="1"/>
  <c r="H463" i="2" s="1"/>
  <c r="H495" i="2" l="1"/>
  <c r="H482" i="2" s="1"/>
  <c r="H462" i="2" s="1"/>
  <c r="G495" i="2"/>
  <c r="G482" i="2" s="1"/>
  <c r="G1433" i="2"/>
  <c r="G1432" i="2" s="1"/>
  <c r="G1431" i="2" s="1"/>
  <c r="G1430" i="2" s="1"/>
  <c r="G1429" i="2" s="1"/>
  <c r="G1428" i="2" s="1"/>
  <c r="H1433" i="2"/>
  <c r="H1432" i="2" s="1"/>
  <c r="H1431" i="2" s="1"/>
  <c r="H1430" i="2" s="1"/>
  <c r="H1429" i="2" s="1"/>
  <c r="H1428" i="2" s="1"/>
  <c r="G1414" i="2"/>
  <c r="H1414" i="2"/>
  <c r="G1412" i="2"/>
  <c r="H1412" i="2"/>
  <c r="G1408" i="2"/>
  <c r="G1407" i="2" s="1"/>
  <c r="H1408" i="2"/>
  <c r="H1407" i="2" s="1"/>
  <c r="G1405" i="2"/>
  <c r="G1404" i="2" s="1"/>
  <c r="H1405" i="2"/>
  <c r="H1404" i="2" s="1"/>
  <c r="G1402" i="2"/>
  <c r="G1401" i="2" s="1"/>
  <c r="H1402" i="2"/>
  <c r="H1401" i="2" s="1"/>
  <c r="G462" i="2" l="1"/>
  <c r="G1411" i="2"/>
  <c r="G1410" i="2" s="1"/>
  <c r="G1400" i="2"/>
  <c r="H453" i="2"/>
  <c r="H452" i="2" s="1"/>
  <c r="G453" i="2"/>
  <c r="G452" i="2" s="1"/>
  <c r="H1411" i="2"/>
  <c r="H1410" i="2" s="1"/>
  <c r="H1400" i="2"/>
  <c r="G934" i="2"/>
  <c r="G933" i="2" s="1"/>
  <c r="G923" i="2" s="1"/>
  <c r="G1399" i="2" l="1"/>
  <c r="G1398" i="2" s="1"/>
  <c r="H1399" i="2"/>
  <c r="H1398" i="2" s="1"/>
  <c r="H1183" i="2"/>
  <c r="G1183" i="2"/>
  <c r="F1183" i="2"/>
  <c r="F1182" i="2" s="1"/>
  <c r="H1220" i="2"/>
  <c r="G1220" i="2"/>
  <c r="H1218" i="2"/>
  <c r="G1218" i="2"/>
  <c r="H1216" i="2"/>
  <c r="G1216" i="2"/>
  <c r="H1177" i="2"/>
  <c r="H1176" i="2" s="1"/>
  <c r="G1177" i="2"/>
  <c r="G1176" i="2" s="1"/>
  <c r="H1165" i="2"/>
  <c r="H1164" i="2" s="1"/>
  <c r="H1163" i="2" s="1"/>
  <c r="G1165" i="2"/>
  <c r="G1164" i="2" s="1"/>
  <c r="G1163" i="2" s="1"/>
  <c r="H1161" i="2"/>
  <c r="H1160" i="2" s="1"/>
  <c r="G1161" i="2"/>
  <c r="G1160" i="2" s="1"/>
  <c r="H1156" i="2"/>
  <c r="G1156" i="2"/>
  <c r="H1154" i="2"/>
  <c r="G1154" i="2"/>
  <c r="H1150" i="2"/>
  <c r="H1149" i="2" s="1"/>
  <c r="H1148" i="2" s="1"/>
  <c r="G1150" i="2"/>
  <c r="G1149" i="2" s="1"/>
  <c r="G1148" i="2" s="1"/>
  <c r="G1391" i="2" l="1"/>
  <c r="G1390" i="2" s="1"/>
  <c r="H1391" i="2"/>
  <c r="H1390" i="2" s="1"/>
  <c r="H1215" i="2"/>
  <c r="H1214" i="2" s="1"/>
  <c r="G1215" i="2"/>
  <c r="G1213" i="2" s="1"/>
  <c r="G1212" i="2" s="1"/>
  <c r="G1211" i="2" s="1"/>
  <c r="H1153" i="2"/>
  <c r="H1152" i="2" s="1"/>
  <c r="H1147" i="2" s="1"/>
  <c r="G1153" i="2"/>
  <c r="G1152" i="2" s="1"/>
  <c r="G1147" i="2" s="1"/>
  <c r="H1159" i="2"/>
  <c r="H1158" i="2" s="1"/>
  <c r="G1159" i="2"/>
  <c r="G1158" i="2" s="1"/>
  <c r="H1213" i="2" l="1"/>
  <c r="H1212" i="2" s="1"/>
  <c r="H1211" i="2" s="1"/>
  <c r="G1214" i="2"/>
  <c r="H1288" i="2" l="1"/>
  <c r="H1287" i="2" s="1"/>
  <c r="H1286" i="2" s="1"/>
  <c r="H1285" i="2" s="1"/>
  <c r="G1288" i="2"/>
  <c r="G1287" i="2" s="1"/>
  <c r="G1286" i="2" s="1"/>
  <c r="G1285" i="2" s="1"/>
  <c r="F1288" i="2"/>
  <c r="F1287" i="2" s="1"/>
  <c r="F1286" i="2" s="1"/>
  <c r="F1285" i="2" s="1"/>
  <c r="G1106" i="2" l="1"/>
  <c r="G1105" i="2" s="1"/>
  <c r="H1106" i="2"/>
  <c r="H1105" i="2" s="1"/>
  <c r="G1097" i="2"/>
  <c r="H1097" i="2"/>
  <c r="G1099" i="2"/>
  <c r="H1099" i="2"/>
  <c r="G1103" i="2"/>
  <c r="H1103" i="2"/>
  <c r="G1101" i="2"/>
  <c r="H1101" i="2"/>
  <c r="G1090" i="2"/>
  <c r="H1090" i="2"/>
  <c r="G1092" i="2"/>
  <c r="H1092" i="2"/>
  <c r="G1094" i="2"/>
  <c r="H1094" i="2"/>
  <c r="G970" i="2"/>
  <c r="G969" i="2" s="1"/>
  <c r="H970" i="2"/>
  <c r="H969" i="2" s="1"/>
  <c r="G973" i="2"/>
  <c r="G972" i="2" s="1"/>
  <c r="H973" i="2"/>
  <c r="H972" i="2" s="1"/>
  <c r="G976" i="2"/>
  <c r="G975" i="2" s="1"/>
  <c r="H976" i="2"/>
  <c r="H975" i="2" s="1"/>
  <c r="G979" i="2"/>
  <c r="G978" i="2" s="1"/>
  <c r="H979" i="2"/>
  <c r="H978" i="2" s="1"/>
  <c r="G982" i="2"/>
  <c r="G981" i="2" s="1"/>
  <c r="H982" i="2"/>
  <c r="H981" i="2" s="1"/>
  <c r="G989" i="2"/>
  <c r="G988" i="2" s="1"/>
  <c r="H989" i="2"/>
  <c r="H988" i="2" s="1"/>
  <c r="G992" i="2"/>
  <c r="G991" i="2" s="1"/>
  <c r="H992" i="2"/>
  <c r="H991" i="2" s="1"/>
  <c r="G996" i="2"/>
  <c r="G995" i="2" s="1"/>
  <c r="H996" i="2"/>
  <c r="H995" i="2" s="1"/>
  <c r="G999" i="2"/>
  <c r="G998" i="2" s="1"/>
  <c r="H999" i="2"/>
  <c r="H998" i="2" s="1"/>
  <c r="G1003" i="2"/>
  <c r="G1002" i="2" s="1"/>
  <c r="G1001" i="2" s="1"/>
  <c r="H1003" i="2"/>
  <c r="H1002" i="2" s="1"/>
  <c r="H1001" i="2" s="1"/>
  <c r="G1007" i="2"/>
  <c r="G1006" i="2" s="1"/>
  <c r="H1007" i="2"/>
  <c r="H1006" i="2" s="1"/>
  <c r="G1010" i="2"/>
  <c r="G1009" i="2" s="1"/>
  <c r="H1010" i="2"/>
  <c r="H1009" i="2" s="1"/>
  <c r="G1016" i="2"/>
  <c r="G1015" i="2" s="1"/>
  <c r="G1014" i="2" s="1"/>
  <c r="H1016" i="2"/>
  <c r="H1015" i="2" s="1"/>
  <c r="H1014" i="2" s="1"/>
  <c r="G1020" i="2"/>
  <c r="H1020" i="2"/>
  <c r="G1022" i="2"/>
  <c r="H1022" i="2"/>
  <c r="G1005" i="2" l="1"/>
  <c r="H1005" i="2"/>
  <c r="H1019" i="2"/>
  <c r="H1018" i="2" s="1"/>
  <c r="H1089" i="2"/>
  <c r="H1096" i="2"/>
  <c r="G1089" i="2"/>
  <c r="G1096" i="2"/>
  <c r="G1019" i="2"/>
  <c r="G1018" i="2" s="1"/>
  <c r="G994" i="2"/>
  <c r="G987" i="2"/>
  <c r="H987" i="2"/>
  <c r="H994" i="2"/>
  <c r="G818" i="2"/>
  <c r="G817" i="2" s="1"/>
  <c r="G812" i="2" s="1"/>
  <c r="H818" i="2"/>
  <c r="H817" i="2" s="1"/>
  <c r="H812" i="2" s="1"/>
  <c r="H1088" i="2" l="1"/>
  <c r="H1082" i="2" s="1"/>
  <c r="G967" i="2"/>
  <c r="G966" i="2" s="1"/>
  <c r="G965" i="2" s="1"/>
  <c r="G1088" i="2"/>
  <c r="G1082" i="2" s="1"/>
  <c r="H967" i="2"/>
  <c r="H966" i="2" s="1"/>
  <c r="H965" i="2" s="1"/>
  <c r="G874" i="2"/>
  <c r="G873" i="2" s="1"/>
  <c r="H874" i="2"/>
  <c r="H873" i="2" s="1"/>
  <c r="G883" i="2"/>
  <c r="G882" i="2" s="1"/>
  <c r="H883" i="2"/>
  <c r="H882" i="2" s="1"/>
  <c r="G887" i="2"/>
  <c r="H887" i="2"/>
  <c r="G889" i="2"/>
  <c r="H889" i="2"/>
  <c r="H892" i="2"/>
  <c r="H891" i="2" s="1"/>
  <c r="G892" i="2"/>
  <c r="G891" i="2" s="1"/>
  <c r="H898" i="2"/>
  <c r="H897" i="2" s="1"/>
  <c r="G898" i="2"/>
  <c r="G897" i="2" s="1"/>
  <c r="H904" i="2"/>
  <c r="H903" i="2" s="1"/>
  <c r="G904" i="2"/>
  <c r="G903" i="2" s="1"/>
  <c r="F904" i="2"/>
  <c r="H907" i="2"/>
  <c r="H906" i="2" s="1"/>
  <c r="G907" i="2"/>
  <c r="G906" i="2" s="1"/>
  <c r="H921" i="2"/>
  <c r="H920" i="2" s="1"/>
  <c r="H916" i="2" s="1"/>
  <c r="G921" i="2"/>
  <c r="G920" i="2" s="1"/>
  <c r="G916" i="2" s="1"/>
  <c r="G886" i="2" l="1"/>
  <c r="G881" i="2" s="1"/>
  <c r="H886" i="2"/>
  <c r="H881" i="2" s="1"/>
  <c r="H872" i="2"/>
  <c r="G872" i="2"/>
  <c r="H835" i="2"/>
  <c r="G840" i="2"/>
  <c r="G839" i="2" s="1"/>
  <c r="G835" i="2" s="1"/>
  <c r="G832" i="2"/>
  <c r="G831" i="2" s="1"/>
  <c r="H832" i="2"/>
  <c r="H831" i="2" s="1"/>
  <c r="G829" i="2"/>
  <c r="G828" i="2" s="1"/>
  <c r="H829" i="2"/>
  <c r="H828" i="2" s="1"/>
  <c r="G825" i="2"/>
  <c r="G824" i="2" s="1"/>
  <c r="H825" i="2"/>
  <c r="H824" i="2" s="1"/>
  <c r="G823" i="2" l="1"/>
  <c r="G811" i="2" s="1"/>
  <c r="G871" i="2"/>
  <c r="G870" i="2" s="1"/>
  <c r="G869" i="2" s="1"/>
  <c r="H871" i="2"/>
  <c r="H870" i="2" s="1"/>
  <c r="H869" i="2" s="1"/>
  <c r="H823" i="2"/>
  <c r="H811" i="2" s="1"/>
  <c r="H1261" i="2"/>
  <c r="H1260" i="2" s="1"/>
  <c r="G1261" i="2"/>
  <c r="G1260" i="2" s="1"/>
  <c r="F1261" i="2"/>
  <c r="F1260" i="2" s="1"/>
  <c r="H1293" i="2"/>
  <c r="H1292" i="2" s="1"/>
  <c r="H1291" i="2" s="1"/>
  <c r="H1290" i="2" s="1"/>
  <c r="G1293" i="2"/>
  <c r="G1292" i="2" s="1"/>
  <c r="G1291" i="2" s="1"/>
  <c r="G1290" i="2" s="1"/>
  <c r="H1283" i="2"/>
  <c r="H1282" i="2" s="1"/>
  <c r="H1281" i="2" s="1"/>
  <c r="G1283" i="2"/>
  <c r="G1282" i="2" s="1"/>
  <c r="G1281" i="2" s="1"/>
  <c r="H1266" i="2"/>
  <c r="G1266" i="2"/>
  <c r="H1255" i="2"/>
  <c r="H1254" i="2" s="1"/>
  <c r="G1255" i="2"/>
  <c r="G1254" i="2" s="1"/>
  <c r="H1251" i="2"/>
  <c r="H1250" i="2" s="1"/>
  <c r="H1249" i="2" s="1"/>
  <c r="G1251" i="2"/>
  <c r="G1250" i="2" s="1"/>
  <c r="G1249" i="2" s="1"/>
  <c r="H1243" i="2"/>
  <c r="G1243" i="2"/>
  <c r="H1195" i="2"/>
  <c r="H1194" i="2" s="1"/>
  <c r="H1193" i="2" s="1"/>
  <c r="H1192" i="2" s="1"/>
  <c r="H1191" i="2" s="1"/>
  <c r="G1195" i="2"/>
  <c r="G1194" i="2" s="1"/>
  <c r="G1193" i="2" s="1"/>
  <c r="G1192" i="2" s="1"/>
  <c r="G1191" i="2" s="1"/>
  <c r="G1242" i="2" l="1"/>
  <c r="G1241" i="2" s="1"/>
  <c r="H1242" i="2"/>
  <c r="H1241" i="2" s="1"/>
  <c r="H1265" i="2"/>
  <c r="H1264" i="2" s="1"/>
  <c r="H1263" i="2" s="1"/>
  <c r="G1265" i="2"/>
  <c r="G1264" i="2" s="1"/>
  <c r="G1263" i="2" s="1"/>
  <c r="H810" i="2"/>
  <c r="G810" i="2"/>
  <c r="H1253" i="2"/>
  <c r="G1253" i="2"/>
  <c r="H1123" i="2"/>
  <c r="G1123" i="2"/>
  <c r="H1121" i="2"/>
  <c r="G1121" i="2"/>
  <c r="H1128" i="2"/>
  <c r="G1128" i="2"/>
  <c r="F1128" i="2"/>
  <c r="H1126" i="2"/>
  <c r="G1126" i="2"/>
  <c r="F1126" i="2"/>
  <c r="F1123" i="2"/>
  <c r="F1121" i="2"/>
  <c r="H1132" i="2"/>
  <c r="H1131" i="2" s="1"/>
  <c r="H1130" i="2" s="1"/>
  <c r="G1132" i="2"/>
  <c r="G1131" i="2" s="1"/>
  <c r="G1130" i="2" s="1"/>
  <c r="G1240" i="2" l="1"/>
  <c r="G1239" i="2" s="1"/>
  <c r="G1238" i="2" s="1"/>
  <c r="G1230" i="2" s="1"/>
  <c r="H1240" i="2"/>
  <c r="H1239" i="2" s="1"/>
  <c r="H1238" i="2" s="1"/>
  <c r="H1230" i="2" s="1"/>
  <c r="F1120" i="2"/>
  <c r="H1120" i="2"/>
  <c r="G1120" i="2"/>
  <c r="H1125" i="2"/>
  <c r="G1125" i="2"/>
  <c r="F1125" i="2"/>
  <c r="H1115" i="2"/>
  <c r="H1114" i="2" s="1"/>
  <c r="G1115" i="2"/>
  <c r="G1114" i="2" s="1"/>
  <c r="H1118" i="2"/>
  <c r="H1117" i="2" s="1"/>
  <c r="G1118" i="2"/>
  <c r="G1117" i="2" s="1"/>
  <c r="H1112" i="2"/>
  <c r="H1111" i="2" s="1"/>
  <c r="G1112" i="2"/>
  <c r="G1111" i="2" s="1"/>
  <c r="H853" i="2"/>
  <c r="G853" i="2"/>
  <c r="H851" i="2"/>
  <c r="G851" i="2"/>
  <c r="F853" i="2"/>
  <c r="F851" i="2"/>
  <c r="G1110" i="2" l="1"/>
  <c r="G1109" i="2" s="1"/>
  <c r="G1108" i="2" s="1"/>
  <c r="G1081" i="2" s="1"/>
  <c r="H1110" i="2"/>
  <c r="H1109" i="2" s="1"/>
  <c r="H1108" i="2" s="1"/>
  <c r="H1081" i="2" s="1"/>
  <c r="F850" i="2"/>
  <c r="F849" i="2" s="1"/>
  <c r="F848" i="2" s="1"/>
  <c r="H850" i="2"/>
  <c r="H849" i="2" s="1"/>
  <c r="H848" i="2" s="1"/>
  <c r="G850" i="2"/>
  <c r="G849" i="2" s="1"/>
  <c r="G848" i="2" s="1"/>
  <c r="H809" i="2" l="1"/>
  <c r="G809" i="2"/>
  <c r="G1066" i="2" l="1"/>
  <c r="G1065" i="2" s="1"/>
  <c r="H1066" i="2"/>
  <c r="H1065" i="2" s="1"/>
  <c r="G1069" i="2"/>
  <c r="G1068" i="2" s="1"/>
  <c r="H1069" i="2"/>
  <c r="H1068" i="2" s="1"/>
  <c r="G582" i="2"/>
  <c r="G581" i="2" s="1"/>
  <c r="H582" i="2"/>
  <c r="H581" i="2" s="1"/>
  <c r="G579" i="2"/>
  <c r="G578" i="2" s="1"/>
  <c r="H579" i="2"/>
  <c r="H578" i="2" s="1"/>
  <c r="G574" i="2"/>
  <c r="G573" i="2" s="1"/>
  <c r="G572" i="2" s="1"/>
  <c r="H574" i="2"/>
  <c r="H573" i="2" s="1"/>
  <c r="H572" i="2" s="1"/>
  <c r="G570" i="2"/>
  <c r="G569" i="2" s="1"/>
  <c r="G568" i="2" s="1"/>
  <c r="H570" i="2"/>
  <c r="H569" i="2" s="1"/>
  <c r="H568" i="2" s="1"/>
  <c r="G565" i="2"/>
  <c r="G564" i="2" s="1"/>
  <c r="G563" i="2" s="1"/>
  <c r="G562" i="2" s="1"/>
  <c r="H565" i="2"/>
  <c r="H564" i="2" s="1"/>
  <c r="H563" i="2" s="1"/>
  <c r="H562" i="2" s="1"/>
  <c r="G577" i="2" l="1"/>
  <c r="G576" i="2" s="1"/>
  <c r="H577" i="2"/>
  <c r="H576" i="2" s="1"/>
  <c r="H1064" i="2"/>
  <c r="H1063" i="2" s="1"/>
  <c r="H1062" i="2" s="1"/>
  <c r="G1064" i="2"/>
  <c r="G1063" i="2" s="1"/>
  <c r="G1062" i="2" s="1"/>
  <c r="G567" i="2"/>
  <c r="H567" i="2"/>
  <c r="G1052" i="2" l="1"/>
  <c r="G808" i="2" s="1"/>
  <c r="H1052" i="2"/>
  <c r="H808" i="2" s="1"/>
  <c r="G561" i="2"/>
  <c r="H561" i="2"/>
  <c r="H1179" i="2"/>
  <c r="H1175" i="2" s="1"/>
  <c r="G1179" i="2"/>
  <c r="G1175" i="2" s="1"/>
  <c r="F1179" i="2"/>
  <c r="H324" i="2" l="1"/>
  <c r="G324" i="2"/>
  <c r="G121" i="2"/>
  <c r="G120" i="2" s="1"/>
  <c r="G119" i="2" s="1"/>
  <c r="G118" i="2" s="1"/>
  <c r="G117" i="2" s="1"/>
  <c r="G116" i="2" s="1"/>
  <c r="H121" i="2"/>
  <c r="H120" i="2" s="1"/>
  <c r="H119" i="2" s="1"/>
  <c r="H118" i="2" s="1"/>
  <c r="H117" i="2" s="1"/>
  <c r="H116" i="2" s="1"/>
  <c r="G322" i="2"/>
  <c r="G321" i="2" s="1"/>
  <c r="G320" i="2" s="1"/>
  <c r="H322" i="2"/>
  <c r="H321" i="2" s="1"/>
  <c r="H320" i="2" s="1"/>
  <c r="G318" i="2"/>
  <c r="G317" i="2" s="1"/>
  <c r="G316" i="2" s="1"/>
  <c r="H318" i="2"/>
  <c r="H317" i="2" s="1"/>
  <c r="H316" i="2" s="1"/>
  <c r="G314" i="2"/>
  <c r="G313" i="2" s="1"/>
  <c r="G312" i="2" s="1"/>
  <c r="H314" i="2"/>
  <c r="H313" i="2" s="1"/>
  <c r="H312" i="2" s="1"/>
  <c r="G309" i="2"/>
  <c r="G308" i="2" s="1"/>
  <c r="G307" i="2" s="1"/>
  <c r="H309" i="2"/>
  <c r="H308" i="2" s="1"/>
  <c r="H307" i="2" s="1"/>
  <c r="G305" i="2"/>
  <c r="G304" i="2" s="1"/>
  <c r="G303" i="2" s="1"/>
  <c r="H305" i="2"/>
  <c r="H304" i="2" s="1"/>
  <c r="H303" i="2" s="1"/>
  <c r="F305" i="2"/>
  <c r="F304" i="2" s="1"/>
  <c r="F303" i="2" s="1"/>
  <c r="G301" i="2"/>
  <c r="G300" i="2" s="1"/>
  <c r="G299" i="2" s="1"/>
  <c r="H301" i="2"/>
  <c r="H300" i="2" s="1"/>
  <c r="H299" i="2" s="1"/>
  <c r="G282" i="2"/>
  <c r="G281" i="2" s="1"/>
  <c r="H282" i="2"/>
  <c r="H281" i="2" s="1"/>
  <c r="F282" i="2"/>
  <c r="F281" i="2" s="1"/>
  <c r="G285" i="2"/>
  <c r="G284" i="2" s="1"/>
  <c r="H285" i="2"/>
  <c r="H284" i="2" s="1"/>
  <c r="F285" i="2"/>
  <c r="F284" i="2" s="1"/>
  <c r="G294" i="2"/>
  <c r="G293" i="2" s="1"/>
  <c r="H294" i="2"/>
  <c r="H293" i="2" s="1"/>
  <c r="G291" i="2"/>
  <c r="G290" i="2" s="1"/>
  <c r="H291" i="2"/>
  <c r="H290" i="2" s="1"/>
  <c r="G288" i="2"/>
  <c r="G287" i="2" s="1"/>
  <c r="H288" i="2"/>
  <c r="H287" i="2" s="1"/>
  <c r="G279" i="2"/>
  <c r="G278" i="2" s="1"/>
  <c r="H279" i="2"/>
  <c r="H278" i="2" s="1"/>
  <c r="G267" i="2"/>
  <c r="G266" i="2" s="1"/>
  <c r="G265" i="2" s="1"/>
  <c r="G264" i="2" s="1"/>
  <c r="H267" i="2"/>
  <c r="H266" i="2" s="1"/>
  <c r="H265" i="2" s="1"/>
  <c r="H264" i="2" s="1"/>
  <c r="G262" i="2"/>
  <c r="G261" i="2" s="1"/>
  <c r="G260" i="2" s="1"/>
  <c r="G259" i="2" s="1"/>
  <c r="H262" i="2"/>
  <c r="H261" i="2" s="1"/>
  <c r="H260" i="2" s="1"/>
  <c r="H259" i="2" s="1"/>
  <c r="G253" i="2"/>
  <c r="H253" i="2"/>
  <c r="G255" i="2"/>
  <c r="H255" i="2"/>
  <c r="G257" i="2"/>
  <c r="H257" i="2"/>
  <c r="G249" i="2"/>
  <c r="G248" i="2" s="1"/>
  <c r="G247" i="2" s="1"/>
  <c r="H249" i="2"/>
  <c r="H248" i="2" s="1"/>
  <c r="H247" i="2" s="1"/>
  <c r="G242" i="2"/>
  <c r="G241" i="2" s="1"/>
  <c r="H242" i="2"/>
  <c r="H241" i="2" s="1"/>
  <c r="G245" i="2"/>
  <c r="G244" i="2" s="1"/>
  <c r="H245" i="2"/>
  <c r="H244" i="2" s="1"/>
  <c r="G238" i="2"/>
  <c r="G237" i="2" s="1"/>
  <c r="G236" i="2" s="1"/>
  <c r="H238" i="2"/>
  <c r="H237" i="2" s="1"/>
  <c r="H236" i="2" s="1"/>
  <c r="G252" i="2" l="1"/>
  <c r="G251" i="2" s="1"/>
  <c r="H252" i="2"/>
  <c r="H251" i="2" s="1"/>
  <c r="H240" i="2"/>
  <c r="G240" i="2"/>
  <c r="H311" i="2"/>
  <c r="G311" i="2"/>
  <c r="H277" i="2"/>
  <c r="H276" i="2" s="1"/>
  <c r="G277" i="2"/>
  <c r="G276" i="2" s="1"/>
  <c r="H235" i="2" l="1"/>
  <c r="H234" i="2" s="1"/>
  <c r="H233" i="2" s="1"/>
  <c r="G235" i="2"/>
  <c r="G234" i="2" s="1"/>
  <c r="G233" i="2" s="1"/>
  <c r="H275" i="2"/>
  <c r="H274" i="2" s="1"/>
  <c r="G275" i="2"/>
  <c r="G274" i="2" s="1"/>
  <c r="H232" i="2" l="1"/>
  <c r="G232" i="2"/>
  <c r="G140" i="2"/>
  <c r="H140" i="2"/>
  <c r="G144" i="2"/>
  <c r="H144" i="2"/>
  <c r="G142" i="2"/>
  <c r="H142" i="2"/>
  <c r="H139" i="2" l="1"/>
  <c r="H138" i="2" s="1"/>
  <c r="H137" i="2" s="1"/>
  <c r="H136" i="2" s="1"/>
  <c r="H123" i="2" s="1"/>
  <c r="G139" i="2"/>
  <c r="G138" i="2" s="1"/>
  <c r="G137" i="2" s="1"/>
  <c r="G136" i="2" s="1"/>
  <c r="G123" i="2" s="1"/>
  <c r="F335" i="2"/>
  <c r="F334" i="2" s="1"/>
  <c r="F677" i="2"/>
  <c r="F676" i="2" s="1"/>
  <c r="F1402" i="2"/>
  <c r="F1266" i="2" l="1"/>
  <c r="F1265" i="2" s="1"/>
  <c r="F1050" i="2"/>
  <c r="F1049" i="2" s="1"/>
  <c r="F1047" i="2"/>
  <c r="F1046" i="2" s="1"/>
  <c r="F691" i="2"/>
  <c r="F690" i="2" s="1"/>
  <c r="F1045" i="2" l="1"/>
  <c r="F1044" i="2" s="1"/>
  <c r="F1043" i="2" s="1"/>
  <c r="F509" i="2"/>
  <c r="F508" i="2" s="1"/>
  <c r="F157" i="2" l="1"/>
  <c r="F156" i="2" s="1"/>
  <c r="F638" i="2" l="1"/>
  <c r="F637" i="2" s="1"/>
  <c r="F636" i="2" s="1"/>
  <c r="F634" i="2"/>
  <c r="F154" i="2" l="1"/>
  <c r="F153" i="2" s="1"/>
  <c r="F152" i="2" s="1"/>
  <c r="F582" i="2" l="1"/>
  <c r="F581" i="2" s="1"/>
  <c r="F1177" i="2" l="1"/>
  <c r="F1176" i="2" s="1"/>
  <c r="F1175" i="2" s="1"/>
  <c r="F654" i="2" l="1"/>
  <c r="F653" i="2" s="1"/>
  <c r="F806" i="2" l="1"/>
  <c r="F805" i="2" s="1"/>
  <c r="F700" i="2" l="1"/>
  <c r="F699" i="2" s="1"/>
  <c r="F703" i="2"/>
  <c r="F702" i="2" s="1"/>
  <c r="F490" i="2"/>
  <c r="F489" i="2" s="1"/>
  <c r="F493" i="2"/>
  <c r="F492" i="2" s="1"/>
  <c r="F384" i="2"/>
  <c r="F383" i="2" s="1"/>
  <c r="F381" i="2"/>
  <c r="F380" i="2" s="1"/>
  <c r="F322" i="2" l="1"/>
  <c r="F321" i="2" s="1"/>
  <c r="F685" i="2"/>
  <c r="F684" i="2" s="1"/>
  <c r="F697" i="2" l="1"/>
  <c r="F696" i="2" s="1"/>
  <c r="F694" i="2"/>
  <c r="F693" i="2" s="1"/>
  <c r="F733" i="2"/>
  <c r="F732" i="2" s="1"/>
  <c r="F730" i="2"/>
  <c r="F729" i="2" s="1"/>
  <c r="F803" i="2"/>
  <c r="F802" i="2" s="1"/>
  <c r="F801" i="2" s="1"/>
  <c r="F203" i="2"/>
  <c r="F202" i="2" s="1"/>
  <c r="F747" i="2" l="1"/>
  <c r="F746" i="2" s="1"/>
  <c r="F629" i="2"/>
  <c r="F628" i="2" s="1"/>
  <c r="F627" i="2" s="1"/>
  <c r="F1075" i="2"/>
  <c r="F1074" i="2" s="1"/>
  <c r="F1073" i="2" s="1"/>
  <c r="F1201" i="2"/>
  <c r="F1200" i="2" s="1"/>
  <c r="F1199" i="2" s="1"/>
  <c r="F934" i="2"/>
  <c r="F933" i="2" s="1"/>
  <c r="F818" i="2"/>
  <c r="F817" i="2" s="1"/>
  <c r="F1405" i="2"/>
  <c r="F1404" i="2" s="1"/>
  <c r="F1343" i="2"/>
  <c r="F1342" i="2" s="1"/>
  <c r="F320" i="2" l="1"/>
  <c r="F1420" i="2" l="1"/>
  <c r="F1419" i="2" s="1"/>
  <c r="F1418" i="2" s="1"/>
  <c r="F1417" i="2" s="1"/>
  <c r="F1416" i="2" s="1"/>
  <c r="F1205" i="2"/>
  <c r="F1204" i="2" s="1"/>
  <c r="F1203" i="2" s="1"/>
  <c r="F1165" i="2"/>
  <c r="F1164" i="2" s="1"/>
  <c r="F1163" i="2" s="1"/>
  <c r="F1118" i="2"/>
  <c r="F1117" i="2" s="1"/>
  <c r="F1132" i="2"/>
  <c r="F1131" i="2" s="1"/>
  <c r="F1130" i="2" s="1"/>
  <c r="F1115" i="2"/>
  <c r="F1114" i="2" s="1"/>
  <c r="F1079" i="2"/>
  <c r="F1078" i="2" s="1"/>
  <c r="F1077" i="2" s="1"/>
  <c r="F931" i="2"/>
  <c r="F930" i="2" s="1"/>
  <c r="F928" i="2"/>
  <c r="F927" i="2" s="1"/>
  <c r="F918" i="2"/>
  <c r="F917" i="2" s="1"/>
  <c r="F883" i="2"/>
  <c r="F837" i="2"/>
  <c r="F836" i="2" s="1"/>
  <c r="F767" i="2"/>
  <c r="F744" i="2"/>
  <c r="F743" i="2" s="1"/>
  <c r="F713" i="2"/>
  <c r="F688" i="2"/>
  <c r="F687" i="2" s="1"/>
  <c r="F608" i="2"/>
  <c r="F607" i="2" s="1"/>
  <c r="F394" i="2"/>
  <c r="F393" i="2" s="1"/>
  <c r="F391" i="2"/>
  <c r="F390" i="2" s="1"/>
  <c r="F272" i="2"/>
  <c r="F238" i="2"/>
  <c r="F237" i="2" s="1"/>
  <c r="F236" i="2" s="1"/>
  <c r="F242" i="2"/>
  <c r="F241" i="2" s="1"/>
  <c r="F215" i="2"/>
  <c r="F1072" i="2" l="1"/>
  <c r="F1071" i="2" s="1"/>
  <c r="F1198" i="2"/>
  <c r="F1197" i="2" s="1"/>
  <c r="F389" i="2"/>
  <c r="F388" i="2" s="1"/>
  <c r="F387" i="2" s="1"/>
  <c r="F214" i="2"/>
  <c r="F750" i="2" l="1"/>
  <c r="F749" i="2" s="1"/>
  <c r="F742" i="2" s="1"/>
  <c r="F718" i="2"/>
  <c r="F674" i="2"/>
  <c r="F673" i="2" s="1"/>
  <c r="F439" i="2"/>
  <c r="F346" i="2"/>
  <c r="F345" i="2" s="1"/>
  <c r="F1101" i="2" l="1"/>
  <c r="F1283" i="2"/>
  <c r="F1282" i="2" s="1"/>
  <c r="F1281" i="2" s="1"/>
  <c r="F1361" i="2" l="1"/>
  <c r="F1360" i="2" s="1"/>
  <c r="F1359" i="2" s="1"/>
  <c r="F1298" i="2"/>
  <c r="F1297" i="2" s="1"/>
  <c r="F1296" i="2" s="1"/>
  <c r="F1295" i="2" s="1"/>
  <c r="F1209" i="2" l="1"/>
  <c r="F1208" i="2" s="1"/>
  <c r="F1207" i="2" s="1"/>
  <c r="F128" i="2"/>
  <c r="F127" i="2" s="1"/>
  <c r="F126" i="2" s="1"/>
  <c r="F125" i="2" s="1"/>
  <c r="F124" i="2" s="1"/>
  <c r="F1031" i="2"/>
  <c r="F1030" i="2" s="1"/>
  <c r="F1007" i="2"/>
  <c r="F1006" i="2" s="1"/>
  <c r="F963" i="2"/>
  <c r="F962" i="2" s="1"/>
  <c r="F961" i="2" s="1"/>
  <c r="F754" i="2"/>
  <c r="F753" i="2" s="1"/>
  <c r="F752" i="2" s="1"/>
  <c r="F707" i="2"/>
  <c r="F706" i="2" s="1"/>
  <c r="F705" i="2" s="1"/>
  <c r="F664" i="2"/>
  <c r="F450" i="2" l="1"/>
  <c r="F449" i="2" s="1"/>
  <c r="F448" i="2" s="1"/>
  <c r="F447" i="2" s="1"/>
  <c r="F446" i="2" s="1"/>
  <c r="F416" i="2"/>
  <c r="F411" i="2"/>
  <c r="F195" i="2"/>
  <c r="F1028" i="2" l="1"/>
  <c r="F1027" i="2" s="1"/>
  <c r="F867" i="2"/>
  <c r="F866" i="2" s="1"/>
  <c r="F865" i="2" s="1"/>
  <c r="F1026" i="2" l="1"/>
  <c r="F1025" i="2" s="1"/>
  <c r="F1024" i="2" s="1"/>
  <c r="F1408" i="2" l="1"/>
  <c r="F1407" i="2" s="1"/>
  <c r="F1414" i="2"/>
  <c r="F1195" i="2"/>
  <c r="F1194" i="2" s="1"/>
  <c r="F1193" i="2" s="1"/>
  <c r="F1192" i="2" s="1"/>
  <c r="F1191" i="2" s="1"/>
  <c r="F982" i="2"/>
  <c r="F981" i="2" s="1"/>
  <c r="F792" i="2"/>
  <c r="F791" i="2" s="1"/>
  <c r="F789" i="2"/>
  <c r="F788" i="2" s="1"/>
  <c r="F765" i="2"/>
  <c r="F761" i="2"/>
  <c r="F760" i="2" s="1"/>
  <c r="F759" i="2" s="1"/>
  <c r="F716" i="2"/>
  <c r="F715" i="2" s="1"/>
  <c r="F740" i="2"/>
  <c r="F682" i="2"/>
  <c r="F625" i="2"/>
  <c r="F624" i="2" s="1"/>
  <c r="F623" i="2" s="1"/>
  <c r="F622" i="2" s="1"/>
  <c r="F593" i="2"/>
  <c r="F592" i="2" s="1"/>
  <c r="F547" i="2"/>
  <c r="F546" i="2" s="1"/>
  <c r="F545" i="2" s="1"/>
  <c r="F512" i="2"/>
  <c r="F511" i="2" s="1"/>
  <c r="F502" i="2"/>
  <c r="F420" i="2"/>
  <c r="F419" i="2" s="1"/>
  <c r="F414" i="2"/>
  <c r="F413" i="2" s="1"/>
  <c r="F406" i="2"/>
  <c r="F507" i="2" l="1"/>
  <c r="F506" i="2" s="1"/>
  <c r="F505" i="2" s="1"/>
  <c r="F787" i="2"/>
  <c r="F764" i="2"/>
  <c r="F763" i="2" s="1"/>
  <c r="F758" i="2" s="1"/>
  <c r="F757" i="2" s="1"/>
  <c r="F756" i="2" s="1"/>
  <c r="F605" i="2" l="1"/>
  <c r="F604" i="2" s="1"/>
  <c r="F721" i="2" l="1"/>
  <c r="F720" i="2" s="1"/>
  <c r="F956" i="2" l="1"/>
  <c r="F955" i="2" s="1"/>
  <c r="F959" i="2"/>
  <c r="F958" i="2" s="1"/>
  <c r="F954" i="2" l="1"/>
  <c r="F953" i="2" s="1"/>
  <c r="F952" i="2" s="1"/>
  <c r="F596" i="2"/>
  <c r="F595" i="2" s="1"/>
  <c r="F648" i="2" l="1"/>
  <c r="F647" i="2" s="1"/>
  <c r="F901" i="2" l="1"/>
  <c r="F900" i="2" s="1"/>
  <c r="F457" i="2" l="1"/>
  <c r="F456" i="2" s="1"/>
  <c r="F147" i="2" l="1"/>
  <c r="F146" i="2" s="1"/>
  <c r="F150" i="2"/>
  <c r="F149" i="2" s="1"/>
  <c r="F651" i="2" l="1"/>
  <c r="F650" i="2" s="1"/>
  <c r="F646" i="2" l="1"/>
  <c r="F645" i="2" s="1"/>
  <c r="F644" i="2" s="1"/>
  <c r="F431" i="2"/>
  <c r="F430" i="2" s="1"/>
  <c r="F429" i="2" s="1"/>
  <c r="F427" i="2"/>
  <c r="F426" i="2" s="1"/>
  <c r="F425" i="2" s="1"/>
  <c r="F727" i="2" l="1"/>
  <c r="F726" i="2" s="1"/>
  <c r="F444" i="2" l="1"/>
  <c r="F443" i="2" s="1"/>
  <c r="F724" i="2" l="1"/>
  <c r="F723" i="2" s="1"/>
  <c r="F208" i="2" l="1"/>
  <c r="F61" i="2"/>
  <c r="F611" i="2" l="1"/>
  <c r="F610" i="2" s="1"/>
  <c r="F603" i="2" s="1"/>
  <c r="F436" i="2" l="1"/>
  <c r="F435" i="2" s="1"/>
  <c r="F1022" i="2" l="1"/>
  <c r="F249" i="2" l="1"/>
  <c r="F248" i="2" s="1"/>
  <c r="F247" i="2" s="1"/>
  <c r="F914" i="2" l="1"/>
  <c r="F913" i="2" s="1"/>
  <c r="F288" i="2" l="1"/>
  <c r="F287" i="2" s="1"/>
  <c r="F228" i="2" l="1"/>
  <c r="F230" i="2"/>
  <c r="F579" i="2"/>
  <c r="F578" i="2" s="1"/>
  <c r="F574" i="2"/>
  <c r="F573" i="2" s="1"/>
  <c r="F572" i="2" s="1"/>
  <c r="F570" i="2"/>
  <c r="F569" i="2" s="1"/>
  <c r="F568" i="2" s="1"/>
  <c r="F565" i="2"/>
  <c r="F564" i="2" s="1"/>
  <c r="F563" i="2" s="1"/>
  <c r="F562" i="2" s="1"/>
  <c r="F1346" i="2"/>
  <c r="F1345" i="2" s="1"/>
  <c r="F404" i="2"/>
  <c r="F403" i="2" s="1"/>
  <c r="F400" i="2"/>
  <c r="F399" i="2" s="1"/>
  <c r="F398" i="2" s="1"/>
  <c r="F577" i="2" l="1"/>
  <c r="F576" i="2" s="1"/>
  <c r="F1341" i="2"/>
  <c r="F1340" i="2" s="1"/>
  <c r="F227" i="2"/>
  <c r="F567" i="2"/>
  <c r="F662" i="2"/>
  <c r="F660" i="2"/>
  <c r="F668" i="2"/>
  <c r="F667" i="2" s="1"/>
  <c r="F666" i="2" s="1"/>
  <c r="F738" i="2"/>
  <c r="F711" i="2"/>
  <c r="F1099" i="2"/>
  <c r="F1275" i="2"/>
  <c r="F1274" i="2" s="1"/>
  <c r="F1273" i="2" s="1"/>
  <c r="F1272" i="2" s="1"/>
  <c r="F1264" i="2" l="1"/>
  <c r="F1263" i="2" s="1"/>
  <c r="F561" i="2"/>
  <c r="F710" i="2"/>
  <c r="F709" i="2" s="1"/>
  <c r="F659" i="2"/>
  <c r="F658" i="2" s="1"/>
  <c r="F657" i="2" s="1"/>
  <c r="F656" i="2" s="1"/>
  <c r="F737" i="2"/>
  <c r="F736" i="2" s="1"/>
  <c r="F735" i="2" s="1"/>
  <c r="F223" i="2"/>
  <c r="F222" i="2" s="1"/>
  <c r="F226" i="2"/>
  <c r="F225" i="2" s="1"/>
  <c r="F224" i="2" s="1"/>
  <c r="F1326" i="2" l="1"/>
  <c r="F1325" i="2" s="1"/>
  <c r="F1324" i="2" s="1"/>
  <c r="F829" i="2" l="1"/>
  <c r="F828" i="2" s="1"/>
  <c r="F823" i="2" s="1"/>
  <c r="F270" i="2"/>
  <c r="F269" i="2" s="1"/>
  <c r="F245" i="2" l="1"/>
  <c r="F244" i="2" s="1"/>
  <c r="F240" i="2" s="1"/>
  <c r="F257" i="2"/>
  <c r="F255" i="2"/>
  <c r="F253" i="2"/>
  <c r="F318" i="2"/>
  <c r="F317" i="2" s="1"/>
  <c r="F316" i="2" s="1"/>
  <c r="F314" i="2"/>
  <c r="F313" i="2" s="1"/>
  <c r="F312" i="2" s="1"/>
  <c r="F309" i="2"/>
  <c r="F308" i="2" s="1"/>
  <c r="F307" i="2" s="1"/>
  <c r="F297" i="2"/>
  <c r="F296" i="2" s="1"/>
  <c r="F294" i="2"/>
  <c r="F293" i="2" s="1"/>
  <c r="F291" i="2"/>
  <c r="F290" i="2" s="1"/>
  <c r="F279" i="2"/>
  <c r="F278" i="2" s="1"/>
  <c r="F277" i="2" l="1"/>
  <c r="F311" i="2"/>
  <c r="F252" i="2"/>
  <c r="F251" i="2" s="1"/>
  <c r="F235" i="2" s="1"/>
  <c r="F343" i="2" l="1"/>
  <c r="F342" i="2" s="1"/>
  <c r="F341" i="2" s="1"/>
  <c r="F340" i="2" s="1"/>
  <c r="F846" i="2" l="1"/>
  <c r="F840" i="2" l="1"/>
  <c r="F839" i="2" s="1"/>
  <c r="F835" i="2" s="1"/>
  <c r="F921" i="2" l="1"/>
  <c r="F920" i="2" s="1"/>
  <c r="F916" i="2" s="1"/>
  <c r="F785" i="2" l="1"/>
  <c r="F784" i="2" s="1"/>
  <c r="F1020" i="2"/>
  <c r="F911" i="2"/>
  <c r="F910" i="2" s="1"/>
  <c r="F909" i="2" s="1"/>
  <c r="F1019" i="2" l="1"/>
  <c r="F1018" i="2" s="1"/>
  <c r="F1307" i="2"/>
  <c r="F1306" i="2" s="1"/>
  <c r="F1396" i="2"/>
  <c r="F1395" i="2" s="1"/>
  <c r="F1394" i="2" s="1"/>
  <c r="F1393" i="2" s="1"/>
  <c r="F1392" i="2" s="1"/>
  <c r="F799" i="2" l="1"/>
  <c r="F782" i="2" l="1"/>
  <c r="F781" i="2" s="1"/>
  <c r="F497" i="2"/>
  <c r="F496" i="2" s="1"/>
  <c r="F53" i="2"/>
  <c r="F52" i="2" s="1"/>
  <c r="F1154" i="2" l="1"/>
  <c r="F19" i="2"/>
  <c r="F18" i="2" s="1"/>
  <c r="F17" i="2" s="1"/>
  <c r="F16" i="2" s="1"/>
  <c r="F680" i="2" l="1"/>
  <c r="F679" i="2" s="1"/>
  <c r="F672" i="2" s="1"/>
  <c r="F671" i="2" s="1"/>
  <c r="F1012" i="2" l="1"/>
  <c r="F641" i="2"/>
  <c r="F640" i="2" s="1"/>
  <c r="F670" i="2" l="1"/>
  <c r="F643" i="2" s="1"/>
  <c r="F460" i="2" l="1"/>
  <c r="F459" i="2" s="1"/>
  <c r="F455" i="2" s="1"/>
  <c r="F454" i="2" l="1"/>
  <c r="F1112" i="2" l="1"/>
  <c r="F1441" i="2" l="1"/>
  <c r="F1440" i="2" s="1"/>
  <c r="F1439" i="2" s="1"/>
  <c r="F1438" i="2" s="1"/>
  <c r="F1437" i="2" s="1"/>
  <c r="F1433" i="2"/>
  <c r="F1432" i="2" s="1"/>
  <c r="F1431" i="2" s="1"/>
  <c r="F1412" i="2"/>
  <c r="F1401" i="2"/>
  <c r="F1400" i="2" s="1"/>
  <c r="F1381" i="2"/>
  <c r="F1380" i="2" s="1"/>
  <c r="F1379" i="2" s="1"/>
  <c r="F1378" i="2" s="1"/>
  <c r="F1372" i="2" s="1"/>
  <c r="F1370" i="2"/>
  <c r="F1368" i="2"/>
  <c r="F1357" i="2"/>
  <c r="F1356" i="2" s="1"/>
  <c r="F1355" i="2" s="1"/>
  <c r="F1354" i="2" s="1"/>
  <c r="F1353" i="2" s="1"/>
  <c r="F1338" i="2"/>
  <c r="F1337" i="2" s="1"/>
  <c r="F1335" i="2"/>
  <c r="F1334" i="2" s="1"/>
  <c r="F1330" i="2"/>
  <c r="F1329" i="2" s="1"/>
  <c r="F1328" i="2" s="1"/>
  <c r="F1323" i="2" s="1"/>
  <c r="F1321" i="2"/>
  <c r="F1320" i="2" s="1"/>
  <c r="F1319" i="2" s="1"/>
  <c r="F1316" i="2"/>
  <c r="F1315" i="2" s="1"/>
  <c r="F1313" i="2"/>
  <c r="F1312" i="2" s="1"/>
  <c r="F1304" i="2"/>
  <c r="F1303" i="2" s="1"/>
  <c r="F1302" i="2" s="1"/>
  <c r="F1293" i="2"/>
  <c r="F1292" i="2" s="1"/>
  <c r="F1291" i="2" s="1"/>
  <c r="F1290" i="2" s="1"/>
  <c r="F1270" i="2"/>
  <c r="F1269" i="2" s="1"/>
  <c r="F1268" i="2" s="1"/>
  <c r="F1258" i="2"/>
  <c r="F1257" i="2" s="1"/>
  <c r="F1255" i="2"/>
  <c r="F1254" i="2" s="1"/>
  <c r="F1253" i="2" s="1"/>
  <c r="F1251" i="2"/>
  <c r="F1250" i="2" s="1"/>
  <c r="F1249" i="2" s="1"/>
  <c r="F1247" i="2"/>
  <c r="F1246" i="2" s="1"/>
  <c r="F1245" i="2" s="1"/>
  <c r="F1243" i="2"/>
  <c r="F1242" i="2" s="1"/>
  <c r="F1236" i="2"/>
  <c r="F1235" i="2" s="1"/>
  <c r="F1234" i="2" s="1"/>
  <c r="F1233" i="2" s="1"/>
  <c r="F1232" i="2" s="1"/>
  <c r="F1231" i="2" s="1"/>
  <c r="F1228" i="2"/>
  <c r="F1227" i="2" s="1"/>
  <c r="F1220" i="2"/>
  <c r="F1218" i="2"/>
  <c r="F1216" i="2"/>
  <c r="F1172" i="2"/>
  <c r="F1171" i="2" s="1"/>
  <c r="F1170" i="2" s="1"/>
  <c r="F1169" i="2" s="1"/>
  <c r="F1168" i="2" s="1"/>
  <c r="F1161" i="2"/>
  <c r="F1160" i="2" s="1"/>
  <c r="F1159" i="2" s="1"/>
  <c r="F1156" i="2"/>
  <c r="F1150" i="2"/>
  <c r="F1149" i="2" s="1"/>
  <c r="F1148" i="2" s="1"/>
  <c r="F1111" i="2"/>
  <c r="F1106" i="2"/>
  <c r="F1105" i="2" s="1"/>
  <c r="F1103" i="2"/>
  <c r="F1097" i="2"/>
  <c r="F1094" i="2"/>
  <c r="F1092" i="2"/>
  <c r="F1090" i="2"/>
  <c r="F1086" i="2"/>
  <c r="F1085" i="2" s="1"/>
  <c r="F1084" i="2" s="1"/>
  <c r="F1083" i="2" s="1"/>
  <c r="F1069" i="2"/>
  <c r="F1068" i="2" s="1"/>
  <c r="F1066" i="2"/>
  <c r="F1065" i="2" s="1"/>
  <c r="F1016" i="2"/>
  <c r="F1015" i="2" s="1"/>
  <c r="F1014" i="2" s="1"/>
  <c r="F1010" i="2"/>
  <c r="F1009" i="2" s="1"/>
  <c r="F1005" i="2" s="1"/>
  <c r="F1003" i="2"/>
  <c r="F1002" i="2" s="1"/>
  <c r="F1001" i="2" s="1"/>
  <c r="F999" i="2"/>
  <c r="F998" i="2" s="1"/>
  <c r="F996" i="2"/>
  <c r="F995" i="2" s="1"/>
  <c r="F992" i="2"/>
  <c r="F991" i="2" s="1"/>
  <c r="F989" i="2"/>
  <c r="F988" i="2" s="1"/>
  <c r="F979" i="2"/>
  <c r="F978" i="2" s="1"/>
  <c r="F976" i="2"/>
  <c r="F975" i="2" s="1"/>
  <c r="F973" i="2"/>
  <c r="F972" i="2" s="1"/>
  <c r="F970" i="2"/>
  <c r="F969" i="2" s="1"/>
  <c r="F940" i="2"/>
  <c r="F939" i="2" s="1"/>
  <c r="F938" i="2" s="1"/>
  <c r="F937" i="2" s="1"/>
  <c r="F936" i="2" s="1"/>
  <c r="F925" i="2"/>
  <c r="F924" i="2" s="1"/>
  <c r="F923" i="2" s="1"/>
  <c r="F907" i="2"/>
  <c r="F906" i="2" s="1"/>
  <c r="F903" i="2"/>
  <c r="F898" i="2"/>
  <c r="F897" i="2" s="1"/>
  <c r="F895" i="2"/>
  <c r="F894" i="2" s="1"/>
  <c r="F892" i="2"/>
  <c r="F891" i="2" s="1"/>
  <c r="F889" i="2"/>
  <c r="F887" i="2"/>
  <c r="F882" i="2"/>
  <c r="F874" i="2"/>
  <c r="F873" i="2" s="1"/>
  <c r="F845" i="2"/>
  <c r="F844" i="2" s="1"/>
  <c r="F843" i="2" s="1"/>
  <c r="F842" i="2" s="1"/>
  <c r="F814" i="2"/>
  <c r="F813" i="2" s="1"/>
  <c r="F812" i="2" s="1"/>
  <c r="F798" i="2"/>
  <c r="F797" i="2" s="1"/>
  <c r="F796" i="2" s="1"/>
  <c r="F779" i="2"/>
  <c r="F778" i="2" s="1"/>
  <c r="F777" i="2" s="1"/>
  <c r="F775" i="2"/>
  <c r="F774" i="2" s="1"/>
  <c r="F773" i="2" s="1"/>
  <c r="F633" i="2"/>
  <c r="F632" i="2" s="1"/>
  <c r="F615" i="2"/>
  <c r="F614" i="2" s="1"/>
  <c r="F599" i="2"/>
  <c r="F598" i="2" s="1"/>
  <c r="F588" i="2" s="1"/>
  <c r="F551" i="2"/>
  <c r="F550" i="2" s="1"/>
  <c r="F549" i="2" s="1"/>
  <c r="F544" i="2" s="1"/>
  <c r="F542" i="2"/>
  <c r="F541" i="2" s="1"/>
  <c r="F540" i="2" s="1"/>
  <c r="F538" i="2"/>
  <c r="F537" i="2" s="1"/>
  <c r="F536" i="2" s="1"/>
  <c r="F533" i="2"/>
  <c r="F532" i="2" s="1"/>
  <c r="F528" i="2" s="1"/>
  <c r="F527" i="2" s="1"/>
  <c r="F501" i="2"/>
  <c r="F500" i="2"/>
  <c r="F499" i="2" s="1"/>
  <c r="F487" i="2"/>
  <c r="F486" i="2" s="1"/>
  <c r="F484" i="2"/>
  <c r="F483" i="2" s="1"/>
  <c r="F481" i="2"/>
  <c r="F480" i="2" s="1"/>
  <c r="F477" i="2"/>
  <c r="F476" i="2" s="1"/>
  <c r="F475" i="2" s="1"/>
  <c r="F474" i="2"/>
  <c r="F473" i="2" s="1"/>
  <c r="F471" i="2"/>
  <c r="F470" i="2" s="1"/>
  <c r="F468" i="2"/>
  <c r="F467" i="2" s="1"/>
  <c r="F465" i="2"/>
  <c r="F464" i="2" s="1"/>
  <c r="F441" i="2"/>
  <c r="F423" i="2"/>
  <c r="F422" i="2" s="1"/>
  <c r="F418" i="2" s="1"/>
  <c r="F409" i="2"/>
  <c r="F378" i="2"/>
  <c r="F377" i="2" s="1"/>
  <c r="F373" i="2" s="1"/>
  <c r="F369" i="2"/>
  <c r="F368" i="2" s="1"/>
  <c r="F366" i="2"/>
  <c r="F365" i="2" s="1"/>
  <c r="F353" i="2"/>
  <c r="F352" i="2" s="1"/>
  <c r="F351" i="2" s="1"/>
  <c r="F338" i="2"/>
  <c r="F337" i="2" s="1"/>
  <c r="F333" i="2" s="1"/>
  <c r="F332" i="2" s="1"/>
  <c r="F330" i="2"/>
  <c r="F329" i="2" s="1"/>
  <c r="F328" i="2" s="1"/>
  <c r="F327" i="2" s="1"/>
  <c r="F301" i="2"/>
  <c r="F300" i="2" s="1"/>
  <c r="F299" i="2" s="1"/>
  <c r="F276" i="2" s="1"/>
  <c r="F267" i="2"/>
  <c r="F262" i="2"/>
  <c r="F261" i="2" s="1"/>
  <c r="F260" i="2" s="1"/>
  <c r="F259" i="2" s="1"/>
  <c r="F212" i="2"/>
  <c r="F211" i="2" s="1"/>
  <c r="F210" i="2" s="1"/>
  <c r="F206" i="2"/>
  <c r="F205" i="2" s="1"/>
  <c r="F200" i="2"/>
  <c r="F199" i="2" s="1"/>
  <c r="F197" i="2"/>
  <c r="F193" i="2"/>
  <c r="F191" i="2"/>
  <c r="F188" i="2"/>
  <c r="F186" i="2"/>
  <c r="F184" i="2"/>
  <c r="F174" i="2"/>
  <c r="F173" i="2" s="1"/>
  <c r="F172" i="2" s="1"/>
  <c r="F170" i="2"/>
  <c r="F169" i="2" s="1"/>
  <c r="F168" i="2" s="1"/>
  <c r="F166" i="2"/>
  <c r="F165" i="2" s="1"/>
  <c r="F163" i="2"/>
  <c r="F162" i="2" s="1"/>
  <c r="F144" i="2"/>
  <c r="F142" i="2"/>
  <c r="F140" i="2"/>
  <c r="F811" i="2" l="1"/>
  <c r="F810" i="2" s="1"/>
  <c r="F809" i="2" s="1"/>
  <c r="F613" i="2"/>
  <c r="F602" i="2" s="1"/>
  <c r="F601" i="2" s="1"/>
  <c r="F535" i="2"/>
  <c r="F526" i="2" s="1"/>
  <c r="F504" i="2" s="1"/>
  <c r="F350" i="2"/>
  <c r="F349" i="2" s="1"/>
  <c r="F348" i="2" s="1"/>
  <c r="F1110" i="2"/>
  <c r="F1109" i="2" s="1"/>
  <c r="F1108" i="2" s="1"/>
  <c r="F275" i="2"/>
  <c r="F479" i="2"/>
  <c r="F372" i="2"/>
  <c r="F371" i="2" s="1"/>
  <c r="F795" i="2"/>
  <c r="F794" i="2" s="1"/>
  <c r="F266" i="2"/>
  <c r="F265" i="2" s="1"/>
  <c r="F264" i="2" s="1"/>
  <c r="F234" i="2" s="1"/>
  <c r="F326" i="2"/>
  <c r="F325" i="2" s="1"/>
  <c r="F1096" i="2"/>
  <c r="F438" i="2"/>
  <c r="F434" i="2" s="1"/>
  <c r="F433" i="2" s="1"/>
  <c r="F190" i="2"/>
  <c r="F408" i="2"/>
  <c r="F1411" i="2"/>
  <c r="F1410" i="2" s="1"/>
  <c r="F1399" i="2" s="1"/>
  <c r="F1241" i="2"/>
  <c r="F968" i="2"/>
  <c r="F772" i="2"/>
  <c r="F771" i="2" s="1"/>
  <c r="F1435" i="2"/>
  <c r="F1436" i="2"/>
  <c r="F1226" i="2"/>
  <c r="F1225" i="2" s="1"/>
  <c r="F1224" i="2" s="1"/>
  <c r="F1223" i="2" s="1"/>
  <c r="F1222" i="2" s="1"/>
  <c r="F495" i="2"/>
  <c r="F1153" i="2"/>
  <c r="F1152" i="2" s="1"/>
  <c r="F1147" i="2" s="1"/>
  <c r="F463" i="2"/>
  <c r="F183" i="2"/>
  <c r="F1089" i="2"/>
  <c r="F1367" i="2"/>
  <c r="F1366" i="2" s="1"/>
  <c r="F1365" i="2" s="1"/>
  <c r="F1364" i="2" s="1"/>
  <c r="F1363" i="2" s="1"/>
  <c r="F994" i="2"/>
  <c r="F1333" i="2"/>
  <c r="F1332" i="2" s="1"/>
  <c r="F631" i="2"/>
  <c r="F872" i="2"/>
  <c r="F139" i="2"/>
  <c r="F138" i="2" s="1"/>
  <c r="F137" i="2" s="1"/>
  <c r="F1430" i="2"/>
  <c r="F1429" i="2" s="1"/>
  <c r="F1428" i="2" s="1"/>
  <c r="F1318" i="2"/>
  <c r="F1311" i="2"/>
  <c r="F1310" i="2" s="1"/>
  <c r="F1301" i="2"/>
  <c r="F1300" i="2" s="1"/>
  <c r="F1215" i="2"/>
  <c r="F1158" i="2"/>
  <c r="F1064" i="2"/>
  <c r="F1063" i="2" s="1"/>
  <c r="F1062" i="2" s="1"/>
  <c r="F1052" i="2" s="1"/>
  <c r="F987" i="2"/>
  <c r="F886" i="2"/>
  <c r="F881" i="2" s="1"/>
  <c r="F587" i="2"/>
  <c r="F586" i="2" s="1"/>
  <c r="F364" i="2"/>
  <c r="F161" i="2"/>
  <c r="F160" i="2" s="1"/>
  <c r="F121" i="2"/>
  <c r="F120" i="2" s="1"/>
  <c r="F119" i="2" s="1"/>
  <c r="F106" i="2"/>
  <c r="F104" i="2"/>
  <c r="F102" i="2"/>
  <c r="F114" i="2"/>
  <c r="F112" i="2"/>
  <c r="F110" i="2"/>
  <c r="F95" i="2"/>
  <c r="F94" i="2" s="1"/>
  <c r="F92" i="2"/>
  <c r="F91" i="2" s="1"/>
  <c r="F88" i="2"/>
  <c r="F87" i="2" s="1"/>
  <c r="F85" i="2"/>
  <c r="F84" i="2" s="1"/>
  <c r="F82" i="2"/>
  <c r="F81" i="2" s="1"/>
  <c r="F79" i="2"/>
  <c r="F78" i="2" s="1"/>
  <c r="F76" i="2"/>
  <c r="F75" i="2" s="1"/>
  <c r="F70" i="2"/>
  <c r="F68" i="2"/>
  <c r="F66" i="2"/>
  <c r="F59" i="2"/>
  <c r="F45" i="2"/>
  <c r="F47" i="2"/>
  <c r="F38" i="2"/>
  <c r="F36" i="2"/>
  <c r="F1309" i="2" l="1"/>
  <c r="F402" i="2"/>
  <c r="F397" i="2" s="1"/>
  <c r="F396" i="2" s="1"/>
  <c r="F386" i="2" s="1"/>
  <c r="F74" i="2"/>
  <c r="F118" i="2"/>
  <c r="F117" i="2" s="1"/>
  <c r="F116" i="2" s="1"/>
  <c r="F182" i="2"/>
  <c r="F181" i="2" s="1"/>
  <c r="F159" i="2" s="1"/>
  <c r="F90" i="2"/>
  <c r="F1146" i="2"/>
  <c r="F1145" i="2" s="1"/>
  <c r="F1240" i="2"/>
  <c r="F1239" i="2" s="1"/>
  <c r="F621" i="2"/>
  <c r="F620" i="2" s="1"/>
  <c r="F1213" i="2"/>
  <c r="F1212" i="2" s="1"/>
  <c r="F1211" i="2" s="1"/>
  <c r="F1214" i="2"/>
  <c r="F1398" i="2"/>
  <c r="F1391" i="2" s="1"/>
  <c r="F35" i="2"/>
  <c r="F34" i="2" s="1"/>
  <c r="F33" i="2" s="1"/>
  <c r="F32" i="2" s="1"/>
  <c r="F136" i="2"/>
  <c r="F58" i="2"/>
  <c r="F57" i="2" s="1"/>
  <c r="F56" i="2" s="1"/>
  <c r="F233" i="2"/>
  <c r="F462" i="2"/>
  <c r="F453" i="2" s="1"/>
  <c r="F452" i="2" s="1"/>
  <c r="F363" i="2"/>
  <c r="F362" i="2" s="1"/>
  <c r="F361" i="2" s="1"/>
  <c r="F871" i="2"/>
  <c r="F870" i="2" s="1"/>
  <c r="F869" i="2" s="1"/>
  <c r="F967" i="2"/>
  <c r="F966" i="2" s="1"/>
  <c r="F965" i="2" s="1"/>
  <c r="F770" i="2"/>
  <c r="F769" i="2" s="1"/>
  <c r="F1088" i="2"/>
  <c r="F1082" i="2" s="1"/>
  <c r="F1081" i="2" s="1"/>
  <c r="F44" i="2"/>
  <c r="F43" i="2" s="1"/>
  <c r="F42" i="2" s="1"/>
  <c r="F41" i="2" s="1"/>
  <c r="F40" i="2" s="1"/>
  <c r="F274" i="2"/>
  <c r="F65" i="2"/>
  <c r="F64" i="2" s="1"/>
  <c r="F109" i="2"/>
  <c r="F108" i="2" s="1"/>
  <c r="F101" i="2"/>
  <c r="F100" i="2" s="1"/>
  <c r="F99" i="2" s="1"/>
  <c r="F98" i="2" s="1"/>
  <c r="F585" i="2"/>
  <c r="F29" i="2"/>
  <c r="F27" i="2"/>
  <c r="F24" i="2"/>
  <c r="F23" i="2" s="1"/>
  <c r="F324" i="2" l="1"/>
  <c r="F123" i="2"/>
  <c r="F73" i="2"/>
  <c r="F72" i="2" s="1"/>
  <c r="F808" i="2"/>
  <c r="F1144" i="2"/>
  <c r="F1390" i="2"/>
  <c r="F584" i="2"/>
  <c r="F232" i="2"/>
  <c r="F63" i="2"/>
  <c r="F55" i="2" s="1"/>
  <c r="F26" i="2"/>
  <c r="F22" i="2" s="1"/>
  <c r="F21" i="2" s="1"/>
  <c r="F1238" i="2" l="1"/>
  <c r="F1230" i="2" s="1"/>
  <c r="F51" i="2"/>
  <c r="F50" i="2" s="1"/>
  <c r="F49" i="2" s="1"/>
  <c r="F31" i="2" l="1"/>
  <c r="G1146" i="2" l="1"/>
  <c r="G1145" i="2" s="1"/>
  <c r="G1144" i="2" s="1"/>
  <c r="H1146" i="2"/>
  <c r="H1145" i="2" s="1"/>
  <c r="H1144" i="2" s="1"/>
  <c r="F97" i="2"/>
  <c r="F15" i="2" s="1"/>
  <c r="F1443" i="2" s="1"/>
  <c r="G97" i="2"/>
  <c r="G15" i="2" s="1"/>
  <c r="H97" i="2"/>
  <c r="H15" i="2" s="1"/>
  <c r="H1443" i="2" l="1"/>
  <c r="G1443" i="2"/>
  <c r="H1182" i="2"/>
  <c r="G1182" i="2"/>
</calcChain>
</file>

<file path=xl/sharedStrings.xml><?xml version="1.0" encoding="utf-8"?>
<sst xmlns="http://schemas.openxmlformats.org/spreadsheetml/2006/main" count="6242" uniqueCount="1124">
  <si>
    <t>Итого</t>
  </si>
  <si>
    <t>730</t>
  </si>
  <si>
    <t>Обслуживание муниципального долга</t>
  </si>
  <si>
    <t>700</t>
  </si>
  <si>
    <t>Обслуживание государственного (муниципального) долга</t>
  </si>
  <si>
    <t>Обеспеченмие своевременности и полноты исполнения долговых обязательств</t>
  </si>
  <si>
    <t>Основное мероприятие "Управление муниципальным долгом"</t>
  </si>
  <si>
    <t>Обслуживание государственного и муниципального долга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</si>
  <si>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</si>
  <si>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</si>
  <si>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</si>
  <si>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</si>
  <si>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</si>
  <si>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</si>
  <si>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</si>
  <si>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государственных (муниципальных) нужд</t>
  </si>
  <si>
    <t>Мероприятия в области физической культуры и спорта</t>
  </si>
  <si>
    <t>Основное мероприятие "Развитие физической культуры и спорта"</t>
  </si>
  <si>
    <t>Массовый спорт</t>
  </si>
  <si>
    <t>410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</si>
  <si>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</si>
  <si>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</si>
  <si>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</si>
  <si>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Расходы на обеспечение деятельности (оказание услуг) муниципальными учреждениями, организациями</t>
  </si>
  <si>
    <t>Физическая культура</t>
  </si>
  <si>
    <t>Физическая культура и спорт</t>
  </si>
  <si>
    <t>Муниципальная программа "Жилище"</t>
  </si>
  <si>
    <t>320</t>
  </si>
  <si>
    <t>Социальные выплаты гражданам, кроме публичных нормативных социальных выплат</t>
  </si>
  <si>
    <t>300</t>
  </si>
  <si>
    <t>Социальное обеспечение и иные выплаты населению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</si>
  <si>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Московской области, осуществляющих образовательную деятельность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</si>
  <si>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</si>
  <si>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Подпрограмма" Дошкольное образование"</t>
  </si>
  <si>
    <t>Охрана семьи и детства</t>
  </si>
  <si>
    <t>Взаимодействие ОМС с печатными СМИ в области подписки, доставки и распространения тиражей печатных изданий с целью обеспечения периодическими печатными изданиями отдельных категорий граждан</t>
  </si>
  <si>
    <t>Основное мероприятие "Информирование населения муниципального образования Московской области об основных событиях социально-экономического развития, общественно-политической жизни, о деятельности ОМСУ муниципального образования Московской области"</t>
  </si>
  <si>
    <t>Улучшение жилищных условий семей, имеющих семь и более детей</t>
  </si>
  <si>
    <t>Основное мероприятие "Предоставление семьям, имеющим семь и более детей, жилищных субсидий на приобретение жилого помещения или строительство индивидуального жилого дома"</t>
  </si>
  <si>
    <t>Подпрограмма "Улучшение жилищных условий семей, имеющих семь и более детей"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</si>
  <si>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 и от 24 ноября 1995 года №181-ФЗ "О социальной защите инвалидов в РФ"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</si>
  <si>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</si>
  <si>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соответствии с Указом Президента РФ от 7 мая 2008 года №714 "Об обеспечении жильем ветеранов Великой Отечественной войны 1941-1945 годов"</t>
  </si>
  <si>
    <t>Подпрограмма "Обеспечение жильем отдельных категорий граждан, установленных федеральным законодательством"</t>
  </si>
  <si>
    <t>Субсидия на мероприятия подпрограммы "Обеспечение жильем молодых семей"  ГП МО  "Жилище"  на 2017-2027 годы за счет средств бюджета Московской области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</si>
  <si>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</si>
  <si>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Подпрограмма "Обеспечение жильем молодых семей "</t>
  </si>
  <si>
    <t>Основное мероприятие "Улучшение жилищных условий граждан, проживающих в сельской местности, в том числе молодых семей и молодых специалистов"</t>
  </si>
  <si>
    <t>Подпрограмма "Устойчивое развитие сельских территорий"</t>
  </si>
  <si>
    <t>Частичная компенсация расходов за найм (поднайм) жилого помещения медицинским работникам государственного бюджетного учреждения здравоохранения Московской области "Зарайская центральная районная больница"</t>
  </si>
  <si>
    <t>Подпрограмма "Создание условий для оказания медицинской помощи населению в пределах полномочий"</t>
  </si>
  <si>
    <t>Мероприятия для лиц с ограниченными возможностями</t>
  </si>
  <si>
    <t>Подпрограмма "Доступная среда"</t>
  </si>
  <si>
    <t>Проведение мероприятий, пропагандирующих положительный опыт семейного воспитания</t>
  </si>
  <si>
    <t>Мероприятия, посвященные знаменательным датам, поздравления с юбилейными днями рождения, и другие мероприятия</t>
  </si>
  <si>
    <t>Основное мероприятие "Осуществление целенаправленной пропаганды семейных ценностей"</t>
  </si>
  <si>
    <t>Оказание материальной помощи гражданам и инвалидам, находящимся в трудной жизненной ситуации</t>
  </si>
  <si>
    <t>Основное мероприятие "Оказание материальной помощи гражданам и инвалидам, находящимся в трудной жизненной ситуации"</t>
  </si>
  <si>
    <t>Предоставление гражданам субсидий на оплату жилого помещения и коммунальных услуг</t>
  </si>
  <si>
    <t>Основное мероприятие "Предоставление мер социальной поддержки по оплате жилого помещения и коммунальных услуг гражданам РФ, имеющим место жительства в Московской области"</t>
  </si>
  <si>
    <t>Мероприятия, посвященные знаменательным датам, поздравления с юбилейными днями рождения и другие мероприятия</t>
  </si>
  <si>
    <t>Основное мероприятие "Организация мер социальной поддержки граждан пожилого возраста и ветеранов"</t>
  </si>
  <si>
    <t>Подпрограмма "Социальная поддержка граждан"</t>
  </si>
  <si>
    <t>Социальное обеспечение населения</t>
  </si>
  <si>
    <t>Пенсии за выслугу лет лицам, замещавшим муниципальные должности и должности муниципальной службы в органах местного самоуправления</t>
  </si>
  <si>
    <t>Основное мероприятие "Обеспечение деятельности"</t>
  </si>
  <si>
    <t>Подпрограмма "Обеспечивающая подпрограмма"</t>
  </si>
  <si>
    <t>Пенсионное обеспечение</t>
  </si>
  <si>
    <t>СОЦИАЛЬНАЯ ПОЛИТИКА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</si>
  <si>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</si>
  <si>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Непрограммные расходы бюджета</t>
  </si>
  <si>
    <t>Другие вопросы в области здравоохранения</t>
  </si>
  <si>
    <t>ЗДРАВООХРАНЕНИЕ</t>
  </si>
  <si>
    <t>850</t>
  </si>
  <si>
    <t>Уплата налогов, сборов и иных платежей</t>
  </si>
  <si>
    <t>800</t>
  </si>
  <si>
    <t>Иные бюджетные ассигнования</t>
  </si>
  <si>
    <t>110</t>
  </si>
  <si>
    <t>Расходы на выплаты персоналу казенных учреждений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</si>
  <si>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</si>
  <si>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</si>
  <si>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120</t>
  </si>
  <si>
    <t>Расходы на выплаты персоналу государственных (муниципальных) органов</t>
  </si>
  <si>
    <t>Обеспечение деятельности органов местного самоуправления</t>
  </si>
  <si>
    <t>Другие вопросы в области культуры и кинематографии</t>
  </si>
  <si>
    <t>Создание безбарьерной среды на объектах</t>
  </si>
  <si>
    <t>Комплектование книжного фонда муниципальных библиотек</t>
  </si>
  <si>
    <t>Основное мероприятие "Комплектование книжных фондов"</t>
  </si>
  <si>
    <t>Основное мероприятие "Оказание муниципальной услуги по обеспечению проведения библиотечного обслуживания населения"</t>
  </si>
  <si>
    <t>Мероприятия в области культуры, искусства</t>
  </si>
  <si>
    <t>Основное мероприятие "Организация и проведение мероприятий в сфере культуры"</t>
  </si>
  <si>
    <t>Основное мероприятие "Оказание муниципальной услуги по обеспечению организации и проведения мероприятий в сфере культуры и искусства в муниципальных бюджетных учреждениях культуры"</t>
  </si>
  <si>
    <t>Культура</t>
  </si>
  <si>
    <t>КУЛЬТУРА, КИНЕМАТОГРАФИЯ</t>
  </si>
  <si>
    <t>Обеспечение деятельности (оказание услуг) муниципальным бюджетным учреждением ЗСДОЛ "Осетр"</t>
  </si>
  <si>
    <t>Другие вопросы в области образования</t>
  </si>
  <si>
    <t>Мероприятия в области молодежной политики</t>
  </si>
  <si>
    <t>Мероприятия по проведению оздоровительной кампании детей</t>
  </si>
  <si>
    <t>Софинансирование мероприятий по ремонту детских оздоровительных лагерей, находящихся в собственности муниципального образования</t>
  </si>
  <si>
    <t>Молодежная политика и оздоровление детей</t>
  </si>
  <si>
    <t>Мероприятия в рамках профилактики правонарушений в отношении определенных категорий лиц.</t>
  </si>
  <si>
    <t>Основное мероприятие "Реализация мероприятий, направленных на профилактику правонарушений и формирование навыков законопослушного гражданина"</t>
  </si>
  <si>
    <t>Капитальный, текущий ремонт учреждений, организаций, объектов</t>
  </si>
  <si>
    <t>Основное мероприятие "Капитальный ремонт учреждений дополнительного образования"</t>
  </si>
  <si>
    <t>Организация участия в учебно-тренировочных сборах</t>
  </si>
  <si>
    <t>Мероприятия в области образования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</si>
  <si>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</si>
  <si>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Мероприятия в рамках воспитания здорового образа жизни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</si>
  <si>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</si>
  <si>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Компенсация стоимости проезда обучающихся к месту обучения за счет средств местного бюджета</t>
  </si>
  <si>
    <t>Основное мероприятие "Реализация комплекса мер, обеспечивающих развитие системы дополнительного образования детей "</t>
  </si>
  <si>
    <t>Подпрограмма "Дополнительное образование, воспитание и психолого-социальное сопровождение детей"</t>
  </si>
  <si>
    <t>Дополнительное образование детей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</si>
  <si>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</si>
  <si>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</si>
  <si>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Приобретение автобусов для доставки обучающихся в общеобразовательные организации в Московской области, расположенные в сельских населенных пунктах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</si>
  <si>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</si>
  <si>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Частичная компенсация стоимости питания отдельным категориям обучающихся в муниципальных общеобразовательных учреждениях в Московской области и в частных общеобразовательных учреждениях Московской области, осуществляющих образовательную деятельность по имеющим госакредитацию основным общеобразовательным программам</t>
  </si>
  <si>
    <t>Основные мероприятия "Обеспечение мер социальной поддержки обучающихся в образовательных организациях"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</si>
  <si>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</si>
  <si>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"Финансовое обеспечение деятельности образовательных организаций"</t>
  </si>
  <si>
    <t>Подпрограмма "Общее образование"</t>
  </si>
  <si>
    <t>Общее образование</t>
  </si>
  <si>
    <t>620</t>
  </si>
  <si>
    <t>Субсидии автономным учреждениям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</si>
  <si>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</si>
  <si>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Основное мероприятие "Проведение капитального ремонта объектов дошкольного образования"</t>
  </si>
  <si>
    <t>Дошкольное образование</t>
  </si>
  <si>
    <t>Образование</t>
  </si>
  <si>
    <t>Мероприятия в рамках экологического воспитания обучающихся</t>
  </si>
  <si>
    <t>Основное мероприятие "Повышение экологического образования и воспитания населения"</t>
  </si>
  <si>
    <t>Подпрограмма "Охрана окружающей среды"</t>
  </si>
  <si>
    <t>Другие вопросы в области охраны окружающей среды</t>
  </si>
  <si>
    <t>Природоохранные мероприятия</t>
  </si>
  <si>
    <t>Основное мероприятие "Проведение экологических мероприятий"</t>
  </si>
  <si>
    <t>Основное мероприятие "Проведение обследований состояния окружающей среды"</t>
  </si>
  <si>
    <t>Охрана объектов растительного и животного мира и среды их обитания</t>
  </si>
  <si>
    <t>ОХРАНА ОКРУЖАЮЩЕЙ СРЕДЫ</t>
  </si>
  <si>
    <t>Организация и проведение мероприятий по содержанию мест захоронения</t>
  </si>
  <si>
    <t>Благоустройство</t>
  </si>
  <si>
    <t>Мероприятия в области газификации</t>
  </si>
  <si>
    <t>Коммунальное хозяйство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</si>
  <si>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</si>
  <si>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</si>
  <si>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Взносы муниципального образования в общественные организации, фонды, ассоциации</t>
  </si>
  <si>
    <t>Софинансирование обеспечения мероприятий по переселению граждан из аварийного жилищного фонда</t>
  </si>
  <si>
    <t>Подпрограмма "Переселение граждан из многоквартирных жилых домов, признанных аварийными в установленном законодательством порядке"</t>
  </si>
  <si>
    <t>Жилищное хозяйство</t>
  </si>
  <si>
    <t>ЖИЛИЩНО-КОММУНАЛЬНОЕ ХОЗЯЙСТВО</t>
  </si>
  <si>
    <t>Подпрограмма "Развитие малого и среднего предпринимательства"</t>
  </si>
  <si>
    <t>Подпрограмма "Повышение инвестиционной привлекательности"</t>
  </si>
  <si>
    <t>Основное мероприятие "Внедрение информационных технологий для повышения качества и доступности образовательных услуг населению Московской области"</t>
  </si>
  <si>
    <t>Связь и информатика</t>
  </si>
  <si>
    <t>Подпрограмма "Безопасность дорожного движения"</t>
  </si>
  <si>
    <t>Подпрограмма "Дорожное хозяйство"</t>
  </si>
  <si>
    <t>Дорожное хозяйство (дорожные фонды)</t>
  </si>
  <si>
    <t>Подпрограмма "Пассажирский транспорт общего пользования"</t>
  </si>
  <si>
    <t>Частичная компенсация транспортных расходов организаций и индивидуальных предпринимателей по доставке продовольственных и промышленных товаров в сельские населенные пункты Московской области</t>
  </si>
  <si>
    <t>Транспорт</t>
  </si>
  <si>
    <t>Подпрограмма "Обеспечение безопасности гидротехнических сооружений"</t>
  </si>
  <si>
    <t>Осуществление переданных полномочий Московской области по организации проведения мероприятий по отлову и содержанию безнадзорных животных</t>
  </si>
  <si>
    <t>Организация проведения мероприятий в области сельского хозяйства</t>
  </si>
  <si>
    <t>Основное мероприятие "Организация и проведение конкурсов и праздничных мероприятий"</t>
  </si>
  <si>
    <t>Сельское хозяйство и рыболовство</t>
  </si>
  <si>
    <t>НАЦИОНАЛЬНАЯ ЭКОНОМИКА</t>
  </si>
  <si>
    <t>Подпрограмма "Профилактика преступлений и иных правонарушений"</t>
  </si>
  <si>
    <t>Другие вопросы в области национальной безопасности и правоохранительной деятельности</t>
  </si>
  <si>
    <t>Мероприятия по гражданской обороне</t>
  </si>
  <si>
    <t>Мероприятия связанные с предотвращением ЧС и ликвидаций последствий стихийных бедствий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</si>
  <si>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</si>
  <si>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</si>
  <si>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Взносы муниципального района в общественные организации, фонды, ассоциации</t>
  </si>
  <si>
    <t>Осуществление государственных полномочий в соответствии с Законом Московской области №191/2015-ОЗ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 в области земельных отношений"</t>
  </si>
  <si>
    <t>Мероприятия в рамках решения общегосударственных вопросов</t>
  </si>
  <si>
    <t>Основное мероприятие "Оценка имущества"</t>
  </si>
  <si>
    <t>Подпрограмма "Развитие имущественного комплекса, в том числе приватизация имущества, управление и распоряжение земельными участками"</t>
  </si>
  <si>
    <t>Подпрограмма "Снижение административных барьеров, повышение качества и доступности предоставления муниципальных услуг, в том числе на базе многофункционального центра предоставления государственных и муниципальных услуг"</t>
  </si>
  <si>
    <t>Другие общегосударственные вопросы</t>
  </si>
  <si>
    <t>870</t>
  </si>
  <si>
    <t>Резервные средства</t>
  </si>
  <si>
    <t>Резервный фонд органов местного самоуправления на предупреждение ЧС и ликвидацию последствий стихийных бедствий</t>
  </si>
  <si>
    <t>Резервные фонды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</si>
  <si>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</si>
  <si>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Расходы на содержание контрольно-счетной палаты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</si>
  <si>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</si>
  <si>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Информирование населения о деятельности ОМС посредством социальной рекламы на баннерах конструкций наружной рекламы</t>
  </si>
  <si>
    <t>Изготовление и распространение полиграфической продукции о социально-значимых вопросах в деятельности ОМС муниципального образования с целью формирования положительного образа муниципального образования как социально-ориентированного, комфортного для жизни и ведения предпринимательской деятельности</t>
  </si>
  <si>
    <t>Оплата информационных услуг по освещению деятельности ОМС муниципального образования путем изготовления и распространения (вещания) на территории муниципального образования радиопрограмм</t>
  </si>
  <si>
    <t>Оплата информационных услуг по освещению деятельности ОМС муниципального образования путем опубликования нормативно-правовых актов и освещение деятельности ОМС в печатных СМИ, выходящих на территории муниципального образования</t>
  </si>
  <si>
    <t>Осуществление государственных полномочий в соответствии с Законом Московской области № 107/2014-ОЗ "О наделении органов местного самоуправления муниципальных образований Московской области отдельными государственными полномочиями Московской области"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</si>
  <si>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</si>
  <si>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Обеспечение предоставления гражданам субсидий на оплату жилого помещения и коммунальных услуг</t>
  </si>
  <si>
    <t>Основное мероприятие "Организация предоставления гражданам РФ, имеющим место жительства в Московской области, субсидий на оплату жилого помещения"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</si>
  <si>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</si>
  <si>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</si>
  <si>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Председатель представительного органа муниципального образования</t>
  </si>
  <si>
    <t>Центральный аппарат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</si>
  <si>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</si>
  <si>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ОБЩЕГОСУДАРСТВЕННЫЕ ВОПРОСЫ</t>
  </si>
  <si>
    <t>Вид
расх.</t>
  </si>
  <si>
    <t>Целев.
статья</t>
  </si>
  <si>
    <t>Подраздел</t>
  </si>
  <si>
    <t>Наименование</t>
  </si>
  <si>
    <t>Рз</t>
  </si>
  <si>
    <t>ПР</t>
  </si>
  <si>
    <t>ЦСР</t>
  </si>
  <si>
    <t>ВР</t>
  </si>
  <si>
    <t>01</t>
  </si>
  <si>
    <t>11</t>
  </si>
  <si>
    <t>03</t>
  </si>
  <si>
    <t>04</t>
  </si>
  <si>
    <t>13</t>
  </si>
  <si>
    <t>09</t>
  </si>
  <si>
    <t>14</t>
  </si>
  <si>
    <t>05</t>
  </si>
  <si>
    <t>06</t>
  </si>
  <si>
    <t>08</t>
  </si>
  <si>
    <t>10</t>
  </si>
  <si>
    <t>12</t>
  </si>
  <si>
    <t>02</t>
  </si>
  <si>
    <t>07</t>
  </si>
  <si>
    <t>95 0 00 00000</t>
  </si>
  <si>
    <t>95 0 00 04000</t>
  </si>
  <si>
    <t>95 0 00 00030</t>
  </si>
  <si>
    <t>03 0 00 00000</t>
  </si>
  <si>
    <t>03 2 00 00000</t>
  </si>
  <si>
    <t>04 0 00 00000</t>
  </si>
  <si>
    <t>04 1 00 00000</t>
  </si>
  <si>
    <t>04 1 03 00000</t>
  </si>
  <si>
    <t>04 1 03 61420</t>
  </si>
  <si>
    <t>12 0 00 00000</t>
  </si>
  <si>
    <t>14 0 00 00000</t>
  </si>
  <si>
    <t>95 0 00 00050</t>
  </si>
  <si>
    <t>08 0 00 00000</t>
  </si>
  <si>
    <t>08 2 00 00000</t>
  </si>
  <si>
    <t>04 2 00 00000</t>
  </si>
  <si>
    <t>04 2 01 00000</t>
  </si>
  <si>
    <t>04 2 01 01030</t>
  </si>
  <si>
    <t>12 1 00 00000</t>
  </si>
  <si>
    <t>12 1 02 00000</t>
  </si>
  <si>
    <t>12 1 02 00590</t>
  </si>
  <si>
    <t>99 0 00 00000</t>
  </si>
  <si>
    <t>99 0 00 00100</t>
  </si>
  <si>
    <t>08 2 01 00000</t>
  </si>
  <si>
    <t>08 2 01 00150</t>
  </si>
  <si>
    <t>08 3 00 00000</t>
  </si>
  <si>
    <t>08 3 01 00000</t>
  </si>
  <si>
    <t>08 3 01 00130</t>
  </si>
  <si>
    <t>08 5 00 00000</t>
  </si>
  <si>
    <t>08 5 01 00000</t>
  </si>
  <si>
    <t>08 5 01 00140</t>
  </si>
  <si>
    <t>08 1 00 00000</t>
  </si>
  <si>
    <t>08 1 02 00000</t>
  </si>
  <si>
    <t>06 0 00 00000</t>
  </si>
  <si>
    <t>06 1 00 00000</t>
  </si>
  <si>
    <t>06 3 00 00000</t>
  </si>
  <si>
    <t>06 3 01 00000</t>
  </si>
  <si>
    <t>06 3 01 60870</t>
  </si>
  <si>
    <t>07 0 00 00000</t>
  </si>
  <si>
    <t>07 2 00 00000</t>
  </si>
  <si>
    <t>11 0 00 00000</t>
  </si>
  <si>
    <t>11 3 00 00000</t>
  </si>
  <si>
    <t>11 3 01 00000</t>
  </si>
  <si>
    <t>11 3 01 S1100</t>
  </si>
  <si>
    <t>11 3 01 61100</t>
  </si>
  <si>
    <t>13 0 00 00000</t>
  </si>
  <si>
    <t>13 2 00 00000</t>
  </si>
  <si>
    <t>13 2 01 00000</t>
  </si>
  <si>
    <t>13 2 03 00000</t>
  </si>
  <si>
    <t>13 3 00 00000</t>
  </si>
  <si>
    <t>02 0 00 00000</t>
  </si>
  <si>
    <t>09 0 00 00000</t>
  </si>
  <si>
    <t>11 1 00 00000</t>
  </si>
  <si>
    <t>11 1 01 00000</t>
  </si>
  <si>
    <t>11 2 00 00000</t>
  </si>
  <si>
    <t>11 2 01 00000</t>
  </si>
  <si>
    <t>09 7 00 00000</t>
  </si>
  <si>
    <t>09 7 01 00000</t>
  </si>
  <si>
    <t>09 7 01 S9602</t>
  </si>
  <si>
    <t>10 0 00 00000</t>
  </si>
  <si>
    <t>06 2 00 00000</t>
  </si>
  <si>
    <t>07 1 00 00000</t>
  </si>
  <si>
    <t>07 1 01 00000</t>
  </si>
  <si>
    <t>07 1 01 00440</t>
  </si>
  <si>
    <t>07 1 02 00000</t>
  </si>
  <si>
    <t>07 1 02 00440</t>
  </si>
  <si>
    <t>07 1 03 00000</t>
  </si>
  <si>
    <t>07 1 03 00710</t>
  </si>
  <si>
    <t>03 1 00 00000</t>
  </si>
  <si>
    <t>03 1 01 00000</t>
  </si>
  <si>
    <t>03 1 01 00600</t>
  </si>
  <si>
    <t>03 1 02 00000</t>
  </si>
  <si>
    <t>03 1 02 00590</t>
  </si>
  <si>
    <t>03 1 02 62110</t>
  </si>
  <si>
    <t>03 2 01 00000</t>
  </si>
  <si>
    <t>03 2 02 00000</t>
  </si>
  <si>
    <t>03 2 03 00000</t>
  </si>
  <si>
    <t>03 3 00 00000</t>
  </si>
  <si>
    <t>03 3 01 00000</t>
  </si>
  <si>
    <t>03 3 01 00590</t>
  </si>
  <si>
    <t>03 3 01 00620</t>
  </si>
  <si>
    <t>03 3 01 00630</t>
  </si>
  <si>
    <t>03 3 02 00000</t>
  </si>
  <si>
    <t>03 3 02 00630</t>
  </si>
  <si>
    <t>03 3 02 00650</t>
  </si>
  <si>
    <t>03 3 03 00000</t>
  </si>
  <si>
    <t>03 3 03 00630</t>
  </si>
  <si>
    <t>03 3 03 00770</t>
  </si>
  <si>
    <t>03 3 04 00000</t>
  </si>
  <si>
    <t>03 3 04 00600</t>
  </si>
  <si>
    <t>03 3 05 00000</t>
  </si>
  <si>
    <t>03 3 05 00750</t>
  </si>
  <si>
    <t>03 3 07 00000</t>
  </si>
  <si>
    <t>04 3 00 00000</t>
  </si>
  <si>
    <t>04 3 01 00000</t>
  </si>
  <si>
    <t>04 3 01 S2180</t>
  </si>
  <si>
    <t>04 3 02 00000</t>
  </si>
  <si>
    <t>04 3 02 01060</t>
  </si>
  <si>
    <t>05 0 00 00000</t>
  </si>
  <si>
    <t>05 2 00 00000</t>
  </si>
  <si>
    <t>05 2 01 00000</t>
  </si>
  <si>
    <t>05 2 01 00590</t>
  </si>
  <si>
    <t>05 2 01 00640</t>
  </si>
  <si>
    <t>03 1 02 62140</t>
  </si>
  <si>
    <t>03 4 00 00000</t>
  </si>
  <si>
    <t>03 4 00 00110</t>
  </si>
  <si>
    <t>03 4 00 00570</t>
  </si>
  <si>
    <t>03 4 00 00590</t>
  </si>
  <si>
    <t>04 3 01 00660</t>
  </si>
  <si>
    <t>02 2 00 00000</t>
  </si>
  <si>
    <t>02 2 01 00000</t>
  </si>
  <si>
    <t>02 2 01 00590</t>
  </si>
  <si>
    <t>02 2 02 00000</t>
  </si>
  <si>
    <t>02 2 02 00680</t>
  </si>
  <si>
    <t>02 3 00 00000</t>
  </si>
  <si>
    <t>02 3 01 00000</t>
  </si>
  <si>
    <t>02 3 01 00590</t>
  </si>
  <si>
    <t>02 3 02 00000</t>
  </si>
  <si>
    <t>02 3 02 00740</t>
  </si>
  <si>
    <t>04 1 01 00000</t>
  </si>
  <si>
    <t>04 1 01 01090</t>
  </si>
  <si>
    <t>04 1 02 00000</t>
  </si>
  <si>
    <t>04 1 02 61410</t>
  </si>
  <si>
    <t>04 1 04 00000</t>
  </si>
  <si>
    <t>04 1 04 01100</t>
  </si>
  <si>
    <t>04 1 06 00000</t>
  </si>
  <si>
    <t>04 1 06 01090</t>
  </si>
  <si>
    <t>04 1 06 01110</t>
  </si>
  <si>
    <t>04 2 03 00000</t>
  </si>
  <si>
    <t>04 2 0301020</t>
  </si>
  <si>
    <t>04 5 00 00000</t>
  </si>
  <si>
    <t>04 5 02 00000</t>
  </si>
  <si>
    <t>04 5 02 01070</t>
  </si>
  <si>
    <t>06 2 01 00000</t>
  </si>
  <si>
    <t>06 2 01 L0181</t>
  </si>
  <si>
    <t>09 1 00 00000</t>
  </si>
  <si>
    <t>09 1 01 00000</t>
  </si>
  <si>
    <t>09 1 01 R0200</t>
  </si>
  <si>
    <t>09 3 00 00000</t>
  </si>
  <si>
    <t>09 3 01 00000</t>
  </si>
  <si>
    <t>09 3 01 51340</t>
  </si>
  <si>
    <t>09 3 02 00000</t>
  </si>
  <si>
    <t>09 3 02 51350</t>
  </si>
  <si>
    <t>09 4 00 00000</t>
  </si>
  <si>
    <t>09 4 01 00000</t>
  </si>
  <si>
    <t>09 4 01 60190</t>
  </si>
  <si>
    <t>09 4 01 S0190</t>
  </si>
  <si>
    <t>09 2 00 00000</t>
  </si>
  <si>
    <t>09 2 01 00000</t>
  </si>
  <si>
    <t>05 1 00 00000</t>
  </si>
  <si>
    <t>05 1 01 00000</t>
  </si>
  <si>
    <t>05 1 01 00590</t>
  </si>
  <si>
    <t>05 1 01 00690</t>
  </si>
  <si>
    <t>12 2 00 00000</t>
  </si>
  <si>
    <t>Организация предоставления гражданам субсидий на оплату жилого помещения и коммунальных услуг</t>
  </si>
  <si>
    <t>04 1 03 61400</t>
  </si>
  <si>
    <t>Оплата информационных услуг по информированию населения о деятельности ОМС муниципального образования путем размещения материалов в электронных СМИ, распространяемых в сети "Интернет" (сетевых изданиях). Ведение информационных ресурсов и баз данных муниципального образования (техническая поддержка сайта)</t>
  </si>
  <si>
    <t>Расходы на выплаты персоналу в целях обеспечения выполнения функций муниципальными органами, казенными учреждениями, органами управления государственными внебюджетными фондами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</si>
  <si>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</si>
  <si>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</si>
  <si>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Выполнение кадастровых работ в целях постановки на кадастровый учет объектов недвижимого имущества, находящегося в собственности муниципального района</t>
  </si>
  <si>
    <t>Другие расходы в области национальной экономики</t>
  </si>
  <si>
    <t>Прочие расходы бюджета муниципального образования</t>
  </si>
  <si>
    <t>99 0 00 09000</t>
  </si>
  <si>
    <t>12 1 03 00000</t>
  </si>
  <si>
    <t>12 1 03 S0860</t>
  </si>
  <si>
    <t>Прочие мероприятия в рамках поддержки коммунального хозяйства</t>
  </si>
  <si>
    <t>99 0 00 0990</t>
  </si>
  <si>
    <t>09 2 01 60820</t>
  </si>
  <si>
    <t>95 0 00 00010</t>
  </si>
  <si>
    <t>Функционирование высшего должностного лица субъекта РФ и муниципального образования</t>
  </si>
  <si>
    <t>Глава муниципального образования</t>
  </si>
  <si>
    <t>11 5 00 00000</t>
  </si>
  <si>
    <t>11 5 02 00000</t>
  </si>
  <si>
    <t xml:space="preserve">11 5 02 02260 </t>
  </si>
  <si>
    <t>Мероприятия по охране труда</t>
  </si>
  <si>
    <t>Подпрограмма "Содействие занятости населения"</t>
  </si>
  <si>
    <t>Основное мероприятие "Проведение комплекса мер по охране труда"</t>
  </si>
  <si>
    <t>07 1 02 00460</t>
  </si>
  <si>
    <t>Мероприятия  по охране и воспроизводству  животного мира и птиц на территории муниципального образования</t>
  </si>
  <si>
    <t>Муниципальная программа "Муниципальное управление" на 2018-2022г.г.</t>
  </si>
  <si>
    <t xml:space="preserve">Основное мероприятие "Обеспечение безопасности  бесхозяйных гидротехнических сооружений" </t>
  </si>
  <si>
    <t>07 2 01 00000</t>
  </si>
  <si>
    <t>07 2 01 00470</t>
  </si>
  <si>
    <t>Постановка на учет бесхозяйных гидротехнических сооружений</t>
  </si>
  <si>
    <t>Муниципальная программа "Развитие и функционирование дорожно-транспортного комплекса на территории  городского округа Зарайск Московской области"</t>
  </si>
  <si>
    <t>Основное мероприятие "Создание безбарьерной среды в муниципальных учреждениях  городского округа Зарайск"</t>
  </si>
  <si>
    <t>Основное мероприятие "Создание безбарьерной среды в муниципальных учреждениях городского округа  Зарайск"</t>
  </si>
  <si>
    <t>Основное мероприятие "Организация работы Координационного Совета по делам инвалидов при администрации городского округа Зарайск"</t>
  </si>
  <si>
    <t>Обеспечение деятельности (оказание услуг) муниципальным казенным учреждением "Централизованная бухгалтерия учреждений образования  городского округа Зарайск"</t>
  </si>
  <si>
    <t xml:space="preserve">04 2 01 01030 </t>
  </si>
  <si>
    <t>Подпрограммма "Доступная среда"</t>
  </si>
  <si>
    <t xml:space="preserve">Основное мероприятие "Создание безбарьерной среды в муниципальных учреждениях городского округа" </t>
  </si>
  <si>
    <t>06 2 01 L0182</t>
  </si>
  <si>
    <t>Приобретение оборудования</t>
  </si>
  <si>
    <t>Основное мероприятие "Финансовое обеспечеие  реализации прав граждан  на получение общедоступного и бесплатного  дошкольного образования"</t>
  </si>
  <si>
    <t>03 1 02 00610</t>
  </si>
  <si>
    <t>03 2 01 00590</t>
  </si>
  <si>
    <t>03 2 01 62200</t>
  </si>
  <si>
    <t>03 2 02 00630</t>
  </si>
  <si>
    <t>03 2 02 62220</t>
  </si>
  <si>
    <t>03 2 02 62230</t>
  </si>
  <si>
    <t>03 2 02 62260</t>
  </si>
  <si>
    <t>03 2 02 62270</t>
  </si>
  <si>
    <t>03 2 02 S2260</t>
  </si>
  <si>
    <t>03 2 02 S2270</t>
  </si>
  <si>
    <t>Основное мероприятие "Финансовое обеспечение и укрепление материально-технической базы общеобразовательных организаций"</t>
  </si>
  <si>
    <t>03 2 03 01690</t>
  </si>
  <si>
    <t>Муниципальная программа "Социальная защита населения городского округа Зарайск" на 2018-2022 годы</t>
  </si>
  <si>
    <t>03 3 01 00800</t>
  </si>
  <si>
    <t>Основное мероприятие "Реализация мероприятий, направленных на пропаганду правил безопасного проведения на дорогах и улицах"</t>
  </si>
  <si>
    <t>Проведение мероприятий, направленных на пропаганду правил безопасного поведения на дорогах и улицах и профилактику детско-дорожного травматизма</t>
  </si>
  <si>
    <t>03 3 06 00000</t>
  </si>
  <si>
    <t>03 3 06 01990</t>
  </si>
  <si>
    <t>03 3 07 00630</t>
  </si>
  <si>
    <t>07 1 02 40720</t>
  </si>
  <si>
    <t>Проектирование и строительство объектов муниципальной собственности</t>
  </si>
  <si>
    <t>Муниципальная программа "Образование городского округа  Зарайск  Московской области"  на 2018-2022г.г."</t>
  </si>
  <si>
    <t>Муниципальная программа "Предпринимательство  городского округа Зарайск Московской области на 2018-2022г.г."</t>
  </si>
  <si>
    <t>Подпрограмма "Финансовое оздоровление"</t>
  </si>
  <si>
    <t>Подпрограмма "Развитие физической культуры и массового спорта в  городском округе Зарайск  Московской области"</t>
  </si>
  <si>
    <t>Подпрограмма "Развитие физической культуры и массового спорта в  городском округе Зарайск Московской области"</t>
  </si>
  <si>
    <t>Муниципальная программа "Образование городского округа  Зарайск Московской области  на  2018-2022г.г."</t>
  </si>
  <si>
    <t>16 0 00 00000</t>
  </si>
  <si>
    <t>16 1 00 00000</t>
  </si>
  <si>
    <t>Подпрограмма "Информирование населения о деятельности органов местного самоуправления городского округа Зарайск Московской области"</t>
  </si>
  <si>
    <t>16 1 01 00000</t>
  </si>
  <si>
    <t>16 1 01 01080</t>
  </si>
  <si>
    <t>Подпрограмма "Информирование населения о деятельности органов местного самоуправления  городского округа Зарайск Московской области"</t>
  </si>
  <si>
    <t>1610105010</t>
  </si>
  <si>
    <t>16 1 01 05010</t>
  </si>
  <si>
    <t>16 1 01 05020</t>
  </si>
  <si>
    <t>16 1 01 05030</t>
  </si>
  <si>
    <t>16 1 01 05040</t>
  </si>
  <si>
    <t>16 1 01 05050</t>
  </si>
  <si>
    <t>13 3 01 00000</t>
  </si>
  <si>
    <t xml:space="preserve">13 3 01 60690 </t>
  </si>
  <si>
    <t>13 4 00 00000</t>
  </si>
  <si>
    <t>13 4 01 00000</t>
  </si>
  <si>
    <t>13 4 01 00110</t>
  </si>
  <si>
    <t>13 4 01 60700</t>
  </si>
  <si>
    <t>13 4 01 00780</t>
  </si>
  <si>
    <t>Муниципальная программа "Социальная защита населения  городского округа Зарайск  Московской области " на 2018-2022 гг."</t>
  </si>
  <si>
    <t>Муниципальная программа "Культура городского округа  Зарайск Москоской области" на 2018-2022г.г."</t>
  </si>
  <si>
    <t>Подпрограмма "Развитие самодеятельного творчества и поддержка основных форм культурно-досуговой деятельности в городском округе  Зарайск Московской области "</t>
  </si>
  <si>
    <t>Подпрограмма "Развитие библиотечного дела в  городском округе Зарайск Московской области"</t>
  </si>
  <si>
    <t>Муниципальная программа "Социальная защита населения городского округа  Зарайск  Московской области на 2018-2022 гг."</t>
  </si>
  <si>
    <t>Муниципальная программа "Социальная защита населения  городского округа Зарайск Московской области  на 2018-2022 гг."</t>
  </si>
  <si>
    <t>Подпрограмма "Развитие системы отдыха и оздоровления детей в  городском округе Зарайск Московской области "</t>
  </si>
  <si>
    <t>Подпрограмма "Молодежная политика  городского округа Зарайск Московской области"</t>
  </si>
  <si>
    <t>Основное мероприятие "Организация и проведение мероприятий, направленных на гражданско-патриотическое и духовно-нравственное воспитание  молодежи"</t>
  </si>
  <si>
    <t>Муниципальная программа "Цифровой городской округ   Зарайск Московской области" на 2018-2022г.г.</t>
  </si>
  <si>
    <t>13 2 01 00850</t>
  </si>
  <si>
    <t>13 2 01 00880</t>
  </si>
  <si>
    <t>13 2 02 00000</t>
  </si>
  <si>
    <t>13 2 02 00860</t>
  </si>
  <si>
    <t>13 2 03 00840</t>
  </si>
  <si>
    <t>13 4 01 00590</t>
  </si>
  <si>
    <t>13 4 01 60830</t>
  </si>
  <si>
    <t>Подпрограмма "Развитие отраслей сельского хозяйства  городского округа Зарайск Московской области"</t>
  </si>
  <si>
    <t>Подпрограмма " Обеспечение эпизоотического и ветеринарно-санитарного благополучия городского округа Зарайск Москоской области"</t>
  </si>
  <si>
    <t>Муниципальная программа "Экология и окружающая среда  городского  округа Зарайск Московской области" на 2018-2022 г.г.</t>
  </si>
  <si>
    <t>Подпрограмма "Развитие потребительского рынка и услуг"</t>
  </si>
  <si>
    <t>14 2 00 00000</t>
  </si>
  <si>
    <t>14 2 01 00000</t>
  </si>
  <si>
    <t>Муниципальная программа "Развитие и функционирование дорожно-транспортного комплекса на территории городского округа  Зарайск Московской области"</t>
  </si>
  <si>
    <t>14 2 03 00000</t>
  </si>
  <si>
    <t>14 3 00 00000</t>
  </si>
  <si>
    <t>12 2 05 00000</t>
  </si>
  <si>
    <t>Подпрограмма "Развитие потребительского рынка и услуг "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</si>
  <si>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</si>
  <si>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</si>
  <si>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территория.,  где  отсутствуют военные комиссариаты</t>
  </si>
  <si>
    <t>03 2 05 00000</t>
  </si>
  <si>
    <t>03 2 05 00600</t>
  </si>
  <si>
    <t>Основное мероприятие" Развитие инновационной инфракструктуры общего образования"</t>
  </si>
  <si>
    <t>03 2 04 0000</t>
  </si>
  <si>
    <t>03 2 04 S2310</t>
  </si>
  <si>
    <t xml:space="preserve">07  </t>
  </si>
  <si>
    <t>03 1 03 S2130</t>
  </si>
  <si>
    <t>03 2 01 60680</t>
  </si>
  <si>
    <t>Подпрограмма "Борьба  с борщевиком  Сосновского  на территории городского округа Зарайск Московской области"</t>
  </si>
  <si>
    <t xml:space="preserve">       Закупка товаров, работ и услуг для государственных (муниципальных) нужд                    </t>
  </si>
  <si>
    <t xml:space="preserve">       Иные закупки товаров, работ и услуг для обеспечения государственных (муниципальных) нужд                    </t>
  </si>
  <si>
    <t>Основное мероприятие "Проведение комплекса мероприятий по уничтожению борщевика Сосновского "</t>
  </si>
  <si>
    <t>Мероприятия по уничтожению борщевика Сосновского</t>
  </si>
  <si>
    <t>0640100000</t>
  </si>
  <si>
    <t>0640101510</t>
  </si>
  <si>
    <t xml:space="preserve">       Приобретение оборудования  для  муниципального центра обработки и хранения видеоданных                </t>
  </si>
  <si>
    <t xml:space="preserve">     Приведение помещения  муницпального центра обработки и хранения видеоданных  в соответствии с требованиями министретсва</t>
  </si>
  <si>
    <t xml:space="preserve">       Установка и обслуживание  систем видеонаблюдения в МКД, включая проектные работы</t>
  </si>
  <si>
    <t>Мероприятия по организации канала передачи данных с камер видеонаблюдения в МЦВД, дежурную часть ОМВД России по Зарайскому району, МКУ ЕДДС ГОЗ</t>
  </si>
  <si>
    <t>0810101780</t>
  </si>
  <si>
    <t>0810101790</t>
  </si>
  <si>
    <t>0810101800</t>
  </si>
  <si>
    <t>Основное мероприятие "Профилактика наркомании и токсикомании"</t>
  </si>
  <si>
    <t>0810500000</t>
  </si>
  <si>
    <t>Подпрорамма "Обеспечение пожарной безопасности на территории городского округа  Зарайск Московской области"</t>
  </si>
  <si>
    <t>Обеспечение пожарной безопасности населения</t>
  </si>
  <si>
    <t>Мероприятия  по поддержке общественных объединений  добровольной пожарной охраны</t>
  </si>
  <si>
    <t>Создание и плановая замена материального запаса средств для проведения аварийных работ</t>
  </si>
  <si>
    <t>Закупка товаров, работ и услуг в целях формирования государственного   материального резерва</t>
  </si>
  <si>
    <t>230</t>
  </si>
  <si>
    <t>Безопасность людей на водных объектах</t>
  </si>
  <si>
    <t>08 2 03 00000</t>
  </si>
  <si>
    <t>Капитальный, текущий  ремонт учрежденйи, организаций , объектов</t>
  </si>
  <si>
    <t>0850100600</t>
  </si>
  <si>
    <t xml:space="preserve">       Основное мероприятие "Оказание государственной поддержки по обеспечению жильем отдельных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</si>
  <si>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Обеспечение   жильем отдельных  категорий граждан, установленных ФЗ от 12 января 1995 года №5-ФЗ "О ветеранах", в соотвествии  с Указом Президента РФ от  7 мая  2008 года №714-ФЗ "Об обеспечении жильем ветеранов Великой Отечественной войны 1941-1945г.г."                 </t>
  </si>
  <si>
    <t xml:space="preserve">       Социальное обеспечение и иные выплаты населению                    </t>
  </si>
  <si>
    <t xml:space="preserve">       Социальные выплаты гражданам, кроме публичных нормативных социальных выплат                    </t>
  </si>
  <si>
    <t>0930100000</t>
  </si>
  <si>
    <t>0930151340</t>
  </si>
  <si>
    <t>Муниципальная программа "Безопасность  городского округа Зарайск Московской области на 2018-2022 г.г."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</si>
  <si>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 Московской области"</t>
  </si>
  <si>
    <t>13 4 01 01500</t>
  </si>
  <si>
    <t xml:space="preserve">Муниципальная программа "Муниципальное управление" </t>
  </si>
  <si>
    <t>04 2 02 00000</t>
  </si>
  <si>
    <t>04 2 02 01020</t>
  </si>
  <si>
    <t>Подпрограмма "Социальная реабилитация лиц, освободившихся  из мест лишения свободы, и лиц без определенного места жительства"</t>
  </si>
  <si>
    <t>04 4 00 00000</t>
  </si>
  <si>
    <t>Основное мероприятие "Оказание социальной помощи лицам, освободившимся из мест лишения свободы и лицам без определенного места жительства"</t>
  </si>
  <si>
    <t>04 4 02 00000</t>
  </si>
  <si>
    <t>04 4 02 01050</t>
  </si>
  <si>
    <t>Социальная помощь лицам, освободившимся из мест лишения свободы и лицам без определенного места жительства</t>
  </si>
  <si>
    <t>Муниципальная программа "Развитие сельского хозяйства  городского округа Зарайск  Московской области  на период 2018-2022 г.г."</t>
  </si>
  <si>
    <t>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l995 года № 181-ФЗ "О социальной защите инвалидов в Российской Федерации"</t>
  </si>
  <si>
    <t>Укрепление материально-технической базы, создание необходимых условий  для соблюдения мер безопасности и современных требований в организациях  дополнительного образования</t>
  </si>
  <si>
    <t>350</t>
  </si>
  <si>
    <t xml:space="preserve">       Премии и гранты</t>
  </si>
  <si>
    <t>Муниципальная программа "Формирование современной комфортной городской среды"</t>
  </si>
  <si>
    <t>15 0 00 00000</t>
  </si>
  <si>
    <t>15 3 00 00000</t>
  </si>
  <si>
    <t>Подпрограмма "Создание условий  для обеспечения комфортного проживания жителей в многоквартирных домах городского округа Зарарйск Московской бласти"</t>
  </si>
  <si>
    <t>15 3 02 00000</t>
  </si>
  <si>
    <t>15 3 02 00100</t>
  </si>
  <si>
    <t>Муниципальная программа "Содержание и развитие инженерной инфраструктуры и энергоэффективности городского округа Зарайск Московской области на 2018-2022г.г."</t>
  </si>
  <si>
    <t>10 5 00 00000</t>
  </si>
  <si>
    <t>Подпрограмма "Развитие газификации"</t>
  </si>
  <si>
    <t>Основное мероприятие "Строительство газопроводов  в нселенных пунктах городского округа Зарарйск"</t>
  </si>
  <si>
    <t>10 5 01 00000</t>
  </si>
  <si>
    <t>10 5 01 00960</t>
  </si>
  <si>
    <t>Подпрограмма "Комфортная городская среда"</t>
  </si>
  <si>
    <t>15 1 00 00000</t>
  </si>
  <si>
    <t>15 1 01 00000</t>
  </si>
  <si>
    <t>15 1 01 02040</t>
  </si>
  <si>
    <t>15 1 03 00000</t>
  </si>
  <si>
    <t xml:space="preserve">Содержание сети автомобильных дорог общего пользования, находящихся в  муниципальной собственности, дворовых территорий МКД и общественных зданий, проездов к дворовым территориям, пешеходных дорожек, тротуаров, парковок </t>
  </si>
  <si>
    <t>15 1 03 00330</t>
  </si>
  <si>
    <t xml:space="preserve">15 2 00 00000 </t>
  </si>
  <si>
    <t>Подпрограмма "Благоустройство территории городского округа Зарайск Московской области"</t>
  </si>
  <si>
    <t>15 2 01 00000</t>
  </si>
  <si>
    <t>15 2 01 02030</t>
  </si>
  <si>
    <t>Основное мероприятие "Повышение энергетической эффективности систем  наружного освещения"</t>
  </si>
  <si>
    <t>Организация уличного освещения</t>
  </si>
  <si>
    <t>11 3 05 00000</t>
  </si>
  <si>
    <t>11 3 05 02050</t>
  </si>
  <si>
    <t>Основное мероприятие "Создание и функционирование на территории городского округа Зарайск МКУ в сфере погребения и похоронного дела по принципу: 1 городской округ- 1 МКУ"</t>
  </si>
  <si>
    <t>11 3 04 00000</t>
  </si>
  <si>
    <t>11 3 04 00590</t>
  </si>
  <si>
    <t>Обеспечение деятельности МКУ "Ритуал"</t>
  </si>
  <si>
    <t>14 1 00 00000</t>
  </si>
  <si>
    <t>14 1 01 00000</t>
  </si>
  <si>
    <t>Основное мероприятие "Продвижение инвестиционного потенциала городского округа Зарайск Московской области"</t>
  </si>
  <si>
    <t>Мероприятия в рамках повышения инвестиционной привлекательности</t>
  </si>
  <si>
    <t>11 1 01 02750</t>
  </si>
  <si>
    <t>11 2 01 00220</t>
  </si>
  <si>
    <t>Поддержка  субъектов малого и среднего предпринимательства</t>
  </si>
  <si>
    <t>11 2 03 00000</t>
  </si>
  <si>
    <t>11 2 03 00240</t>
  </si>
  <si>
    <t>Проведение  мерпориятий в сфере малого и среднего бизнеса</t>
  </si>
  <si>
    <t>11 3 05 02060</t>
  </si>
  <si>
    <t>09 5 00 00000</t>
  </si>
  <si>
    <t>Подпрограмма "Социальная ипотека"</t>
  </si>
  <si>
    <t>09 5 01 00000</t>
  </si>
  <si>
    <t>17 0 00 00000</t>
  </si>
  <si>
    <t>17 2 00 00000</t>
  </si>
  <si>
    <t>17 2 03 00000</t>
  </si>
  <si>
    <t>Основное мероприятие "Организация взаимодействия с внешними туристскими организациями"</t>
  </si>
  <si>
    <t>17 2 03 02760</t>
  </si>
  <si>
    <t>Мероприятия в области гостеприимства и туризма</t>
  </si>
  <si>
    <t>17 4 00 00000</t>
  </si>
  <si>
    <t>Подпрограмма "Содействие развитию событийного туризма"</t>
  </si>
  <si>
    <t>17 4 01 00000</t>
  </si>
  <si>
    <t>Основное мероприятие "Участие в разработке концепций, организации и проведении  событийных мероприятий"</t>
  </si>
  <si>
    <t>17 4 01 02760</t>
  </si>
  <si>
    <t>17 4 02 00000</t>
  </si>
  <si>
    <t>Основное мероприятие "Реализация проекта   "Достоевский 2021"</t>
  </si>
  <si>
    <t>17 4 02 02780</t>
  </si>
  <si>
    <t>Реализация проекта "Достоевский 2021"</t>
  </si>
  <si>
    <t>17 6 00 00000</t>
  </si>
  <si>
    <t>17 6 01 00000</t>
  </si>
  <si>
    <t>17 6 01 00590</t>
  </si>
  <si>
    <t xml:space="preserve">       Основное мероприятие "Развертывание элементов системы  технологического обеспечения региональной общественной безопасности и оперативного  управления "Безопасный регион"на территории городского округа Зарайск Московской области                   </t>
  </si>
  <si>
    <t>0810101770</t>
  </si>
  <si>
    <t xml:space="preserve">      Оплата услуг по предоставлению видеоизображения для системы технологического присоединения обеспечения РОБ   и оперативного управления  "Безопасный регион"                </t>
  </si>
  <si>
    <t>0810101840</t>
  </si>
  <si>
    <t xml:space="preserve">  0840000000</t>
  </si>
  <si>
    <t xml:space="preserve">  0840100000</t>
  </si>
  <si>
    <t xml:space="preserve">  0840102000</t>
  </si>
  <si>
    <t>Подпрограмма "Снижение рисков и смягчение последствий чрезвычайных ситуаций природного и техногенного характера на территории  городского округа Зарайск Московской области"</t>
  </si>
  <si>
    <t>Подпрограмма "Обеспечение мероприятий гражданской обороны на территории городского округа  Зарайск Московской области"</t>
  </si>
  <si>
    <t xml:space="preserve">    Водные ресурсы</t>
  </si>
  <si>
    <t>13 4 01 51180</t>
  </si>
  <si>
    <t>03 2 03 00610</t>
  </si>
  <si>
    <t>Муниципальная программа "Образование  городского округа Зарайск Московской области на 2018-2022.г."</t>
  </si>
  <si>
    <t>Премии и гранты</t>
  </si>
  <si>
    <t xml:space="preserve">       Мероприятия по соответствию санитарным требованиям сети школьных столовых: закупка технологического, холодильного оборудования, столовой мебели, посуды, установка вытяжной вентиляции и т.п.                    </t>
  </si>
  <si>
    <t>Основное мерпориятие "Создание резерва финансовых и материальных ресурсов для ликвидации ЧС"</t>
  </si>
  <si>
    <t xml:space="preserve">08 2 02 00000 </t>
  </si>
  <si>
    <t>08 2 02 00190</t>
  </si>
  <si>
    <t>Основное мерпориятие" Создание комфортных (безопасных) мест массового отдыха людей на водных объектах"</t>
  </si>
  <si>
    <t>08 2 03 02010</t>
  </si>
  <si>
    <t xml:space="preserve">    Основное мероприятие "Совершенствование  механизма реагирования экстренных оперативных служб на обращения населения городского округа Зарайск Московской области по единому номеру 112"         </t>
  </si>
  <si>
    <t>08 2 04 00000</t>
  </si>
  <si>
    <t xml:space="preserve">       Обеспечение деятельности МКУ "ЕДДС городского округа  Зарайск". </t>
  </si>
  <si>
    <t xml:space="preserve">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</si>
  <si>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08 2 04 00160</t>
  </si>
  <si>
    <t>Основное мероприятие "Обеспечение пожарной безопасности"</t>
  </si>
  <si>
    <t>Основное мероприятие "Развитие добровольной пожарной охраны на территории городского округа Зарайск Московской области"</t>
  </si>
  <si>
    <t xml:space="preserve">  0840200000</t>
  </si>
  <si>
    <t xml:space="preserve">  0840202210</t>
  </si>
  <si>
    <t xml:space="preserve">       Основное мероприятие "Создание запасов материально- технических, продовольственных, медицинских и иных средств для целей гражданской обороны"</t>
  </si>
  <si>
    <t>Основное мероприятие "Развитие потребительского рынка  услуг на территории городского округа  Зарайск  Московской области"</t>
  </si>
  <si>
    <t>Основное мероприятие "Капитальный ремонт и (или) ремонт автомобильных дорог  общего пользования"</t>
  </si>
  <si>
    <t>14 2 02 00000</t>
  </si>
  <si>
    <t>14 2 02 00330</t>
  </si>
  <si>
    <t>Основное меропритие "Содержание автомобильных  дорог общего пользования, находящихся в муниципальной собственности"</t>
  </si>
  <si>
    <t>14 2 03 00342</t>
  </si>
  <si>
    <t>14 3 01 00000</t>
  </si>
  <si>
    <t>15 3 01 S0950</t>
  </si>
  <si>
    <t>Основное мероприятие "Приведение в надлежащее состояние  подъездов в многоквартирных домах"</t>
  </si>
  <si>
    <t>15 3 01 00000</t>
  </si>
  <si>
    <t>Основное мероприятие " Бзопасность  дорожнго движения"</t>
  </si>
  <si>
    <t>Основное мероприятие"Обеспечение реализации федерального государственного образовательного стандарта дошкольного образования "</t>
  </si>
  <si>
    <t>04 3 01 62180</t>
  </si>
  <si>
    <t>02 6 00 00000</t>
  </si>
  <si>
    <t>15 1 03 S1360</t>
  </si>
  <si>
    <t>Софинансирование приобретения техники для нужд благоустройства</t>
  </si>
  <si>
    <t>Основное мероприятие "Благоустройство общественных территорий городского округа Зарайск  Московской области"</t>
  </si>
  <si>
    <t>Основное  мероприятие " Благоустройство дворовых территорий городского округа Зарайск  Московской области"</t>
  </si>
  <si>
    <t>Муниципальная программа "Социальная защита населения городского округа Зарайск Московской области" на 2018-2020 годы</t>
  </si>
  <si>
    <t>04 1 04  62080</t>
  </si>
  <si>
    <t>Обслуживание государственного внутреннего и муниципального долга</t>
  </si>
  <si>
    <t>Основное мероприятие "Приведение кладбищ  городского округа Зарайск  МО в соответствии с Порядком  деятельности общественных кладбищ "</t>
  </si>
  <si>
    <t>Мероприятия по нанесению дорожной разметки</t>
  </si>
  <si>
    <t>Мероприятия по совершенствованию системы маршрутного ориентирования водителей</t>
  </si>
  <si>
    <t>Мероприятия, связанные с повышением уровня эксплуатационного состояния опасных участков улично-дорожной сети</t>
  </si>
  <si>
    <t>14 3 01 01950</t>
  </si>
  <si>
    <t>14 3 01 01960</t>
  </si>
  <si>
    <t>14 3 01 01980</t>
  </si>
  <si>
    <t>Обучение по вопросам охраны труда</t>
  </si>
  <si>
    <t>Организация проведения специальной оценки условий труда на рабочих местах</t>
  </si>
  <si>
    <t>11 5 03 00000</t>
  </si>
  <si>
    <t>11 5 03 02280</t>
  </si>
  <si>
    <t>Софинансирование поддержки государственных программ субъектов РФ и муниципальных программ формирования современной городской среды за счет средств местного бюджета</t>
  </si>
  <si>
    <t>14 2 04 00000</t>
  </si>
  <si>
    <t>Формирование парковочных пространств</t>
  </si>
  <si>
    <t>14 2 05 00000</t>
  </si>
  <si>
    <t>14 2 04 00360</t>
  </si>
  <si>
    <t>Основное мероприятие "Паспортизация автомобильных дорог общего пользования и объектов дорожного хозяйства, находящихся в муниципальной собственности"</t>
  </si>
  <si>
    <t>Инвентаризация дорог общего пользования, оформление папортов на дороги</t>
  </si>
  <si>
    <t xml:space="preserve">06 4 00 00000 </t>
  </si>
  <si>
    <t>06 4 01 00000</t>
  </si>
  <si>
    <t xml:space="preserve"> Софинансированеи  мероприятий по   комплексной борьбе с  борщевиком  Сосновского</t>
  </si>
  <si>
    <t>06 4 0 1S2660</t>
  </si>
  <si>
    <t xml:space="preserve"> Подпрограмма "Развитие информационной и технической инфраструктуры экосистемы цифровой экономики городского округа Зарайск Московской области»</t>
  </si>
  <si>
    <t xml:space="preserve">  Подпрограмма "Обеспечение жильем детей-сирот и детей, оставшихся без попечения родителей,  лиц из  числа деетй-сирот и детей, оставшихся без попечения родителей"                    </t>
  </si>
  <si>
    <t>Муниципальная программа "Развитие туризма  и формирование туристской инфраструктуры в городском округе Зарайск  Московской области" на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</si>
  <si>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2018-2022г.г.</t>
  </si>
  <si>
    <t>Муниципальная программа "Развитие системы информирования населения о деятельности органов местного самоуправления Московской области"  на  срок  2018-2022г.г.</t>
  </si>
  <si>
    <t>Муниципальная программа "Цифровой городской округ  Зарайск Московской области"  на 2018-2022 годы</t>
  </si>
  <si>
    <t>Муниципальная программа "Муниципальное управление" на 2018-2022 годы</t>
  </si>
  <si>
    <t>Мунициапльная программа " Муниципальное управление" на 2018-2022 годы</t>
  </si>
  <si>
    <t>Муниципальная программа "Муниципальное управление"на 2018-2022 годы</t>
  </si>
  <si>
    <t>Основное мероприятие "Создание резерва финансов-вых и материальных ресурсов для ликвидации ЧС"</t>
  </si>
  <si>
    <t>08 2 02 00000</t>
  </si>
  <si>
    <t>08 2 02 00090</t>
  </si>
  <si>
    <t>Основное мероприятие "Организация   деятельности МФЦ"</t>
  </si>
  <si>
    <t>12 1 02 62680</t>
  </si>
  <si>
    <t>12 1 02 S2680</t>
  </si>
  <si>
    <t>Организация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</si>
  <si>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Софинансирование организации  деятельности многофункциональных центров предоставления государственных и муниципальных услуг, действующих на территории Московской области, по приему и обработке заявлений о включении избирателей, участников референдума по месту нахождения и направлению соответствующей информации в территориальные избирательные комиссии</t>
  </si>
  <si>
    <t xml:space="preserve">  Дооснащение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</si>
  <si>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 xml:space="preserve">  Софинансирование дооснащения материально-техническими  средствами- прибретение программного аппаратного комплекса для оформления паспортов гражданина РФ, удостоверяющих  личность гражданина РФ за пределами  территории РФ в МФЦ </t>
  </si>
  <si>
    <t>12 1 03 60860</t>
  </si>
  <si>
    <t>02 6 01 00000</t>
  </si>
  <si>
    <t>Основное мероприятие "Обеспечение полномочий Комитета по культуре, физической культуре, спорту, работе с детьми и молодежью администрации городского округа Зарайск Московской области"</t>
  </si>
  <si>
    <t>Приобретение автобусов для доставки обучающихся в общеобразовательные организации, расположенные в сельских населенных пунктах</t>
  </si>
  <si>
    <t xml:space="preserve">       Мероприятия по организации отдыха детей в каникулярное время             </t>
  </si>
  <si>
    <t>Муниципальная программа "Социальная защита населения городского округа  Зарайск  Московской области " на   срок 2018-2022 годы</t>
  </si>
  <si>
    <t>Муниципальная программа "Физическая культура, спорт  и молодежная политика  городского округа Зарайск  Московской области "на  срок  2018-2022годы</t>
  </si>
  <si>
    <t>Основное мероприятие "Модернизация материально-технической базы объектов физической культуры и спорта"</t>
  </si>
  <si>
    <t>05 1 03 00000</t>
  </si>
  <si>
    <t>05 1 03 00610</t>
  </si>
  <si>
    <t>06 4 01 62660</t>
  </si>
  <si>
    <t>Проведение мероприятий по комплексной борьбе с борщевиком</t>
  </si>
  <si>
    <t>09 7 01 09602</t>
  </si>
  <si>
    <t>12 2 05 62490</t>
  </si>
  <si>
    <t>12 2 05 S2490</t>
  </si>
  <si>
    <t>Подпрограмма "Развитие информационной и технической инфраструктуры экосистемы цифровой экономики городского округа Зарайск Московской области"</t>
  </si>
  <si>
    <t>Обеспечение современными аппаратно-программными комплексами общеобразовательных организаций в Московской области</t>
  </si>
  <si>
    <t>15 1 03 61360</t>
  </si>
  <si>
    <t xml:space="preserve">Приобретение техники для нужд  благоустройства территорий  муниципальных образований Московской области </t>
  </si>
  <si>
    <t>15 3 01 60950</t>
  </si>
  <si>
    <t>Капитальный ремонт подъездов многоквартирных домов</t>
  </si>
  <si>
    <t>Основное мероприятие "Хранение, комплектование, учет и использование документов Архивного фонда Московской области и других архивных документов в архивном отделе администрации  городского округа Зарайск Московской области"</t>
  </si>
  <si>
    <t>Подпрограмма "Развитие архивного дела в городском округе   Зарайск  Московсой области "</t>
  </si>
  <si>
    <t>Основное мероприятие "Увеличение имущественной базы городского округа Зарайск Московской области, её содержание, обслуживание и сохранность"</t>
  </si>
  <si>
    <t>Муниципальная программа "Экология и окружающая среда городского  округа Зарайск  Московской области"</t>
  </si>
  <si>
    <t>Муниципальная программа "Экология и окружающая среда городского округа Зарайск Московской области"</t>
  </si>
  <si>
    <t xml:space="preserve">   Муниципальная программа "Безопасность городского округа Зарайск Московской области"  на срок  2018-2022 г.г.                    </t>
  </si>
  <si>
    <t xml:space="preserve">       Муниципальная программа "Безопасность   городского округа Зарайск Московской области"  на срок  2018-2022 г.г.                    </t>
  </si>
  <si>
    <t>Мероприятия в рамках профилактики  наркомании и токсикомании</t>
  </si>
  <si>
    <t>08 1 02 02220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</si>
  <si>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</si>
  <si>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0810502020</t>
  </si>
  <si>
    <t>Мероприятия , напарвленные на профилактику терроризма и экстремизма</t>
  </si>
  <si>
    <t>Подпрограмма "Развитие и совершенствование систем оповещения и информирования населения  городского округа Зарайск Московской области"</t>
  </si>
  <si>
    <t xml:space="preserve">       Основное мероприятие "Организация оповещения и информирования органов управления и диспетчерских служб ПОО,АСС и НАСФ, расположенных на территории городского округа Зарайск Московской области"</t>
  </si>
  <si>
    <t>Оплата услуг связи, эксплуатационно-техническое обслуживание аппаратуры системы оповещения и информирования наеления, управления, связи, мониторинга и видеонаблюдения</t>
  </si>
  <si>
    <t>Муниципальная программа "Социальная защита населения городского округа Зарайск Московской области" на срок 2018-2022 годы</t>
  </si>
  <si>
    <t>04 6 00 00000</t>
  </si>
  <si>
    <t>Подпрограмма "Поддержка социально  ориентированных некоммерческих организаций"</t>
  </si>
  <si>
    <t>04 6 01 00000</t>
  </si>
  <si>
    <t>04 6 01 03590</t>
  </si>
  <si>
    <t>Сусидии некоммерческим организациям (за исключением государственных (муниципальных)  учреждений)</t>
  </si>
  <si>
    <t>Муниципальная программа "Развитие сельского хозяйства городского округа  Зарайск  Московской области"  на  срок  2018-2022 г.г.</t>
  </si>
  <si>
    <t>Основное мероприятие "Проектирование, строительство (  реконструкция ) автомобильных дорог общего пользования и объектов дорожного хозяйства местного значения</t>
  </si>
  <si>
    <t>Капитальный ремонт и ремонт  дорог  общего пользования , дворовых территорий многоквартирных домов, проездов к дворовым  территориям, пешеходных дорожек, тротуаров, парковок</t>
  </si>
  <si>
    <t>14 2 02 60240</t>
  </si>
  <si>
    <t>Софинансирование работ по капитальному ремонту и ремонту автомобильных дорог  общего пользования  местного значения</t>
  </si>
  <si>
    <t>Содержание  автомобильных дорог общего пользования, находящихся в муниципальной собственности, за счёт средств дорожного фонда</t>
  </si>
  <si>
    <t>14 2 03 00310</t>
  </si>
  <si>
    <t>Основное мероприятие "Создание парковочных  пространств"</t>
  </si>
  <si>
    <t>14 2 05 00320</t>
  </si>
  <si>
    <t>01 0 00 00000</t>
  </si>
  <si>
    <t>01 1 00 00000</t>
  </si>
  <si>
    <t>Муниципальная программа "Архитектура и градостроительство городского округа Зарайск Московской области"</t>
  </si>
  <si>
    <t>Подпрограмма "Реализация муниципальной политики пространственного развития городского округа Зарайск Московской области"</t>
  </si>
  <si>
    <t>Муниципальная программа "Предпринимательство городского округа Зарайск Московской области"  на  срок 2018-2022г.г."</t>
  </si>
  <si>
    <t>Основное мероприятие "Реализация  механизмов государственной поддержки субъектов малого и среднего предприниательства (частичная компенсация затрат на модернизацию, ведение социальтного предпринимательства)"</t>
  </si>
  <si>
    <t>Основное мероприятие "Проведение  мероприятий, связанных с реализацией мер, направленных на формирование  положительного образа предприниателя, популяризацию роли предпринимательства"</t>
  </si>
  <si>
    <t>11 3 01 00250</t>
  </si>
  <si>
    <t>Организация и проведение ярмарок с участием субъектов малого и среднего предпринимательства и производителей сельхозпродукции</t>
  </si>
  <si>
    <t>Подпрограмма "Продвижение туристского потенциала г.о. Зарайск Московской области"</t>
  </si>
  <si>
    <t>Основное мероприятие "Переселение граждан из многоквартирных жилых домов, признанных аварийными в установленном порядке, при реализации адресной программы  Московской области по переселению граждан из аварийного жилищного фонда"</t>
  </si>
  <si>
    <t>09 7 01 02300</t>
  </si>
  <si>
    <t>Обследование жилых домов на предмет  признания  их  аварийными</t>
  </si>
  <si>
    <t>10 3 00 00000</t>
  </si>
  <si>
    <t>10 3 01 00000</t>
  </si>
  <si>
    <t xml:space="preserve">05 </t>
  </si>
  <si>
    <t>10 3 01 00950</t>
  </si>
  <si>
    <t>Подпрограмма " Создание условий для  обеспечения качественными жилищно- коммунальными услугами"</t>
  </si>
  <si>
    <t>Мероприятия в области коммунального хозяйства</t>
  </si>
  <si>
    <t>Муниципальная программа "Предпринимательство  городского округа Зарайск Московской области" на срок  2018-2022г.г.</t>
  </si>
  <si>
    <t>Муниципальная программа "Формирование современной комфортной городской среды" на 2018-2022 годы</t>
  </si>
  <si>
    <t>15 1 03 02070</t>
  </si>
  <si>
    <t>Комплексное благоустройство дворовых территорий</t>
  </si>
  <si>
    <t>Другие вопросы в области  жилищного- коммунального  хозяйства</t>
  </si>
  <si>
    <t>15 0 00 0000</t>
  </si>
  <si>
    <t>15 4 00 0000</t>
  </si>
  <si>
    <t>Основное мероприятие " Обеспечение деятельности МБУ "Благоустройство, ЖКХ и дорожное хозяйство"</t>
  </si>
  <si>
    <t>15 4 01 00000</t>
  </si>
  <si>
    <t>15 4 01 00590</t>
  </si>
  <si>
    <t>15 4 02 00000</t>
  </si>
  <si>
    <t>Основное мероприятие "Обеспечение выполнения государственных полномочий  Московской области по созданию административных комиссий, уполномоченных  рассматривать дела об административных правонарушениях в сфере благоустройства"</t>
  </si>
  <si>
    <t>15 4 02 62670</t>
  </si>
  <si>
    <t>Создание  административных комиссий, уполномоченных  рассматривать дела об административных правонарушениях в сфере благоустройства"</t>
  </si>
  <si>
    <t>07 1 04 00000</t>
  </si>
  <si>
    <t>460</t>
  </si>
  <si>
    <t>07 1 04 40420</t>
  </si>
  <si>
    <t>Муниципальная программа "Образование  городского округа Зарайск Московской области" на 2018-2022г.г.</t>
  </si>
  <si>
    <t>Муниципальная программа "Социальная защита населения  городского округа Зарайск"  на  2018-2022 гг.</t>
  </si>
  <si>
    <t>Муниципальная программа "Образование городского округа Зарайск Московской области" на 2018-2022г.г.</t>
  </si>
  <si>
    <t>03 3 01 S2480</t>
  </si>
  <si>
    <t>Муниципальная программа "Физическая культура, спорт  и молодежная политика  городского округа Зарайск Московской области "на 2018-2022г.г.</t>
  </si>
  <si>
    <t>Муниципальная программа "Образование  городского округа Зарайск Московской области"  на 2018-2022г.г.</t>
  </si>
  <si>
    <t>02 1 00 00000</t>
  </si>
  <si>
    <t>02 1 02 00000</t>
  </si>
  <si>
    <t>02 1 02 02800</t>
  </si>
  <si>
    <t>Муниципальная программа "Культура городского округа Зарайск Московской области" на 2018-2022г.г.</t>
  </si>
  <si>
    <t>Муниципальная программа "Социальная  защита населения  городского округа Зарайск Московской области" на срок 2018-2022 годы</t>
  </si>
  <si>
    <t>05 1 01 40720</t>
  </si>
  <si>
    <t>Основное мероприятие 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</si>
  <si>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 xml:space="preserve">Основное мероприятие "1 этап реализации подпрограммы "Социальная ипотека". Компенсация   оплаты основного долга по ипотечному  жилищному кредиту"           </t>
  </si>
  <si>
    <t>Муниципальная программа "Социальная защита населения  городского округа Зарайск Московской области"  на  срок  2018-2022 гг.</t>
  </si>
  <si>
    <t>Предоставление субсидий социально ориентированным  некоммерченским  организациям</t>
  </si>
  <si>
    <t>Основное мероприятие "Борьба с борщевиком Сосновского "</t>
  </si>
  <si>
    <t>Сусидии бюджетным и автономным учреждениям, государственным 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приобретние объктов недвижимого имущества в государственную (муниципальную) собственность</t>
  </si>
  <si>
    <t>Не программные расходы бюджета</t>
  </si>
  <si>
    <t>Исполнение судебных решений по исполнительным листам</t>
  </si>
  <si>
    <t>99 0 00 01010</t>
  </si>
  <si>
    <t>Муниципальная программа "Социальная защита населения городского округа  Зарайск Московской области" на 2018-2022 гг.</t>
  </si>
  <si>
    <t>Основное мероприятие "Обеспечение эпизоотического благополучия территории городского округа Зарайск  от заноса и распространения заразных, в том числе особо опасных, болезней животных, включая  африканскую чуму свиней (далее-АЧС"</t>
  </si>
  <si>
    <t>Муниципальная программа "Предпринимательство  городского округа Зарайск Московской области" на срок 2018-2022г.г.</t>
  </si>
  <si>
    <t>14 2 01 00344</t>
  </si>
  <si>
    <t>Проектирование,  строительство ( реконструкция) автомобильных дорог общего пользования и объектов дорожного хозяйства за счет средств дорожного фонда</t>
  </si>
  <si>
    <t>14 2 02 S0240</t>
  </si>
  <si>
    <t>06 1 05 00000</t>
  </si>
  <si>
    <t>06 1 05 00170</t>
  </si>
  <si>
    <t>Муниципальная программа "Формирование современной комфортной  городской  среды" на 2018-2022 гг.</t>
  </si>
  <si>
    <t xml:space="preserve">Основное мероприятие "Благоустройство дворовых территорий  городского округа Зарайск  Московской области" </t>
  </si>
  <si>
    <t>15 1 02 00000</t>
  </si>
  <si>
    <t>15 1 02 00330</t>
  </si>
  <si>
    <t>Основное мероприятие "Приобретение и установка детских игровых площадок на территории городского округа  Зарайск Московской области"</t>
  </si>
  <si>
    <t>Капитальный ремонт и ремонт дорог общего пользования, дворовых территорий многоквартирных домов,   проездов к дворовым территориям, пешеходных дорожек, тротуаров, парковок</t>
  </si>
  <si>
    <t>15 1 03 L5550</t>
  </si>
  <si>
    <t>99 0 00 04400</t>
  </si>
  <si>
    <t>Иные межбюджетные трансферты  из бюджета МО на дополнительные мероприятия по развитию ЖКХ и социально-культурной сферы</t>
  </si>
  <si>
    <t>03 3 05 00700</t>
  </si>
  <si>
    <t>Мероприятия в рамках гражданско-патриотического и духовно-нравственного воспитания обучающихся</t>
  </si>
  <si>
    <t>04 2 01 S2640</t>
  </si>
  <si>
    <t>04 2 01 62640</t>
  </si>
  <si>
    <t>Муниципальная программа "Культура городского округа Зарайск Московской области" на 2018-2022 годы</t>
  </si>
  <si>
    <t>Подпрограмма "Сохранение, использование, популяризация объектов культурного наследия, находящихся в собственности городского округа Зарайск Московской области"</t>
  </si>
  <si>
    <t>Основное мероприятие "Сохранение объектов культурного наследия"</t>
  </si>
  <si>
    <t>Проектно-изыскательские работы  по восстановлению объектов культурного наследия, находящихся в собственности муниципального образования</t>
  </si>
  <si>
    <t>09 1 01 L4970</t>
  </si>
  <si>
    <t xml:space="preserve">                                                                                                                                                 Основное мерпориятие "Предоставление жилых помещений и мер социальной поддержки медицинским работникам учреждений здравоохранения городского округа Зарайск"</t>
  </si>
  <si>
    <t xml:space="preserve">Мерпориятия  для лиц с ограниченными возможностями </t>
  </si>
  <si>
    <t>Основное мероприятие  "Координация деятельности ОМСУ и других заинтересованных сторон по обеспечению доступа социально-ориентированных некоммерческих организаций к предоставлению социаьных услуг"</t>
  </si>
  <si>
    <t xml:space="preserve">Предоствление  субсидий социально-ориентированным некоммерческим организациям услуг </t>
  </si>
  <si>
    <t>630</t>
  </si>
  <si>
    <t>04 2 03 01020</t>
  </si>
  <si>
    <t>Основное мероприятие " Организация работы Координационного Совета по делам инвалидов при администрации городского округа Зарайск Московской области"</t>
  </si>
  <si>
    <t>Субсидии некоммерческим организациям (за исключением государственных (муниципальных) учреждений)</t>
  </si>
  <si>
    <t>06 3 01 62690</t>
  </si>
  <si>
    <t>Осуществление переданных полномочий Московской области по оформлению в собственность Московской области сибиреязвенных скотомогильников, по обустройству  и содержанию сбиреязвенных скотомогильников</t>
  </si>
  <si>
    <t>15 1 01 00310</t>
  </si>
  <si>
    <t>15 2 02 00000</t>
  </si>
  <si>
    <t xml:space="preserve">15 2 02 S2630 </t>
  </si>
  <si>
    <t>Основное мероприятие "Формирование комфортной городской световой среды"</t>
  </si>
  <si>
    <t>Софинансирование устройства и капитального ремонта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</si>
  <si>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 xml:space="preserve">  0840340720</t>
  </si>
  <si>
    <t>06 3 01  02090</t>
  </si>
  <si>
    <t>06 3 01 02090</t>
  </si>
  <si>
    <t>Мероприятия по защите территории городского округа Зарайск от неблагоприятного воздействия безнадзорных животных</t>
  </si>
  <si>
    <t>15 1 01 00330</t>
  </si>
  <si>
    <t xml:space="preserve">Капитальный ремонт и ремонт    дорог  общего пользования,  дворовых территорий МКД,  проездов к дворовым территориям, пешеходных дорожек, тротуаров, парковок </t>
  </si>
  <si>
    <t>15 1 01 02100</t>
  </si>
  <si>
    <t>15 2 02 02130</t>
  </si>
  <si>
    <t>Устройство и капитальный ремонт электросетевого хозяйства, систем наружного и архитектурно-художественного освещения</t>
  </si>
  <si>
    <t>02 4 01 00600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</si>
  <si>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</si>
  <si>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02 4 01 00000</t>
  </si>
  <si>
    <t>02 4 00 00000</t>
  </si>
  <si>
    <t>Подпрограмма "Укрепление материально-технической базы государственных и муниципальных учреждений культуры городского округа Зарайск Московской области."</t>
  </si>
  <si>
    <t>Основное мероприятие"Проведение капитального ремонта, реконструкции и техническое переоснащение объектов культуры"</t>
  </si>
  <si>
    <t>Основное мероприятие "Финансовое обеспечение проведения мероприятий"</t>
  </si>
  <si>
    <t xml:space="preserve">  Основное мероприятие "Обеспечение бесплатными путевками детей, находящихся в трудной жизненной ситуации, детей-инвалидов и компенсация стоимости путевок для детей из многодетных семей, детей-инвалидов."                    </t>
  </si>
  <si>
    <t xml:space="preserve">Основное мероприятие "Организация проезда организованных групп детей к местам их отдыха и обратно в каникулярный период"                    </t>
  </si>
  <si>
    <t>Основное мероприятие "Удельный вес рабочих мест, на которые проведена специальная оценка условий труда, в общем количестве рабочих мест"</t>
  </si>
  <si>
    <t>Основное мероприятие "Создание благоприятных условий для проживания граждан в многоквартирных домах, расположенных на территории городского округа Зарайск Московской области"</t>
  </si>
  <si>
    <t>16 1 02 00000</t>
  </si>
  <si>
    <t>Основное мероприятие "Информирование населения муниципального образования  посредством наружной рекламы"</t>
  </si>
  <si>
    <t>Оформления наружного информационного пространства муниципального образования о праздничных и памятных датах посредством рекламы на баннерах</t>
  </si>
  <si>
    <t>Основное мероприятие "Организация подготовки и обучение населения, руководящего т состава и специалистов Зарайского звена МОСЧС городского округа Зарайск Московской области"</t>
  </si>
  <si>
    <t>Мероприятия, связанные с  предотвращением  ЧС и ликвидацией последствий стихийных бедствий</t>
  </si>
  <si>
    <t xml:space="preserve">04 </t>
  </si>
  <si>
    <t>Основное мероприятие "Обеспечение реконструкции полигона  ТКО "Солопово"</t>
  </si>
  <si>
    <t>07 1 04 60240</t>
  </si>
  <si>
    <t>07 1 04 S0240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</si>
  <si>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</t>
  </si>
  <si>
    <t>Софинансирование работ по капитальному ремонту и ремонту автомобильных дорог общего пользования местного значения, в том числе замене и установке остановочных павильонов за счет средств местного бюджета</t>
  </si>
  <si>
    <t>Субсидия на ремонт подъездов  многоквартирных домов</t>
  </si>
  <si>
    <t>15 1 01 02140</t>
  </si>
  <si>
    <t>03 1 03 62130</t>
  </si>
  <si>
    <t>360</t>
  </si>
  <si>
    <t>Иные выплаты населению</t>
  </si>
  <si>
    <t>03 2 04 62310</t>
  </si>
  <si>
    <t>03 2 05 62340</t>
  </si>
  <si>
    <t>03 2 05 S2340</t>
  </si>
  <si>
    <t xml:space="preserve">Софинансирование  субсидии из областного бюджета на проведение мероприятий по капитальному ремонту в муниципальных общеобразовательных организациях </t>
  </si>
  <si>
    <t>Основное мероприятие "Удельный вес рабочих мест, на кторых проведена специальная оценка условий труда, в общем количестве рабочих мест"</t>
  </si>
  <si>
    <t>Основное мероприятие "Благоустройство общественных территорий городского округа Зарайск Московской области"</t>
  </si>
  <si>
    <t>15 1 01 02150</t>
  </si>
  <si>
    <t>Благоустройство общественных территорий</t>
  </si>
  <si>
    <t xml:space="preserve">Мероприятия по  проведению капитального ремонта  в муниципальных общеобразовательных организациях </t>
  </si>
  <si>
    <t>Закупка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</si>
  <si>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Закупка оборудования  для общеобразовательных организаций муниципальных образований Московской области  -   победителей областного конкурса на присвоение статуса Региональной инновационной площадки Московской области</t>
  </si>
  <si>
    <t>08 4 03 00000</t>
  </si>
  <si>
    <t>Основное мероприятие "Строительство объектов муниципальной собственности(инфраструктура к пожарному депо п. Зарайский)"</t>
  </si>
  <si>
    <t>09 5 01 60220</t>
  </si>
  <si>
    <t>Компенсация оплаты основноего долга по ипотечному жилищному  кредиту</t>
  </si>
  <si>
    <t>09 5 01 S0220</t>
  </si>
  <si>
    <t>05 1 01 61310</t>
  </si>
  <si>
    <t>Обеспечение деятельности муниципальных учреждений  физической культуры и спорта на базе вновь построенных  имущественных комплексов соответствующего назначения</t>
  </si>
  <si>
    <t>03 1 01 62460</t>
  </si>
  <si>
    <t>Проведение капитального  ремонта и (или) оснащение оборудованием муниципальных дошкольных образовательных организаций в Московской области</t>
  </si>
  <si>
    <t>03 2 05 61110</t>
  </si>
  <si>
    <t>Реализация отдельных мероприятий  муниципальных программ в сфере образования</t>
  </si>
  <si>
    <t>11 5 02 02290</t>
  </si>
  <si>
    <t>Основное мероприятие "Снижение уровня производственного травматизма  со смертельным исходом в расчете на 1000 работающих ( по кругу организаций муниципальной собственности)"</t>
  </si>
  <si>
    <t>Основное мероприятие "Совершенствование  системы управления ЖКХ"</t>
  </si>
  <si>
    <t>10 3 02 00000</t>
  </si>
  <si>
    <t>10 3 02 00990</t>
  </si>
  <si>
    <t>15 2 02 62630</t>
  </si>
  <si>
    <t>Устройство и капитальный  ремонт  электросетевого хозяйства, систем наружного и архитектурно-художественного освещения в рамках  реализации приоритетного проекта "Светлый город"</t>
  </si>
  <si>
    <t>Проектирование, строительство, реконструкция, модернизация объектов муниципальной собственности</t>
  </si>
  <si>
    <t>07 1 04 00480</t>
  </si>
  <si>
    <t>Обеспечение реконструкции полигона ТКО "Солопово"</t>
  </si>
  <si>
    <t>13 4 01 51200</t>
  </si>
  <si>
    <t>Составление (изменение) списков  кандидатов в присяжные заседатели федеральных судов общей юрисдикции в РФ</t>
  </si>
  <si>
    <t>Благоустройство дворовых территорий</t>
  </si>
  <si>
    <t>Софинансирование благоустройства дворовых территорий</t>
  </si>
  <si>
    <t>08 2 02 00150</t>
  </si>
  <si>
    <t>Муниципальная программа "Развитие сельского хозяйства городского округа Зарайск Моссковской области"  на  срок  2018-2022г.г.</t>
  </si>
  <si>
    <t>15 1 01 60890</t>
  </si>
  <si>
    <t>15 1 01 S0890</t>
  </si>
  <si>
    <t>15 1 03 S0910</t>
  </si>
  <si>
    <t>15 1 03 60910</t>
  </si>
  <si>
    <t xml:space="preserve">  Cофинансирование транспортного обеспечения садоводческих, огороднических или дачных некоммерческих объединений граждан , расположенных на территории Московской области, на муниципальных маршрутах регулярных перевозок по регулируемым тарифам</t>
  </si>
  <si>
    <t>12 2 04 60940</t>
  </si>
  <si>
    <t>12 2 04 S0940</t>
  </si>
  <si>
    <t>15 1 01 60960</t>
  </si>
  <si>
    <t>15 1 01 S0960</t>
  </si>
  <si>
    <t xml:space="preserve">    Ликвидация несанкционированных навалов мусора</t>
  </si>
  <si>
    <t xml:space="preserve">  Софинансирование  ликвидации несанкционированных навалов мусора</t>
  </si>
  <si>
    <t xml:space="preserve">Мероприятия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</si>
  <si>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 xml:space="preserve"> Софинансирование  мероприятий по созданию  в дошкольных образовательных, общеобразовательных организациях, организациях дополнительного образования детей ( в том числе в организациях, осуществляющих  образовательную деятельность  по адаптивным основным общеобразовательным программам) условий  для получения детьми-инвалидами качественного образования </t>
  </si>
  <si>
    <t>07 1 04 S2000</t>
  </si>
  <si>
    <t xml:space="preserve">  Софинансирование строительства, реконструкции, создания (организации) объектов (мест) захоронения, накопления твердых коммунальных отходов, повышение экологической безопасности существующих объектов (мест), включая создание системы по сбору и обезвреживанию свалочного газав и предотвращение санитарно-эпидемиологической опасности</t>
  </si>
  <si>
    <t>06 4 01 02660</t>
  </si>
  <si>
    <t>17 6 01 00600</t>
  </si>
  <si>
    <t>Основное мероприятие " Оказание муниципальной услуги по обеспечению обслуживания населения услугами туриндустрии"</t>
  </si>
  <si>
    <t>14 1 01 63540</t>
  </si>
  <si>
    <t>14 1 01 S3540</t>
  </si>
  <si>
    <t>Обеспечение мероприятий по переселению граждан из аварийного жилищного фонда в рамках реализации адресной программы Московской области по переселнию граждан из аварийного  жилищного фонда</t>
  </si>
  <si>
    <t>13 1 00 00000</t>
  </si>
  <si>
    <t>13 1 03 00000</t>
  </si>
  <si>
    <t>13 1 03 01000</t>
  </si>
  <si>
    <t>Основное мероприятие "Приведение клабищ городского округа Зарайск Московской области  в соответствии с Порядком деятельности общественных кладбищ "</t>
  </si>
  <si>
    <t>Основное мероприятие "Повышение  организации транспортного обслуживания   населения  автомобильным транспортом на муниципальных маршрутах"</t>
  </si>
  <si>
    <t xml:space="preserve">Предоставление доступа к электронным сервисам цифровой инфраструктуры в сфере  жилищно-коммунального хозяйства </t>
  </si>
  <si>
    <t xml:space="preserve">Cофинансирование  предоставления доступа к электронным сервисам цифровой инфраструктуры в сфере  жилищно-коммунального хозяйства </t>
  </si>
  <si>
    <t>99 0 00 001400</t>
  </si>
  <si>
    <t>840</t>
  </si>
  <si>
    <t>Исполнение муниципальных гарантий без права регрессного требования гаранта к принципалу</t>
  </si>
  <si>
    <t xml:space="preserve">       Иные бюджетные ассигнования                    </t>
  </si>
  <si>
    <t>Исполнение государственных (муниципальных) гарантий  без права регрессного требования гаранта к принципалу  или уступки гараниту прав  требования бенефициара к принципалу</t>
  </si>
  <si>
    <t>12 1 03 60130</t>
  </si>
  <si>
    <t>12 1 03 S0130</t>
  </si>
  <si>
    <t xml:space="preserve">    Софинансирование создания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</si>
  <si>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Создание новых офисов МФЦ предоставления государственных и муниципальных услуг и дополнительных окон доступа к услугам  МФЦ предоставления государственных и муниципальных услуг</t>
  </si>
  <si>
    <t xml:space="preserve">     Мероприятия в области архитектуры и градостроительства, политики пространственного развития</t>
  </si>
  <si>
    <t xml:space="preserve">   Благоустройство общественных территорий</t>
  </si>
  <si>
    <t xml:space="preserve">    Благоутройство общественных территорий</t>
  </si>
  <si>
    <t xml:space="preserve">   Разработка архитектурно-планировочных концепций формирования  комфортной городской среды, в том числе связанных с благоустройством территории</t>
  </si>
  <si>
    <t xml:space="preserve">  Благоустройство парков и создание новых парков</t>
  </si>
  <si>
    <t xml:space="preserve">   Организация и проведение мероприятий по благоустройству территорий (озеленение)</t>
  </si>
  <si>
    <t xml:space="preserve">12 2 00 00000 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</si>
  <si>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</si>
  <si>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16 1 02 05070</t>
  </si>
  <si>
    <t>Софинансирование  закупки оборудования для организаций дополнительного образования  муниципальных образований Московской области- победителей областного конкурса  на присвоение статуса  Региональной инновационной площадки Московской области</t>
  </si>
  <si>
    <t>Софинансирование обеспечения современными аппаратно-программными комплексами со средствами криптографической защиты информации муниципальных организаций дополнительного образования  в Московской области</t>
  </si>
  <si>
    <t>Предосталение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</si>
  <si>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Софинансирование  закупки оборудования  для дошкольных образовательных организаций муниципальных образований Московской области-   победителей областного конкурса на присвоение статуса Региональной инновационной площадки Московской области</t>
  </si>
  <si>
    <t>12 2 05 60930</t>
  </si>
  <si>
    <t>12 2 05 S0930</t>
  </si>
  <si>
    <t>Софинансирование  обеспечения  современными аппаратно-программными комплексами общеобразовательных организаций  в  Московской области</t>
  </si>
  <si>
    <t>Основное мероприятие "Строительство комплекса по переработке отходов "Солопово" (реконструкция полигона ТКО "Солопово" путем преобразования в комплекс по переработке отходов)</t>
  </si>
  <si>
    <t>Поддержка госпрограмм субъектов РФ и муниципальных программ формирования современной городской среды</t>
  </si>
  <si>
    <t>Мероприятия по улучшению жилищных условий граждан, проживающих в сельской местности за счет средств местного бюджета</t>
  </si>
  <si>
    <t>Мероприятия по улучшению жилищных условий  молодых специалистов и молодых семей , проживающих в сельской местности за счет средств местного бюджета</t>
  </si>
  <si>
    <t xml:space="preserve"> Реализация мероприятий  по обеспечению жильем молодых семей</t>
  </si>
  <si>
    <t>Основное мерпориятие "Строительство, реконструкция, капитальный ремонт, приобретение, монтаж и ввод в эксплуатацию  объектов коммунальной инфраструктуры на территории городского округа Зарайск Московской области"</t>
  </si>
  <si>
    <t>2019</t>
  </si>
  <si>
    <t>Оплата работ по поддержанию в исправном состоянии системы технологического присоединения РОБ</t>
  </si>
  <si>
    <t>0810101820</t>
  </si>
  <si>
    <t xml:space="preserve">Закупка товаров, работ и услуг для государственных (муниципальных) нужд </t>
  </si>
  <si>
    <t xml:space="preserve">Иные закупки товаров, работ и услуг для обеспечения государственных (муниципальных) нужд                    </t>
  </si>
  <si>
    <t>Установка, подключение и обслуживание систем видеонаблюдения в МКД, включая проектные работы</t>
  </si>
  <si>
    <t xml:space="preserve">Закупка товаров, работ и услуг для государственных (муниципальных) нужд   </t>
  </si>
  <si>
    <t xml:space="preserve">Иные закупки товаров, работ и услуг для обеспечения государственных (муниципальных) нужд          </t>
  </si>
  <si>
    <t>Основное мероприятие "Обеспечение деятельности общественных объединений правоохранительной направленности</t>
  </si>
  <si>
    <t>08 1 03 00000</t>
  </si>
  <si>
    <t>Мероприятия по формированию, материальному стимулированию и материально-техническому  обеспечению народных дружин</t>
  </si>
  <si>
    <t>08 1 03 01810</t>
  </si>
  <si>
    <t>08 1 01 00000</t>
  </si>
  <si>
    <t>02 4 01 00610</t>
  </si>
  <si>
    <t>Муниципальная программа " Социальнаязащита населения городского округа зарайск Московской области" на срок 2018-2022гг".</t>
  </si>
  <si>
    <t>04 3 01 62190</t>
  </si>
  <si>
    <t>04 3 01 S2190</t>
  </si>
  <si>
    <t>Основное мероприятие "Проведение мероприятий для лиц с ограниченными возможностями"</t>
  </si>
  <si>
    <t>Проведение мероприятий для лиц с ограниченными возможностями</t>
  </si>
  <si>
    <t>Основное мерпориятие "Создание безбарьерной среды в  муниципальных учреждениях городского округа Зарайск"</t>
  </si>
  <si>
    <t>Проведение мероприятий пропагандирующих положительный образ жизни</t>
  </si>
  <si>
    <t>14968</t>
  </si>
  <si>
    <t>02 4 01 01300</t>
  </si>
  <si>
    <t>01 1 02 00000</t>
  </si>
  <si>
    <t>01 1 02 00900</t>
  </si>
  <si>
    <t>Основное мероприятие "Реализация градостроительной политики на территории городского округа Зарайск на основе документации территориального планированяи и градостроительного зонирования"</t>
  </si>
  <si>
    <t>Муниципальная программа "Предпринимательство городского округа Зарайск Московской области" на 2018-2022 годы</t>
  </si>
  <si>
    <t>Основное мероприятие "Снижение уровня производственного травматизма сосмертельным исходом в расчете на 1000 работающих (по кругу организаций муниципальной собственности"</t>
  </si>
  <si>
    <t>Обечение по вопросам охраны труда</t>
  </si>
  <si>
    <t xml:space="preserve">11 5 02 02290 </t>
  </si>
  <si>
    <t>Софинансирование на проведение капитального  ремонта  муниципальных дошкольных образовательных организаций в Московской области</t>
  </si>
  <si>
    <t>03 1 01 S2460</t>
  </si>
  <si>
    <t>03 1 03 00000</t>
  </si>
  <si>
    <t>Муниципальная программа "Социальная защита населения городского округа  Зарайск Московской области" на 2018-2022 гг."</t>
  </si>
  <si>
    <t>Подпрограмма "Развитие системы отдыха и оздоровления детей в городском округе Зарайск Московской области"</t>
  </si>
  <si>
    <t>Основное мероприятие "Сохранение и развитие инфраструктуры отдыха и оздоровления детей"</t>
  </si>
  <si>
    <t xml:space="preserve">Разработка проектно-сметной документации </t>
  </si>
  <si>
    <t>02 4 01 60080</t>
  </si>
  <si>
    <t>02 4 01 S0080</t>
  </si>
  <si>
    <t>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</si>
  <si>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 xml:space="preserve"> Оплата работ и услуг по содержанию, сохранности и управлению имуществом,  уплата налогов                    </t>
  </si>
  <si>
    <t xml:space="preserve">       Основное мероприятие "Вовлечение земельных участков в экономический и хозяйственный оборот"                    </t>
  </si>
  <si>
    <t xml:space="preserve">       Выполнение кадастровых работ на земельные участки и объекты недвижимости, работ по образованию, формированию земельных участков при разграничении государственной собственности на землю                    </t>
  </si>
  <si>
    <t xml:space="preserve">Оценка имущества, земельных участков и объектов недвижимости, находящихся в муниципальной собственности                    </t>
  </si>
  <si>
    <t>Основное мероприятие "Создание безбарьерной среды в муниципальных учреждениях городского округа Зарайск Московской области"</t>
  </si>
  <si>
    <t xml:space="preserve">04 6 00 00000 </t>
  </si>
  <si>
    <t>Основное мероприятие "Осуществление финансовой поддержки социально ориентированным некоммерческим организациям, осуществляющих свою деятельность на территории городского округа Зарайск Московской области"</t>
  </si>
  <si>
    <t>Другие вопросы в области социальной политики</t>
  </si>
  <si>
    <t xml:space="preserve"> 07 2 01 61160</t>
  </si>
  <si>
    <t xml:space="preserve"> 07 2 01 S1160</t>
  </si>
  <si>
    <t>Капитальный ремонт гидротехнических сооружений</t>
  </si>
  <si>
    <t xml:space="preserve">  Софинансирование капитального  ремонта гидротехнических сооружений</t>
  </si>
  <si>
    <t>14 1 01 S1570</t>
  </si>
  <si>
    <t>14 1 01 61570</t>
  </si>
  <si>
    <t>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</si>
  <si>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09 7 01 02270</t>
  </si>
  <si>
    <t>Мероприятия по сносу объектов недвижимости</t>
  </si>
  <si>
    <t>15 3 02 02400</t>
  </si>
  <si>
    <t>Мониторинг технического состояния общего имущества многоквартирных домов</t>
  </si>
  <si>
    <t>Подпрограмма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</si>
  <si>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09 8 00 00000</t>
  </si>
  <si>
    <t>Основное мероприятие "Обеспечение жилыми помещениями граждан,  состоящих на учете в качестве нуждающихся в жилых помещениях, предоставляемых по договорам социального найма"</t>
  </si>
  <si>
    <t>09 8 01 00000</t>
  </si>
  <si>
    <t>Обеспечение жилыми помещениями граждан,  состоящих на учете в качестве нуждающихся в жилых помещениях, предоставляемых по договорам социального найма</t>
  </si>
  <si>
    <t>09 8 01 01170</t>
  </si>
  <si>
    <t>Подпрограмма "Развитие мелиорации земель сельскохозяйственного назначения"</t>
  </si>
  <si>
    <t>Приложение № 4-1</t>
  </si>
  <si>
    <t>02 6 01 02760</t>
  </si>
  <si>
    <t>02 6 02 00000</t>
  </si>
  <si>
    <t>02 6 02 02780</t>
  </si>
  <si>
    <t>Муниципальная программа "Культура"</t>
  </si>
  <si>
    <t>Подпрограмма "Развитие туризма в городском округе Зарайск Московской области"</t>
  </si>
  <si>
    <t>Основное мероприятие "Организация и проведение мерпориятйи, способствующих продвижению туристского продукта городского округа Зарайск Московской области на международном и отечественном  туристских рынках"</t>
  </si>
  <si>
    <t xml:space="preserve">Мероприятия  в области гостеприимства и туризма </t>
  </si>
  <si>
    <t>Основное мероприятие "Реализация проекта "Достоевский 2021"</t>
  </si>
  <si>
    <t>Реализация проекта Достоевский 2021</t>
  </si>
  <si>
    <t>11 1 01 00590</t>
  </si>
  <si>
    <t>02 7 00 00110</t>
  </si>
  <si>
    <t>02 7 01 00000</t>
  </si>
  <si>
    <t>02 7 00 00000</t>
  </si>
  <si>
    <t>к решению Совета депутатов городского округа Зарайск Московской области №33/1   от  13 декабря 2018 года  "О бюджете городского округа Зарайск Московской области на 2019 год и на плановый период 2020 и 2021 годов"</t>
  </si>
  <si>
    <t xml:space="preserve">       Основное мероприятие D2 Федеральный проект "Информационная инфраструктура"</t>
  </si>
  <si>
    <t>122D200000</t>
  </si>
  <si>
    <t>12D2S0600</t>
  </si>
  <si>
    <t>122D2S0601</t>
  </si>
  <si>
    <t xml:space="preserve">       Предоставление субсидий бюджетным, автономным учреждениям и иным некоммерческим организациям                    </t>
  </si>
  <si>
    <t xml:space="preserve">       Субсидии бюджетным учреждениям                    </t>
  </si>
  <si>
    <t>122D2S0602</t>
  </si>
  <si>
    <t xml:space="preserve">       Субсидии    бюджетным  учреждениям                    </t>
  </si>
  <si>
    <t xml:space="preserve">       Субсидии автономным учреждениям                    </t>
  </si>
  <si>
    <t xml:space="preserve">       Подключение администрации к ЕИМТС Правительства Московской области для нужд ОМСУ муниципального образования и обеспечение совместной работы в ней                    </t>
  </si>
  <si>
    <t>122D203950</t>
  </si>
  <si>
    <t xml:space="preserve">       Приобретение  оборудования  и поддержание его работоспособности          </t>
  </si>
  <si>
    <t>122D203870</t>
  </si>
  <si>
    <t xml:space="preserve">     Основное мероприятие   D4  Федеральный проект "Информационная безопасность"</t>
  </si>
  <si>
    <t>122D400000</t>
  </si>
  <si>
    <t xml:space="preserve">       Приобретение, установка, настройка ,монтаж  и техническое обслуживание сертифицированных средств защиты конфиденциальной информации и персональных данных, антивирусного программного обеспечения, средств электронной подписи  средств защиты информаци онно- технологической и телекоммуникационной инфйраструктуры от компьютерных атак, а также проведение мероприятий по защите информации и  аттестации по требованиям безопасности информации , исползуемых ИС ОМСУ муниципального образования                    </t>
  </si>
  <si>
    <t>122D403920</t>
  </si>
  <si>
    <t>122D600000</t>
  </si>
  <si>
    <t>Основное мероприятие D6"Федеральный проект "Цифровое государственное управление"</t>
  </si>
  <si>
    <t xml:space="preserve">    Обеспечение программными продуктами</t>
  </si>
  <si>
    <t xml:space="preserve">     Внедрение и сопровождение информационных систем поддержки оказания государственных и муниципальных услуг и обеспечивающих функций и контроля  результативности  деятельности ОМСУ муниципального образования</t>
  </si>
  <si>
    <t>122D603990</t>
  </si>
  <si>
    <t>122D603930</t>
  </si>
  <si>
    <t xml:space="preserve">       Разработка, развитие и техническая поддержка автоматизированной системы управления бюджетным процессом в финансовом органе в части функционала прогноза планирования                    </t>
  </si>
  <si>
    <t>122D601210</t>
  </si>
  <si>
    <t xml:space="preserve">Предоставление  доступа к электронным сервисам цифровой инфраструктуры в сфере  жилищно-коммунального хозяйства </t>
  </si>
  <si>
    <t>1220460940</t>
  </si>
  <si>
    <t>12204S0940</t>
  </si>
  <si>
    <t>Приложение № 2-1</t>
  </si>
  <si>
    <t xml:space="preserve">                                                                                                                 Распределение
бюджетных ассигнований по разделам, подразделам, целевым статьям, муниципальным программам  городского округа Зарайск Московской области и непрограммным направлениям деятельности, группам и подгруппам видов расходов классификации и расходов бюджета  городского округа Зарайск     Московской области  на плановый период 2020 и 2021 годов </t>
  </si>
  <si>
    <t>Частичная  компенсация  транспортных расходов организаций и индивидуальных предпринимателей по доставке товаров в сельские населенные пункты</t>
  </si>
  <si>
    <t xml:space="preserve">       Обеспечение  образовательных организаций доступом в сеть "Интернет"                    </t>
  </si>
  <si>
    <t xml:space="preserve">       Обеспечение общеобразовательных организаций доступом в сеть "Интернет"                    </t>
  </si>
  <si>
    <t xml:space="preserve">       Обеспечение дошкольных образовательных организаций доступом в сеть "Интернет"                    </t>
  </si>
  <si>
    <t>Предоставление  доступа к электронным сервисам цифровой инфраструктуры в сфере  жилищно-коммунального хозяйства</t>
  </si>
  <si>
    <t xml:space="preserve"> Проведение капитального  ремонта и  технического  переоснащения объектов культуры , находящихся в собственности муниципальных образований</t>
  </si>
  <si>
    <t>Мероприятия по организации отдыха в каникулярное время</t>
  </si>
  <si>
    <t>Мероприятия  по ремонту детских оздоровительных лагерей, находящихся в собственности муниципального образования</t>
  </si>
  <si>
    <t>03 3 01 01590</t>
  </si>
  <si>
    <t xml:space="preserve">      Обеспечение  функционирования модели персонифицированного финансирования дополнительного образования детей 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</si>
  <si>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</si>
  <si>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07 1 G2 00000</t>
  </si>
  <si>
    <t>Основное мероприятиеG2 "Комплексная система обращения с твердыми коммунальными отходами"</t>
  </si>
  <si>
    <t>Проектирование и строительство мощностей по обработке твердых коммунальных отходов и мощностей по утилизации отходов и фракций  после обработки коммунальных отходов</t>
  </si>
  <si>
    <t>07 1 G2 64570</t>
  </si>
  <si>
    <t xml:space="preserve"> Благоустройство общественных территорий  </t>
  </si>
  <si>
    <t>Ремонт  подъездов в  многоквартирных домах</t>
  </si>
  <si>
    <t>01 1 02 62700</t>
  </si>
  <si>
    <t>Предоставление грантов муниципальным образованиям - победителям конкурса лучших проектов по развитию территорий  муниципальных образований  Московской области</t>
  </si>
  <si>
    <t xml:space="preserve"> Софинансирование расходов на организацию транспортного обслуживания населения по муниципальным маршрутам регулярныз перевозок по регулируемым тарифам</t>
  </si>
  <si>
    <t>99 0 00 51200</t>
  </si>
  <si>
    <t xml:space="preserve"> Составление (изменение) списков кандидатов в присяжные заседатели федеральных судов общей юрисдикции</t>
  </si>
  <si>
    <t>Компенсация оплаты основноего долга  по ипотечному жилищному кредиту</t>
  </si>
  <si>
    <t>Оплата информационных услуг по освещению деятельности ОМС муниципального образования  путем изготовления и распространения (вещания) на территории муниципального образования телевизионных передач</t>
  </si>
  <si>
    <t>Транспортировка с мест обнаружения или происшествия умерших в морг для производства судебно-медицинской экспертизы и до мест захоронения</t>
  </si>
  <si>
    <t>к решению Совета депутатов городского округа Зарайск Московской области №45/1от 26 сентября  2019 года "О внесении изменений в решение Совета депутатов городского округа Зарайск Московской области  №33/1   от  13 декабря 2018 года  "О бюджете городского округа Зарайск Московской области на 2019 год и на плановый период 2020 и 2021 годов"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</si>
</sst>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8"/>
      <color indexed="8"/>
      <name val="Arial"/>
      <charset val="1"/>
    </font>
    <font>
      <sz val="8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rgb="FFFF0000"/>
      <name val="Arial"/>
      <family val="2"/>
      <charset val="204"/>
    </font>
    <font>
      <sz val="10"/>
      <color theme="1"/>
      <name val="Times New Roman"/>
      <family val="1"/>
      <charset val="204"/>
    </font>
    <font>
      <sz val="8"/>
      <color rgb="FF92D050"/>
      <name val="Arial"/>
      <family val="2"/>
      <charset val="204"/>
    </font>
    <font>
      <b/>
      <sz val="13"/>
      <color indexed="8"/>
      <name val="Times New Roman"/>
      <family val="1"/>
      <charset val="204"/>
    </font>
    <font>
      <sz val="8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 applyProtection="0"/>
    <xf numFmtId="49" fontId="1" fillId="0" borderId="2">
      <alignment horizontal="center" vertical="center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0">
      <alignment horizontal="left" vertical="top" wrapText="1"/>
      <protection locked="0" hidden="1"/>
    </xf>
    <xf numFmtId="0" fontId="1" fillId="0" borderId="1">
      <alignment horizontal="left" wrapText="1"/>
      <protection locked="0" hidden="1"/>
    </xf>
    <xf numFmtId="0" fontId="1" fillId="0" borderId="0" applyProtection="0"/>
    <xf numFmtId="49" fontId="1" fillId="0" borderId="0">
      <alignment horizontal="left" vertical="top" wrapText="1"/>
      <protection locked="0" hidden="1"/>
    </xf>
    <xf numFmtId="49" fontId="2" fillId="0" borderId="0">
      <alignment horizontal="right" vertical="top" wrapText="1"/>
      <protection locked="0" hidden="1"/>
    </xf>
    <xf numFmtId="0" fontId="1" fillId="0" borderId="0">
      <alignment horizontal="right" vertical="top" wrapText="1"/>
      <protection locked="0" hidden="1"/>
    </xf>
    <xf numFmtId="0" fontId="1" fillId="0" borderId="0">
      <alignment horizontal="left" wrapText="1"/>
      <protection locked="0" hidden="1"/>
    </xf>
    <xf numFmtId="49" fontId="6" fillId="0" borderId="0">
      <alignment horizontal="center" vertical="top" wrapText="1"/>
      <protection locked="0" hidden="1"/>
    </xf>
    <xf numFmtId="49" fontId="1" fillId="0" borderId="0">
      <alignment horizontal="left" vertical="top" wrapText="1"/>
      <protection locked="0" hidden="1"/>
    </xf>
    <xf numFmtId="49" fontId="1" fillId="0" borderId="0">
      <alignment horizontal="left" vertical="top" wrapText="1"/>
      <protection locked="0" hidden="1"/>
    </xf>
    <xf numFmtId="0" fontId="1" fillId="0" borderId="0">
      <alignment horizontal="left" wrapText="1"/>
      <protection locked="0" hidden="1"/>
    </xf>
    <xf numFmtId="0" fontId="1" fillId="0" borderId="0">
      <alignment horizontal="left" wrapText="1"/>
      <protection locked="0" hidden="1"/>
    </xf>
  </cellStyleXfs>
  <cellXfs count="87">
    <xf numFmtId="0" fontId="0" fillId="0" borderId="0" xfId="0"/>
    <xf numFmtId="0" fontId="3" fillId="0" borderId="0" xfId="0" applyFont="1"/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2" fillId="0" borderId="0" xfId="0" applyNumberFormat="1" applyFont="1" applyFill="1" applyBorder="1" applyAlignment="1" applyProtection="1">
      <alignment vertical="top" wrapText="1"/>
      <protection locked="0" hidden="1"/>
    </xf>
    <xf numFmtId="0" fontId="2" fillId="0" borderId="0" xfId="0" applyNumberFormat="1" applyFont="1" applyFill="1" applyBorder="1" applyAlignment="1" applyProtection="1">
      <alignment vertical="center" wrapText="1"/>
      <protection locked="0" hidden="1"/>
    </xf>
    <xf numFmtId="0" fontId="2" fillId="0" borderId="0" xfId="0" applyNumberFormat="1" applyFont="1" applyFill="1" applyBorder="1" applyAlignment="1" applyProtection="1">
      <alignment horizontal="left" wrapText="1"/>
      <protection locked="0" hidden="1"/>
    </xf>
    <xf numFmtId="49" fontId="2" fillId="0" borderId="0" xfId="0" applyNumberFormat="1" applyFont="1" applyFill="1" applyBorder="1" applyAlignment="1" applyProtection="1">
      <alignment horizontal="right" wrapText="1"/>
      <protection locked="0" hidden="1"/>
    </xf>
    <xf numFmtId="0" fontId="2" fillId="0" borderId="0" xfId="0" applyFont="1"/>
    <xf numFmtId="0" fontId="1" fillId="0" borderId="0" xfId="0" applyFont="1"/>
    <xf numFmtId="49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2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5" fillId="0" borderId="0" xfId="0" applyFont="1"/>
    <xf numFmtId="0" fontId="2" fillId="0" borderId="3" xfId="0" applyFont="1" applyBorder="1" applyAlignment="1">
      <alignment horizontal="right" vertical="top"/>
    </xf>
    <xf numFmtId="0" fontId="2" fillId="0" borderId="0" xfId="0" applyFont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2" fillId="0" borderId="0" xfId="0" applyNumberFormat="1" applyFont="1" applyFill="1" applyBorder="1" applyAlignment="1" applyProtection="1">
      <alignment horizontal="left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3" borderId="0" xfId="0" applyFill="1"/>
    <xf numFmtId="1" fontId="2" fillId="0" borderId="9" xfId="0" applyNumberFormat="1" applyFont="1" applyFill="1" applyBorder="1" applyAlignment="1" applyProtection="1">
      <alignment horizontal="right" vertical="top" wrapText="1"/>
      <protection locked="0" hidden="1"/>
    </xf>
    <xf numFmtId="0" fontId="0" fillId="0" borderId="0" xfId="0" applyBorder="1"/>
    <xf numFmtId="1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2" fillId="0" borderId="0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wrapText="1"/>
      <protection locked="0" hidden="1"/>
    </xf>
    <xf numFmtId="1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0" borderId="3" xfId="0" applyFont="1" applyBorder="1" applyAlignment="1">
      <alignment horizontal="right" vertical="top"/>
    </xf>
    <xf numFmtId="1" fontId="4" fillId="0" borderId="3" xfId="0" applyNumberFormat="1" applyFont="1" applyBorder="1" applyAlignment="1">
      <alignment horizontal="right" vertical="top"/>
    </xf>
    <xf numFmtId="0" fontId="4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7" fillId="0" borderId="3" xfId="0" applyNumberFormat="1" applyFont="1" applyBorder="1"/>
    <xf numFmtId="0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1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6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4" xfId="6" applyNumberFormat="1" applyFont="1" applyFill="1" applyBorder="1" applyAlignment="1" applyProtection="1">
      <alignment horizontal="lef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left" vertical="top" wrapText="1"/>
      <protection locked="0" hidden="1"/>
    </xf>
    <xf numFmtId="1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0" fontId="4" fillId="2" borderId="3" xfId="0" applyNumberFormat="1" applyFont="1" applyFill="1" applyBorder="1" applyAlignment="1" applyProtection="1">
      <alignment horizontal="left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0" borderId="3" xfId="0" applyNumberFormat="1" applyFont="1" applyFill="1" applyBorder="1" applyAlignment="1" applyProtection="1">
      <alignment horizontal="right" vertical="center" wrapText="1"/>
      <protection locked="0" hidden="1"/>
    </xf>
    <xf numFmtId="4" fontId="4" fillId="0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4" fillId="2" borderId="3" xfId="0" applyNumberFormat="1" applyFont="1" applyFill="1" applyBorder="1" applyAlignment="1" applyProtection="1">
      <alignment horizontal="center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center" wrapText="1"/>
      <protection locked="0" hidden="1"/>
    </xf>
    <xf numFmtId="3" fontId="4" fillId="2" borderId="3" xfId="0" applyNumberFormat="1" applyFont="1" applyFill="1" applyBorder="1" applyAlignment="1" applyProtection="1">
      <alignment horizontal="right" vertical="top" wrapText="1"/>
      <protection locked="0" hidden="1"/>
    </xf>
    <xf numFmtId="49" fontId="4" fillId="0" borderId="3" xfId="0" applyNumberFormat="1" applyFont="1" applyFill="1" applyBorder="1" applyAlignment="1" applyProtection="1">
      <alignment horizontal="center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center" wrapText="1"/>
      <protection locked="0" hidden="1"/>
    </xf>
    <xf numFmtId="49" fontId="4" fillId="2" borderId="3" xfId="0" applyNumberFormat="1" applyFont="1" applyFill="1" applyBorder="1" applyAlignment="1" applyProtection="1">
      <alignment horizontal="center" vertical="top" wrapText="1"/>
      <protection locked="0" hidden="1"/>
    </xf>
    <xf numFmtId="49" fontId="4" fillId="2" borderId="0" xfId="0" applyNumberFormat="1" applyFont="1" applyFill="1" applyBorder="1" applyAlignment="1" applyProtection="1">
      <alignment horizontal="left" vertical="top" wrapText="1"/>
      <protection locked="0" hidden="1"/>
    </xf>
    <xf numFmtId="0" fontId="4" fillId="0" borderId="3" xfId="0" applyNumberFormat="1" applyFont="1" applyFill="1" applyBorder="1" applyAlignment="1" applyProtection="1">
      <alignment horizontal="left" vertical="top" wrapText="1" shrinkToFit="1"/>
      <protection locked="0" hidden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 wrapText="1"/>
    </xf>
    <xf numFmtId="0" fontId="4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8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5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0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3" xfId="0" applyNumberFormat="1" applyFont="1" applyFill="1" applyBorder="1" applyAlignment="1" applyProtection="1">
      <alignment horizontal="left" vertical="top" wrapText="1"/>
      <protection locked="0" hidden="1"/>
    </xf>
    <xf numFmtId="1" fontId="8" fillId="0" borderId="3" xfId="0" applyNumberFormat="1" applyFont="1" applyFill="1" applyBorder="1" applyAlignment="1" applyProtection="1">
      <alignment horizontal="right" vertical="top" wrapText="1"/>
      <protection locked="0" hidden="1"/>
    </xf>
    <xf numFmtId="0" fontId="7" fillId="0" borderId="3" xfId="0" applyFont="1" applyBorder="1"/>
    <xf numFmtId="49" fontId="4" fillId="0" borderId="7" xfId="0" applyNumberFormat="1" applyFont="1" applyFill="1" applyBorder="1" applyAlignment="1" applyProtection="1">
      <alignment horizontal="center" vertical="top" wrapText="1"/>
      <protection locked="0" hidden="1"/>
    </xf>
    <xf numFmtId="49" fontId="4" fillId="0" borderId="7" xfId="0" applyNumberFormat="1" applyFont="1" applyFill="1" applyBorder="1" applyAlignment="1" applyProtection="1">
      <alignment horizontal="left" vertical="top" wrapText="1"/>
      <protection locked="0" hidden="1"/>
    </xf>
    <xf numFmtId="49" fontId="4" fillId="0" borderId="2" xfId="0" applyNumberFormat="1" applyFont="1" applyFill="1" applyBorder="1" applyAlignment="1" applyProtection="1">
      <alignment horizontal="left" vertical="top" wrapText="1"/>
      <protection locked="0" hidden="1"/>
    </xf>
    <xf numFmtId="3" fontId="4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0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0" fontId="11" fillId="0" borderId="4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9" fillId="0" borderId="2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0" fontId="9" fillId="0" borderId="4" xfId="0" applyNumberFormat="1" applyFont="1" applyFill="1" applyBorder="1" applyAlignment="1" applyProtection="1">
      <alignment horizontal="left" vertical="top" wrapText="1"/>
      <protection locked="0" hidden="1"/>
    </xf>
    <xf numFmtId="49" fontId="9" fillId="0" borderId="0" xfId="0" applyNumberFormat="1" applyFont="1" applyFill="1" applyBorder="1" applyAlignment="1" applyProtection="1">
      <alignment horizontal="left" vertical="top" wrapText="1"/>
      <protection locked="0" hidden="1"/>
    </xf>
    <xf numFmtId="0" fontId="9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49" fontId="9" fillId="0" borderId="3" xfId="0" applyNumberFormat="1" applyFont="1" applyFill="1" applyBorder="1" applyAlignment="1" applyProtection="1">
      <alignment horizontal="left" vertical="top" wrapText="1"/>
      <protection locked="0" hidden="1"/>
    </xf>
    <xf numFmtId="49" fontId="8" fillId="0" borderId="3" xfId="0" applyNumberFormat="1" applyFont="1" applyFill="1" applyBorder="1" applyAlignment="1" applyProtection="1">
      <alignment horizont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center" vertical="center" wrapText="1"/>
      <protection locked="0" hidden="1"/>
    </xf>
    <xf numFmtId="49" fontId="2" fillId="0" borderId="3" xfId="0" applyNumberFormat="1" applyFont="1" applyFill="1" applyBorder="1" applyAlignment="1" applyProtection="1">
      <alignment horizontal="left" vertical="center" wrapText="1"/>
      <protection locked="0" hidden="1"/>
    </xf>
    <xf numFmtId="0" fontId="1" fillId="0" borderId="1" xfId="5" applyAlignment="1">
      <alignment horizontal="left" wrapText="1"/>
      <protection locked="0" hidden="1"/>
    </xf>
    <xf numFmtId="0" fontId="2" fillId="0" borderId="3" xfId="0" applyFont="1" applyBorder="1" applyAlignment="1">
      <alignment horizontal="right" vertical="center"/>
    </xf>
    <xf numFmtId="0" fontId="2" fillId="0" borderId="0" xfId="0" applyNumberFormat="1" applyFont="1" applyFill="1" applyBorder="1" applyAlignment="1" applyProtection="1">
      <alignment horizontal="center" vertical="top" wrapText="1"/>
      <protection locked="0" hidden="1"/>
    </xf>
    <xf numFmtId="0" fontId="2" fillId="0" borderId="0" xfId="0" applyFont="1" applyBorder="1" applyAlignment="1">
      <alignment horizontal="center"/>
    </xf>
  </cellXfs>
  <cellStyles count="16">
    <cellStyle name="Денежный" xfId="3" builtinId="4" customBuiltin="1"/>
    <cellStyle name="Денежный [0]" xfId="4" builtinId="7" customBuiltin="1"/>
    <cellStyle name="Денежный [0] 2" xfId="8"/>
    <cellStyle name="Денежный 2" xfId="7"/>
    <cellStyle name="Денежный 3" xfId="12"/>
    <cellStyle name="Денежный 4" xfId="13"/>
    <cellStyle name="Обычный" xfId="0" builtinId="0" customBuiltin="1"/>
    <cellStyle name="Обычный 2" xfId="6"/>
    <cellStyle name="Процентный" xfId="5" builtinId="5" customBuiltin="1"/>
    <cellStyle name="Процентный 2" xfId="9"/>
    <cellStyle name="Финансовый" xfId="1" builtinId="3" customBuiltin="1"/>
    <cellStyle name="Финансовый [0]" xfId="2" builtinId="6" customBuiltin="1"/>
    <cellStyle name="Финансовый [0] 2" xfId="11"/>
    <cellStyle name="Финансовый 2" xfId="10"/>
    <cellStyle name="Финансовый 3" xfId="14"/>
    <cellStyle name="Финансовый 4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37"/>
  <sheetViews>
    <sheetView tabSelected="1" zoomScale="117" zoomScaleNormal="117" workbookViewId="0">
      <selection activeCell="D2" sqref="D2:H2"/>
    </sheetView>
  </sheetViews>
  <sheetFormatPr defaultRowHeight="12.75" x14ac:dyDescent="0.2"/>
  <cols>
    <col min="1" max="1" width="55.5" customWidth="1"/>
    <col min="2" max="3" width="6.33203125" style="19" customWidth="1"/>
    <col min="4" max="4" width="16.6640625" customWidth="1"/>
    <col min="5" max="5" width="8.5" customWidth="1"/>
    <col min="6" max="6" width="12.33203125" hidden="1" customWidth="1"/>
    <col min="7" max="7" width="14" style="13" customWidth="1"/>
    <col min="8" max="8" width="13.33203125" style="13" customWidth="1"/>
  </cols>
  <sheetData>
    <row r="1" spans="1:8" ht="30" customHeight="1" x14ac:dyDescent="0.2">
      <c r="A1" s="3"/>
      <c r="B1" s="15"/>
      <c r="C1" s="15"/>
      <c r="D1" s="86" t="s">
        <v>1096</v>
      </c>
      <c r="E1" s="86"/>
      <c r="F1" s="86"/>
      <c r="G1" s="86"/>
      <c r="H1" s="86"/>
    </row>
    <row r="2" spans="1:8" ht="108.75" customHeight="1" x14ac:dyDescent="0.2">
      <c r="A2" s="3"/>
      <c r="B2" s="15"/>
      <c r="C2" s="15"/>
      <c r="D2" s="85" t="s">
        <v>1123</v>
      </c>
      <c r="E2" s="85"/>
      <c r="F2" s="85"/>
      <c r="G2" s="85"/>
      <c r="H2" s="85"/>
    </row>
    <row r="3" spans="1:8" ht="21" customHeight="1" x14ac:dyDescent="0.2">
      <c r="A3" s="3"/>
      <c r="B3" s="15"/>
      <c r="C3" s="15"/>
      <c r="D3" s="85"/>
      <c r="E3" s="85"/>
      <c r="F3" s="85"/>
    </row>
    <row r="4" spans="1:8" ht="21" customHeight="1" x14ac:dyDescent="0.2">
      <c r="A4" s="3"/>
      <c r="B4" s="15"/>
      <c r="C4" s="15"/>
      <c r="D4" s="86" t="s">
        <v>1053</v>
      </c>
      <c r="E4" s="86"/>
      <c r="F4" s="86"/>
      <c r="G4" s="86"/>
      <c r="H4" s="86"/>
    </row>
    <row r="5" spans="1:8" ht="65.25" customHeight="1" x14ac:dyDescent="0.2">
      <c r="A5" s="3"/>
      <c r="B5" s="15"/>
      <c r="C5" s="15"/>
      <c r="D5" s="85" t="s">
        <v>1067</v>
      </c>
      <c r="E5" s="85"/>
      <c r="F5" s="85"/>
      <c r="G5" s="85"/>
      <c r="H5" s="85"/>
    </row>
    <row r="6" spans="1:8" ht="26.25" customHeight="1" x14ac:dyDescent="0.2">
      <c r="A6" s="3"/>
      <c r="B6" s="15"/>
      <c r="C6" s="15"/>
      <c r="D6" s="3"/>
      <c r="E6" s="3"/>
      <c r="F6" s="3"/>
    </row>
    <row r="7" spans="1:8" ht="69.75" customHeight="1" x14ac:dyDescent="0.2">
      <c r="A7" s="83" t="s">
        <v>1097</v>
      </c>
      <c r="B7" s="83"/>
      <c r="C7" s="83"/>
      <c r="D7" s="83"/>
      <c r="E7" s="83"/>
      <c r="F7" s="83"/>
      <c r="G7" s="83"/>
      <c r="H7" s="83"/>
    </row>
    <row r="8" spans="1:8" ht="11.65" customHeight="1" x14ac:dyDescent="0.2">
      <c r="A8" s="4"/>
      <c r="B8" s="16"/>
      <c r="C8" s="16"/>
      <c r="D8" s="4"/>
      <c r="E8" s="4"/>
      <c r="F8" s="4"/>
    </row>
    <row r="9" spans="1:8" ht="3" customHeight="1" x14ac:dyDescent="0.2">
      <c r="A9" s="5"/>
      <c r="B9" s="5"/>
      <c r="C9" s="5"/>
      <c r="D9" s="5"/>
      <c r="E9" s="5"/>
      <c r="F9" s="5"/>
    </row>
    <row r="10" spans="1:8" ht="9.75" hidden="1" customHeight="1" x14ac:dyDescent="0.2">
      <c r="A10" s="5"/>
      <c r="B10" s="5"/>
      <c r="C10" s="5"/>
      <c r="D10" s="5"/>
      <c r="E10" s="5"/>
      <c r="F10" s="5"/>
    </row>
    <row r="11" spans="1:8" ht="9.75" hidden="1" customHeight="1" x14ac:dyDescent="0.2">
      <c r="A11" s="5"/>
      <c r="B11" s="5"/>
      <c r="C11" s="5"/>
      <c r="D11" s="5"/>
      <c r="E11" s="5"/>
      <c r="F11" s="6"/>
    </row>
    <row r="12" spans="1:8" ht="24" customHeight="1" x14ac:dyDescent="0.2">
      <c r="A12" s="81" t="s">
        <v>202</v>
      </c>
      <c r="B12" s="82" t="s">
        <v>203</v>
      </c>
      <c r="C12" s="82" t="s">
        <v>204</v>
      </c>
      <c r="D12" s="81" t="s">
        <v>205</v>
      </c>
      <c r="E12" s="81" t="s">
        <v>206</v>
      </c>
      <c r="F12" s="81" t="s">
        <v>987</v>
      </c>
      <c r="G12" s="84">
        <v>2020</v>
      </c>
      <c r="H12" s="84">
        <v>2021</v>
      </c>
    </row>
    <row r="13" spans="1:8" ht="34.5" customHeight="1" x14ac:dyDescent="0.2">
      <c r="A13" s="81"/>
      <c r="B13" s="82"/>
      <c r="C13" s="82"/>
      <c r="D13" s="81"/>
      <c r="E13" s="81"/>
      <c r="F13" s="81"/>
      <c r="G13" s="84"/>
      <c r="H13" s="84"/>
    </row>
    <row r="14" spans="1:8" ht="32.25" hidden="1" customHeight="1" x14ac:dyDescent="0.2">
      <c r="A14" s="81"/>
      <c r="B14" s="17" t="s">
        <v>201</v>
      </c>
      <c r="C14" s="17"/>
      <c r="D14" s="2" t="s">
        <v>200</v>
      </c>
      <c r="E14" s="2" t="s">
        <v>199</v>
      </c>
      <c r="F14" s="81"/>
      <c r="G14" s="12"/>
      <c r="H14" s="12"/>
    </row>
    <row r="15" spans="1:8" ht="19.5" customHeight="1" x14ac:dyDescent="0.2">
      <c r="A15" s="25" t="s">
        <v>198</v>
      </c>
      <c r="B15" s="25" t="s">
        <v>207</v>
      </c>
      <c r="C15" s="25"/>
      <c r="D15" s="26"/>
      <c r="E15" s="26"/>
      <c r="F15" s="27">
        <f>F16+F21+F31+F97+F116+F123</f>
        <v>215233</v>
      </c>
      <c r="G15" s="27">
        <f>G16+G21+G31+G97+G116+G123</f>
        <v>198922</v>
      </c>
      <c r="H15" s="27">
        <f>H16+H21+H31+H97+H116+H123</f>
        <v>185697</v>
      </c>
    </row>
    <row r="16" spans="1:8" ht="26.25" customHeight="1" x14ac:dyDescent="0.2">
      <c r="A16" s="25" t="s">
        <v>390</v>
      </c>
      <c r="B16" s="25" t="s">
        <v>207</v>
      </c>
      <c r="C16" s="25" t="s">
        <v>219</v>
      </c>
      <c r="D16" s="26"/>
      <c r="E16" s="26"/>
      <c r="F16" s="27">
        <f t="shared" ref="F16:H19" si="0">F17</f>
        <v>1620</v>
      </c>
      <c r="G16" s="27">
        <f t="shared" si="0"/>
        <v>1620</v>
      </c>
      <c r="H16" s="27">
        <f t="shared" si="0"/>
        <v>1620</v>
      </c>
    </row>
    <row r="17" spans="1:8" ht="42.75" customHeight="1" x14ac:dyDescent="0.2">
      <c r="A17" s="25" t="s">
        <v>182</v>
      </c>
      <c r="B17" s="25" t="s">
        <v>207</v>
      </c>
      <c r="C17" s="25" t="s">
        <v>219</v>
      </c>
      <c r="D17" s="25" t="s">
        <v>221</v>
      </c>
      <c r="E17" s="26"/>
      <c r="F17" s="27">
        <f t="shared" si="0"/>
        <v>1620</v>
      </c>
      <c r="G17" s="27">
        <f t="shared" si="0"/>
        <v>1620</v>
      </c>
      <c r="H17" s="27">
        <f t="shared" si="0"/>
        <v>1620</v>
      </c>
    </row>
    <row r="18" spans="1:8" ht="19.5" customHeight="1" x14ac:dyDescent="0.2">
      <c r="A18" s="25" t="s">
        <v>391</v>
      </c>
      <c r="B18" s="25" t="s">
        <v>207</v>
      </c>
      <c r="C18" s="25" t="s">
        <v>219</v>
      </c>
      <c r="D18" s="25" t="s">
        <v>389</v>
      </c>
      <c r="E18" s="26"/>
      <c r="F18" s="27">
        <f t="shared" si="0"/>
        <v>1620</v>
      </c>
      <c r="G18" s="27">
        <f t="shared" si="0"/>
        <v>1620</v>
      </c>
      <c r="H18" s="27">
        <f t="shared" si="0"/>
        <v>1620</v>
      </c>
    </row>
    <row r="19" spans="1:8" ht="57" customHeight="1" x14ac:dyDescent="0.2">
      <c r="A19" s="25" t="s">
        <v>80</v>
      </c>
      <c r="B19" s="25" t="s">
        <v>207</v>
      </c>
      <c r="C19" s="25" t="s">
        <v>219</v>
      </c>
      <c r="D19" s="25" t="s">
        <v>389</v>
      </c>
      <c r="E19" s="26">
        <v>100</v>
      </c>
      <c r="F19" s="27">
        <f t="shared" si="0"/>
        <v>1620</v>
      </c>
      <c r="G19" s="28">
        <f>G20</f>
        <v>1620</v>
      </c>
      <c r="H19" s="28">
        <f>H20</f>
        <v>1620</v>
      </c>
    </row>
    <row r="20" spans="1:8" ht="35.25" customHeight="1" x14ac:dyDescent="0.2">
      <c r="A20" s="25" t="s">
        <v>82</v>
      </c>
      <c r="B20" s="25" t="s">
        <v>207</v>
      </c>
      <c r="C20" s="25" t="s">
        <v>219</v>
      </c>
      <c r="D20" s="25" t="s">
        <v>389</v>
      </c>
      <c r="E20" s="26">
        <v>120</v>
      </c>
      <c r="F20" s="27">
        <v>1620</v>
      </c>
      <c r="G20" s="28">
        <v>1620</v>
      </c>
      <c r="H20" s="28">
        <v>1620</v>
      </c>
    </row>
    <row r="21" spans="1:8" ht="60.75" customHeight="1" x14ac:dyDescent="0.2">
      <c r="A21" s="25" t="s">
        <v>197</v>
      </c>
      <c r="B21" s="25" t="s">
        <v>207</v>
      </c>
      <c r="C21" s="25" t="s">
        <v>209</v>
      </c>
      <c r="D21" s="26"/>
      <c r="E21" s="26"/>
      <c r="F21" s="27">
        <f>F22</f>
        <v>4118</v>
      </c>
      <c r="G21" s="27">
        <f>G22</f>
        <v>4524</v>
      </c>
      <c r="H21" s="27">
        <f>H22</f>
        <v>4524</v>
      </c>
    </row>
    <row r="22" spans="1:8" ht="39.950000000000003" customHeight="1" x14ac:dyDescent="0.2">
      <c r="A22" s="25" t="s">
        <v>182</v>
      </c>
      <c r="B22" s="25" t="s">
        <v>207</v>
      </c>
      <c r="C22" s="25" t="s">
        <v>209</v>
      </c>
      <c r="D22" s="25" t="s">
        <v>221</v>
      </c>
      <c r="E22" s="26"/>
      <c r="F22" s="27">
        <f>F23+F26</f>
        <v>4118</v>
      </c>
      <c r="G22" s="27">
        <f>G23+G26</f>
        <v>4524</v>
      </c>
      <c r="H22" s="27">
        <f>H23+H26</f>
        <v>4524</v>
      </c>
    </row>
    <row r="23" spans="1:8" ht="30.75" customHeight="1" x14ac:dyDescent="0.2">
      <c r="A23" s="25" t="s">
        <v>195</v>
      </c>
      <c r="B23" s="25" t="s">
        <v>207</v>
      </c>
      <c r="C23" s="25" t="s">
        <v>209</v>
      </c>
      <c r="D23" s="25" t="s">
        <v>223</v>
      </c>
      <c r="E23" s="26"/>
      <c r="F23" s="27">
        <f t="shared" ref="F23:F24" si="1">F24</f>
        <v>1620</v>
      </c>
      <c r="G23" s="28">
        <f>G24</f>
        <v>1782</v>
      </c>
      <c r="H23" s="28">
        <f>H24</f>
        <v>1782</v>
      </c>
    </row>
    <row r="24" spans="1:8" ht="69.75" customHeight="1" x14ac:dyDescent="0.2">
      <c r="A24" s="25" t="s">
        <v>80</v>
      </c>
      <c r="B24" s="25" t="s">
        <v>207</v>
      </c>
      <c r="C24" s="25" t="s">
        <v>209</v>
      </c>
      <c r="D24" s="25" t="s">
        <v>223</v>
      </c>
      <c r="E24" s="25" t="s">
        <v>79</v>
      </c>
      <c r="F24" s="27">
        <f t="shared" si="1"/>
        <v>1620</v>
      </c>
      <c r="G24" s="28">
        <f>G25</f>
        <v>1782</v>
      </c>
      <c r="H24" s="28">
        <f>H25</f>
        <v>1782</v>
      </c>
    </row>
    <row r="25" spans="1:8" ht="31.5" customHeight="1" x14ac:dyDescent="0.2">
      <c r="A25" s="25" t="s">
        <v>82</v>
      </c>
      <c r="B25" s="25" t="s">
        <v>207</v>
      </c>
      <c r="C25" s="25" t="s">
        <v>209</v>
      </c>
      <c r="D25" s="25" t="s">
        <v>223</v>
      </c>
      <c r="E25" s="25" t="s">
        <v>81</v>
      </c>
      <c r="F25" s="27">
        <v>1620</v>
      </c>
      <c r="G25" s="28">
        <v>1782</v>
      </c>
      <c r="H25" s="28">
        <v>1782</v>
      </c>
    </row>
    <row r="26" spans="1:8" ht="13.15" customHeight="1" x14ac:dyDescent="0.2">
      <c r="A26" s="25" t="s">
        <v>196</v>
      </c>
      <c r="B26" s="25" t="s">
        <v>207</v>
      </c>
      <c r="C26" s="25" t="s">
        <v>209</v>
      </c>
      <c r="D26" s="25" t="s">
        <v>222</v>
      </c>
      <c r="E26" s="26"/>
      <c r="F26" s="27">
        <f>F27+F29</f>
        <v>2498</v>
      </c>
      <c r="G26" s="27">
        <f>G27+G29</f>
        <v>2742</v>
      </c>
      <c r="H26" s="27">
        <f>H27+H29</f>
        <v>2742</v>
      </c>
    </row>
    <row r="27" spans="1:8" ht="66.75" customHeight="1" x14ac:dyDescent="0.2">
      <c r="A27" s="25" t="s">
        <v>80</v>
      </c>
      <c r="B27" s="25" t="s">
        <v>207</v>
      </c>
      <c r="C27" s="25" t="s">
        <v>209</v>
      </c>
      <c r="D27" s="25" t="s">
        <v>222</v>
      </c>
      <c r="E27" s="25" t="s">
        <v>79</v>
      </c>
      <c r="F27" s="27">
        <f>F28</f>
        <v>2455</v>
      </c>
      <c r="G27" s="28">
        <f>G28</f>
        <v>2699</v>
      </c>
      <c r="H27" s="28">
        <f>H28</f>
        <v>2699</v>
      </c>
    </row>
    <row r="28" spans="1:8" ht="27" customHeight="1" x14ac:dyDescent="0.2">
      <c r="A28" s="25" t="s">
        <v>82</v>
      </c>
      <c r="B28" s="25" t="s">
        <v>207</v>
      </c>
      <c r="C28" s="25" t="s">
        <v>209</v>
      </c>
      <c r="D28" s="25" t="s">
        <v>222</v>
      </c>
      <c r="E28" s="25" t="s">
        <v>81</v>
      </c>
      <c r="F28" s="27">
        <v>2455</v>
      </c>
      <c r="G28" s="28">
        <v>2699</v>
      </c>
      <c r="H28" s="28">
        <v>2699</v>
      </c>
    </row>
    <row r="29" spans="1:8" ht="27" customHeight="1" x14ac:dyDescent="0.2">
      <c r="A29" s="25" t="s">
        <v>15</v>
      </c>
      <c r="B29" s="25" t="s">
        <v>207</v>
      </c>
      <c r="C29" s="25" t="s">
        <v>209</v>
      </c>
      <c r="D29" s="25" t="s">
        <v>222</v>
      </c>
      <c r="E29" s="25" t="s">
        <v>14</v>
      </c>
      <c r="F29" s="27">
        <f>F30</f>
        <v>43</v>
      </c>
      <c r="G29" s="28">
        <f>G30</f>
        <v>43</v>
      </c>
      <c r="H29" s="28">
        <f>H30</f>
        <v>43</v>
      </c>
    </row>
    <row r="30" spans="1:8" ht="33" customHeight="1" x14ac:dyDescent="0.2">
      <c r="A30" s="25" t="s">
        <v>13</v>
      </c>
      <c r="B30" s="25" t="s">
        <v>207</v>
      </c>
      <c r="C30" s="25" t="s">
        <v>209</v>
      </c>
      <c r="D30" s="25" t="s">
        <v>222</v>
      </c>
      <c r="E30" s="25" t="s">
        <v>12</v>
      </c>
      <c r="F30" s="27">
        <v>43</v>
      </c>
      <c r="G30" s="28">
        <v>43</v>
      </c>
      <c r="H30" s="28">
        <v>43</v>
      </c>
    </row>
    <row r="31" spans="1:8" ht="53.25" customHeight="1" x14ac:dyDescent="0.2">
      <c r="A31" s="25" t="s">
        <v>194</v>
      </c>
      <c r="B31" s="25" t="s">
        <v>207</v>
      </c>
      <c r="C31" s="25" t="s">
        <v>210</v>
      </c>
      <c r="D31" s="26"/>
      <c r="E31" s="26"/>
      <c r="F31" s="27">
        <f>F32+F40+F55+F72+F49</f>
        <v>91198</v>
      </c>
      <c r="G31" s="27">
        <f>G32+G40+G55+G72+G49</f>
        <v>91850</v>
      </c>
      <c r="H31" s="27">
        <f>H32+H40+H55+H72+H49</f>
        <v>83965</v>
      </c>
    </row>
    <row r="32" spans="1:8" ht="45" customHeight="1" x14ac:dyDescent="0.2">
      <c r="A32" s="25" t="s">
        <v>437</v>
      </c>
      <c r="B32" s="25" t="s">
        <v>207</v>
      </c>
      <c r="C32" s="25" t="s">
        <v>210</v>
      </c>
      <c r="D32" s="25" t="s">
        <v>224</v>
      </c>
      <c r="E32" s="26"/>
      <c r="F32" s="27">
        <f t="shared" ref="F32:H34" si="2">F33</f>
        <v>1958</v>
      </c>
      <c r="G32" s="27">
        <f t="shared" si="2"/>
        <v>1958</v>
      </c>
      <c r="H32" s="27">
        <f t="shared" si="2"/>
        <v>1958</v>
      </c>
    </row>
    <row r="33" spans="1:8" ht="19.5" customHeight="1" x14ac:dyDescent="0.2">
      <c r="A33" s="25" t="s">
        <v>121</v>
      </c>
      <c r="B33" s="25" t="s">
        <v>207</v>
      </c>
      <c r="C33" s="25" t="s">
        <v>210</v>
      </c>
      <c r="D33" s="25" t="s">
        <v>225</v>
      </c>
      <c r="E33" s="26"/>
      <c r="F33" s="27">
        <f t="shared" si="2"/>
        <v>1958</v>
      </c>
      <c r="G33" s="27">
        <f t="shared" si="2"/>
        <v>1958</v>
      </c>
      <c r="H33" s="27">
        <f t="shared" si="2"/>
        <v>1958</v>
      </c>
    </row>
    <row r="34" spans="1:8" ht="36" customHeight="1" x14ac:dyDescent="0.2">
      <c r="A34" s="25" t="s">
        <v>120</v>
      </c>
      <c r="B34" s="25" t="s">
        <v>207</v>
      </c>
      <c r="C34" s="25" t="s">
        <v>210</v>
      </c>
      <c r="D34" s="25" t="s">
        <v>294</v>
      </c>
      <c r="E34" s="26"/>
      <c r="F34" s="27">
        <f t="shared" si="2"/>
        <v>1958</v>
      </c>
      <c r="G34" s="27">
        <f t="shared" si="2"/>
        <v>1958</v>
      </c>
      <c r="H34" s="27">
        <f t="shared" si="2"/>
        <v>1958</v>
      </c>
    </row>
    <row r="35" spans="1:8" ht="59.25" customHeight="1" x14ac:dyDescent="0.2">
      <c r="A35" s="25" t="s">
        <v>193</v>
      </c>
      <c r="B35" s="25" t="s">
        <v>207</v>
      </c>
      <c r="C35" s="25" t="s">
        <v>210</v>
      </c>
      <c r="D35" s="25" t="s">
        <v>500</v>
      </c>
      <c r="E35" s="26"/>
      <c r="F35" s="27">
        <f>F36+F38</f>
        <v>1958</v>
      </c>
      <c r="G35" s="27">
        <f t="shared" ref="G35:H35" si="3">G36+G38</f>
        <v>1958</v>
      </c>
      <c r="H35" s="27">
        <f t="shared" si="3"/>
        <v>1958</v>
      </c>
    </row>
    <row r="36" spans="1:8" ht="64.5" customHeight="1" x14ac:dyDescent="0.2">
      <c r="A36" s="25" t="s">
        <v>80</v>
      </c>
      <c r="B36" s="25" t="s">
        <v>207</v>
      </c>
      <c r="C36" s="25" t="s">
        <v>210</v>
      </c>
      <c r="D36" s="25" t="s">
        <v>500</v>
      </c>
      <c r="E36" s="25" t="s">
        <v>79</v>
      </c>
      <c r="F36" s="27">
        <f>F37</f>
        <v>1664</v>
      </c>
      <c r="G36" s="27">
        <f t="shared" ref="G36:H36" si="4">G37</f>
        <v>1664</v>
      </c>
      <c r="H36" s="27">
        <f t="shared" si="4"/>
        <v>1664</v>
      </c>
    </row>
    <row r="37" spans="1:8" ht="24.75" customHeight="1" x14ac:dyDescent="0.2">
      <c r="A37" s="25" t="s">
        <v>82</v>
      </c>
      <c r="B37" s="25" t="s">
        <v>207</v>
      </c>
      <c r="C37" s="25" t="s">
        <v>210</v>
      </c>
      <c r="D37" s="25" t="s">
        <v>500</v>
      </c>
      <c r="E37" s="25" t="s">
        <v>81</v>
      </c>
      <c r="F37" s="27">
        <v>1664</v>
      </c>
      <c r="G37" s="28">
        <v>1664</v>
      </c>
      <c r="H37" s="28">
        <v>1664</v>
      </c>
    </row>
    <row r="38" spans="1:8" ht="33" customHeight="1" x14ac:dyDescent="0.2">
      <c r="A38" s="25" t="s">
        <v>15</v>
      </c>
      <c r="B38" s="25" t="s">
        <v>207</v>
      </c>
      <c r="C38" s="25" t="s">
        <v>210</v>
      </c>
      <c r="D38" s="25" t="s">
        <v>500</v>
      </c>
      <c r="E38" s="25" t="s">
        <v>14</v>
      </c>
      <c r="F38" s="27">
        <f>F39</f>
        <v>294</v>
      </c>
      <c r="G38" s="27">
        <f t="shared" ref="G38:H38" si="5">G39</f>
        <v>294</v>
      </c>
      <c r="H38" s="27">
        <f t="shared" si="5"/>
        <v>294</v>
      </c>
    </row>
    <row r="39" spans="1:8" ht="33.75" customHeight="1" x14ac:dyDescent="0.2">
      <c r="A39" s="25" t="s">
        <v>13</v>
      </c>
      <c r="B39" s="25" t="s">
        <v>207</v>
      </c>
      <c r="C39" s="25" t="s">
        <v>210</v>
      </c>
      <c r="D39" s="25" t="s">
        <v>500</v>
      </c>
      <c r="E39" s="25" t="s">
        <v>12</v>
      </c>
      <c r="F39" s="27">
        <v>294</v>
      </c>
      <c r="G39" s="28">
        <v>294</v>
      </c>
      <c r="H39" s="28">
        <v>294</v>
      </c>
    </row>
    <row r="40" spans="1:8" ht="43.5" customHeight="1" x14ac:dyDescent="0.2">
      <c r="A40" s="25" t="s">
        <v>806</v>
      </c>
      <c r="B40" s="25" t="s">
        <v>207</v>
      </c>
      <c r="C40" s="25" t="s">
        <v>210</v>
      </c>
      <c r="D40" s="25" t="s">
        <v>226</v>
      </c>
      <c r="E40" s="26"/>
      <c r="F40" s="27">
        <f t="shared" ref="F40:H43" si="6">F41</f>
        <v>3703</v>
      </c>
      <c r="G40" s="27">
        <f t="shared" si="6"/>
        <v>3744</v>
      </c>
      <c r="H40" s="27">
        <f t="shared" si="6"/>
        <v>3787</v>
      </c>
    </row>
    <row r="41" spans="1:8" ht="20.65" customHeight="1" x14ac:dyDescent="0.2">
      <c r="A41" s="25" t="s">
        <v>62</v>
      </c>
      <c r="B41" s="25" t="s">
        <v>207</v>
      </c>
      <c r="C41" s="25" t="s">
        <v>210</v>
      </c>
      <c r="D41" s="25" t="s">
        <v>227</v>
      </c>
      <c r="E41" s="26"/>
      <c r="F41" s="27">
        <f>F42</f>
        <v>3703</v>
      </c>
      <c r="G41" s="27">
        <f t="shared" ref="G41:H41" si="7">G42</f>
        <v>3744</v>
      </c>
      <c r="H41" s="27">
        <f t="shared" si="7"/>
        <v>3787</v>
      </c>
    </row>
    <row r="42" spans="1:8" ht="51.75" customHeight="1" x14ac:dyDescent="0.2">
      <c r="A42" s="25" t="s">
        <v>192</v>
      </c>
      <c r="B42" s="25" t="s">
        <v>207</v>
      </c>
      <c r="C42" s="25" t="s">
        <v>210</v>
      </c>
      <c r="D42" s="25" t="s">
        <v>228</v>
      </c>
      <c r="E42" s="26"/>
      <c r="F42" s="27">
        <f>F43</f>
        <v>3703</v>
      </c>
      <c r="G42" s="27">
        <f t="shared" ref="G42:H42" si="8">G43</f>
        <v>3744</v>
      </c>
      <c r="H42" s="27">
        <f t="shared" si="8"/>
        <v>3787</v>
      </c>
    </row>
    <row r="43" spans="1:8" ht="36" customHeight="1" x14ac:dyDescent="0.2">
      <c r="A43" s="25" t="s">
        <v>374</v>
      </c>
      <c r="B43" s="25" t="s">
        <v>207</v>
      </c>
      <c r="C43" s="25" t="s">
        <v>210</v>
      </c>
      <c r="D43" s="25" t="s">
        <v>375</v>
      </c>
      <c r="E43" s="26"/>
      <c r="F43" s="27">
        <f t="shared" si="6"/>
        <v>3703</v>
      </c>
      <c r="G43" s="27">
        <f t="shared" si="6"/>
        <v>3744</v>
      </c>
      <c r="H43" s="27">
        <f t="shared" si="6"/>
        <v>3787</v>
      </c>
    </row>
    <row r="44" spans="1:8" ht="30.4" customHeight="1" x14ac:dyDescent="0.2">
      <c r="A44" s="25" t="s">
        <v>191</v>
      </c>
      <c r="B44" s="25" t="s">
        <v>207</v>
      </c>
      <c r="C44" s="25" t="s">
        <v>210</v>
      </c>
      <c r="D44" s="25" t="s">
        <v>229</v>
      </c>
      <c r="E44" s="26"/>
      <c r="F44" s="27">
        <f>F45+F47</f>
        <v>3703</v>
      </c>
      <c r="G44" s="27">
        <f t="shared" ref="G44:H44" si="9">G45+G47</f>
        <v>3744</v>
      </c>
      <c r="H44" s="27">
        <f t="shared" si="9"/>
        <v>3787</v>
      </c>
    </row>
    <row r="45" spans="1:8" ht="66.75" customHeight="1" x14ac:dyDescent="0.2">
      <c r="A45" s="25" t="s">
        <v>80</v>
      </c>
      <c r="B45" s="25" t="s">
        <v>207</v>
      </c>
      <c r="C45" s="25" t="s">
        <v>210</v>
      </c>
      <c r="D45" s="25" t="s">
        <v>229</v>
      </c>
      <c r="E45" s="25" t="s">
        <v>79</v>
      </c>
      <c r="F45" s="27">
        <f>F46</f>
        <v>2786</v>
      </c>
      <c r="G45" s="27">
        <f t="shared" ref="G45:H45" si="10">G46</f>
        <v>2786</v>
      </c>
      <c r="H45" s="27">
        <f t="shared" si="10"/>
        <v>2786</v>
      </c>
    </row>
    <row r="46" spans="1:8" ht="27.75" customHeight="1" x14ac:dyDescent="0.2">
      <c r="A46" s="25" t="s">
        <v>82</v>
      </c>
      <c r="B46" s="25" t="s">
        <v>207</v>
      </c>
      <c r="C46" s="25" t="s">
        <v>210</v>
      </c>
      <c r="D46" s="25" t="s">
        <v>229</v>
      </c>
      <c r="E46" s="25" t="s">
        <v>81</v>
      </c>
      <c r="F46" s="27">
        <v>2786</v>
      </c>
      <c r="G46" s="28">
        <v>2786</v>
      </c>
      <c r="H46" s="28">
        <v>2786</v>
      </c>
    </row>
    <row r="47" spans="1:8" ht="27" customHeight="1" x14ac:dyDescent="0.2">
      <c r="A47" s="25" t="s">
        <v>15</v>
      </c>
      <c r="B47" s="25" t="s">
        <v>207</v>
      </c>
      <c r="C47" s="25" t="s">
        <v>210</v>
      </c>
      <c r="D47" s="25" t="s">
        <v>229</v>
      </c>
      <c r="E47" s="25" t="s">
        <v>14</v>
      </c>
      <c r="F47" s="27">
        <f>F48</f>
        <v>917</v>
      </c>
      <c r="G47" s="27">
        <f>G48</f>
        <v>958</v>
      </c>
      <c r="H47" s="27">
        <f>H48</f>
        <v>1001</v>
      </c>
    </row>
    <row r="48" spans="1:8" ht="37.5" customHeight="1" x14ac:dyDescent="0.2">
      <c r="A48" s="25" t="s">
        <v>13</v>
      </c>
      <c r="B48" s="25" t="s">
        <v>207</v>
      </c>
      <c r="C48" s="25" t="s">
        <v>210</v>
      </c>
      <c r="D48" s="25" t="s">
        <v>229</v>
      </c>
      <c r="E48" s="25" t="s">
        <v>12</v>
      </c>
      <c r="F48" s="27">
        <v>917</v>
      </c>
      <c r="G48" s="28">
        <v>958</v>
      </c>
      <c r="H48" s="28">
        <v>1001</v>
      </c>
    </row>
    <row r="49" spans="1:8" ht="47.25" hidden="1" customHeight="1" x14ac:dyDescent="0.2">
      <c r="A49" s="25" t="s">
        <v>438</v>
      </c>
      <c r="B49" s="25" t="s">
        <v>207</v>
      </c>
      <c r="C49" s="25" t="s">
        <v>210</v>
      </c>
      <c r="D49" s="25" t="s">
        <v>260</v>
      </c>
      <c r="E49" s="25"/>
      <c r="F49" s="27">
        <f t="shared" ref="F49:F53" si="11">F50</f>
        <v>0</v>
      </c>
      <c r="G49" s="28"/>
      <c r="H49" s="28"/>
    </row>
    <row r="50" spans="1:8" ht="21.75" hidden="1" customHeight="1" x14ac:dyDescent="0.2">
      <c r="A50" s="25" t="s">
        <v>396</v>
      </c>
      <c r="B50" s="25" t="s">
        <v>207</v>
      </c>
      <c r="C50" s="25" t="s">
        <v>210</v>
      </c>
      <c r="D50" s="25" t="s">
        <v>392</v>
      </c>
      <c r="E50" s="25"/>
      <c r="F50" s="27">
        <f t="shared" si="11"/>
        <v>0</v>
      </c>
      <c r="G50" s="28"/>
      <c r="H50" s="28"/>
    </row>
    <row r="51" spans="1:8" ht="25.5" hidden="1" customHeight="1" x14ac:dyDescent="0.2">
      <c r="A51" s="25" t="s">
        <v>397</v>
      </c>
      <c r="B51" s="25" t="s">
        <v>207</v>
      </c>
      <c r="C51" s="25" t="s">
        <v>210</v>
      </c>
      <c r="D51" s="25" t="s">
        <v>393</v>
      </c>
      <c r="E51" s="25"/>
      <c r="F51" s="27">
        <f t="shared" si="11"/>
        <v>0</v>
      </c>
      <c r="G51" s="28"/>
      <c r="H51" s="28"/>
    </row>
    <row r="52" spans="1:8" ht="24.75" hidden="1" customHeight="1" x14ac:dyDescent="0.2">
      <c r="A52" s="25" t="s">
        <v>395</v>
      </c>
      <c r="B52" s="25" t="s">
        <v>207</v>
      </c>
      <c r="C52" s="25" t="s">
        <v>210</v>
      </c>
      <c r="D52" s="25" t="s">
        <v>394</v>
      </c>
      <c r="E52" s="25"/>
      <c r="F52" s="27">
        <f t="shared" si="11"/>
        <v>0</v>
      </c>
      <c r="G52" s="28"/>
      <c r="H52" s="28"/>
    </row>
    <row r="53" spans="1:8" ht="37.5" hidden="1" customHeight="1" x14ac:dyDescent="0.2">
      <c r="A53" s="25" t="s">
        <v>15</v>
      </c>
      <c r="B53" s="25" t="s">
        <v>207</v>
      </c>
      <c r="C53" s="25" t="s">
        <v>210</v>
      </c>
      <c r="D53" s="25" t="s">
        <v>394</v>
      </c>
      <c r="E53" s="25" t="s">
        <v>14</v>
      </c>
      <c r="F53" s="27">
        <f t="shared" si="11"/>
        <v>0</v>
      </c>
      <c r="G53" s="28"/>
      <c r="H53" s="28"/>
    </row>
    <row r="54" spans="1:8" ht="37.5" hidden="1" customHeight="1" x14ac:dyDescent="0.2">
      <c r="A54" s="25" t="s">
        <v>13</v>
      </c>
      <c r="B54" s="25" t="s">
        <v>207</v>
      </c>
      <c r="C54" s="25" t="s">
        <v>210</v>
      </c>
      <c r="D54" s="25" t="s">
        <v>394</v>
      </c>
      <c r="E54" s="25" t="s">
        <v>12</v>
      </c>
      <c r="F54" s="27"/>
      <c r="G54" s="28"/>
      <c r="H54" s="28"/>
    </row>
    <row r="55" spans="1:8" ht="30.75" customHeight="1" x14ac:dyDescent="0.2">
      <c r="A55" s="25" t="s">
        <v>400</v>
      </c>
      <c r="B55" s="25" t="s">
        <v>207</v>
      </c>
      <c r="C55" s="25" t="s">
        <v>210</v>
      </c>
      <c r="D55" s="25" t="s">
        <v>265</v>
      </c>
      <c r="E55" s="26"/>
      <c r="F55" s="27">
        <f>F56+F63</f>
        <v>82837</v>
      </c>
      <c r="G55" s="27">
        <f>G56+G63</f>
        <v>82880</v>
      </c>
      <c r="H55" s="27">
        <f>H56+H63</f>
        <v>74912</v>
      </c>
    </row>
    <row r="56" spans="1:8" ht="35.25" hidden="1" customHeight="1" x14ac:dyDescent="0.2">
      <c r="A56" s="25" t="s">
        <v>727</v>
      </c>
      <c r="B56" s="25" t="s">
        <v>207</v>
      </c>
      <c r="C56" s="25" t="s">
        <v>210</v>
      </c>
      <c r="D56" s="25" t="s">
        <v>269</v>
      </c>
      <c r="E56" s="26"/>
      <c r="F56" s="27">
        <f t="shared" ref="F56:H59" si="12">F57</f>
        <v>2490</v>
      </c>
      <c r="G56" s="27">
        <f t="shared" si="12"/>
        <v>0</v>
      </c>
      <c r="H56" s="27">
        <f t="shared" si="12"/>
        <v>0</v>
      </c>
    </row>
    <row r="57" spans="1:8" ht="65.25" hidden="1" customHeight="1" x14ac:dyDescent="0.2">
      <c r="A57" s="25" t="s">
        <v>726</v>
      </c>
      <c r="B57" s="25" t="s">
        <v>207</v>
      </c>
      <c r="C57" s="25" t="s">
        <v>210</v>
      </c>
      <c r="D57" s="25" t="s">
        <v>455</v>
      </c>
      <c r="E57" s="26"/>
      <c r="F57" s="27">
        <f t="shared" si="12"/>
        <v>2490</v>
      </c>
      <c r="G57" s="27">
        <f t="shared" si="12"/>
        <v>0</v>
      </c>
      <c r="H57" s="27">
        <f t="shared" si="12"/>
        <v>0</v>
      </c>
    </row>
    <row r="58" spans="1:8" ht="66" hidden="1" customHeight="1" x14ac:dyDescent="0.2">
      <c r="A58" s="25" t="s">
        <v>190</v>
      </c>
      <c r="B58" s="25" t="s">
        <v>207</v>
      </c>
      <c r="C58" s="25" t="s">
        <v>210</v>
      </c>
      <c r="D58" s="25" t="s">
        <v>456</v>
      </c>
      <c r="E58" s="26"/>
      <c r="F58" s="27">
        <f>F59+F61</f>
        <v>2490</v>
      </c>
      <c r="G58" s="27">
        <f>G59+G61</f>
        <v>0</v>
      </c>
      <c r="H58" s="27">
        <f>H59+H61</f>
        <v>0</v>
      </c>
    </row>
    <row r="59" spans="1:8" ht="66.75" hidden="1" customHeight="1" x14ac:dyDescent="0.2">
      <c r="A59" s="25" t="s">
        <v>80</v>
      </c>
      <c r="B59" s="25" t="s">
        <v>207</v>
      </c>
      <c r="C59" s="25" t="s">
        <v>210</v>
      </c>
      <c r="D59" s="25" t="s">
        <v>456</v>
      </c>
      <c r="E59" s="25" t="s">
        <v>79</v>
      </c>
      <c r="F59" s="27">
        <f t="shared" si="12"/>
        <v>2490</v>
      </c>
      <c r="G59" s="27">
        <f t="shared" si="12"/>
        <v>0</v>
      </c>
      <c r="H59" s="27">
        <f t="shared" si="12"/>
        <v>0</v>
      </c>
    </row>
    <row r="60" spans="1:8" ht="25.5" hidden="1" customHeight="1" x14ac:dyDescent="0.2">
      <c r="A60" s="25" t="s">
        <v>82</v>
      </c>
      <c r="B60" s="25" t="s">
        <v>207</v>
      </c>
      <c r="C60" s="25" t="s">
        <v>210</v>
      </c>
      <c r="D60" s="25" t="s">
        <v>456</v>
      </c>
      <c r="E60" s="25" t="s">
        <v>81</v>
      </c>
      <c r="F60" s="27">
        <v>2490</v>
      </c>
      <c r="G60" s="28">
        <v>0</v>
      </c>
      <c r="H60" s="28">
        <v>0</v>
      </c>
    </row>
    <row r="61" spans="1:8" ht="25.5" hidden="1" customHeight="1" x14ac:dyDescent="0.2">
      <c r="A61" s="25" t="s">
        <v>15</v>
      </c>
      <c r="B61" s="25" t="s">
        <v>207</v>
      </c>
      <c r="C61" s="25" t="s">
        <v>210</v>
      </c>
      <c r="D61" s="25" t="s">
        <v>456</v>
      </c>
      <c r="E61" s="25" t="s">
        <v>14</v>
      </c>
      <c r="F61" s="27">
        <f>F62</f>
        <v>0</v>
      </c>
      <c r="G61" s="28">
        <f>G62</f>
        <v>0</v>
      </c>
      <c r="H61" s="28">
        <f>H62</f>
        <v>0</v>
      </c>
    </row>
    <row r="62" spans="1:8" ht="25.5" hidden="1" customHeight="1" x14ac:dyDescent="0.2">
      <c r="A62" s="25" t="s">
        <v>13</v>
      </c>
      <c r="B62" s="25" t="s">
        <v>207</v>
      </c>
      <c r="C62" s="25" t="s">
        <v>210</v>
      </c>
      <c r="D62" s="25" t="s">
        <v>456</v>
      </c>
      <c r="E62" s="25" t="s">
        <v>12</v>
      </c>
      <c r="F62" s="27"/>
      <c r="G62" s="28"/>
      <c r="H62" s="28"/>
    </row>
    <row r="63" spans="1:8" ht="20.65" customHeight="1" x14ac:dyDescent="0.2">
      <c r="A63" s="25" t="s">
        <v>66</v>
      </c>
      <c r="B63" s="25" t="s">
        <v>207</v>
      </c>
      <c r="C63" s="25" t="s">
        <v>210</v>
      </c>
      <c r="D63" s="25" t="s">
        <v>457</v>
      </c>
      <c r="E63" s="26"/>
      <c r="F63" s="27">
        <f t="shared" ref="F63:H64" si="13">F64</f>
        <v>80347</v>
      </c>
      <c r="G63" s="27">
        <f t="shared" si="13"/>
        <v>82880</v>
      </c>
      <c r="H63" s="27">
        <f t="shared" si="13"/>
        <v>74912</v>
      </c>
    </row>
    <row r="64" spans="1:8" ht="20.65" customHeight="1" x14ac:dyDescent="0.2">
      <c r="A64" s="25" t="s">
        <v>65</v>
      </c>
      <c r="B64" s="25" t="s">
        <v>207</v>
      </c>
      <c r="C64" s="25" t="s">
        <v>210</v>
      </c>
      <c r="D64" s="25" t="s">
        <v>458</v>
      </c>
      <c r="E64" s="26"/>
      <c r="F64" s="27">
        <f t="shared" si="13"/>
        <v>80347</v>
      </c>
      <c r="G64" s="27">
        <f t="shared" si="13"/>
        <v>82880</v>
      </c>
      <c r="H64" s="27">
        <f t="shared" si="13"/>
        <v>74912</v>
      </c>
    </row>
    <row r="65" spans="1:8" ht="27" customHeight="1" x14ac:dyDescent="0.2">
      <c r="A65" s="25" t="s">
        <v>83</v>
      </c>
      <c r="B65" s="25" t="s">
        <v>207</v>
      </c>
      <c r="C65" s="25" t="s">
        <v>210</v>
      </c>
      <c r="D65" s="25" t="s">
        <v>459</v>
      </c>
      <c r="E65" s="26"/>
      <c r="F65" s="27">
        <f>F66+F68+F70</f>
        <v>80347</v>
      </c>
      <c r="G65" s="27">
        <f>G66+G68+G70</f>
        <v>82880</v>
      </c>
      <c r="H65" s="27">
        <f>H66+H68+H70</f>
        <v>74912</v>
      </c>
    </row>
    <row r="66" spans="1:8" ht="69" customHeight="1" x14ac:dyDescent="0.2">
      <c r="A66" s="25" t="s">
        <v>80</v>
      </c>
      <c r="B66" s="25" t="s">
        <v>207</v>
      </c>
      <c r="C66" s="25" t="s">
        <v>210</v>
      </c>
      <c r="D66" s="25" t="s">
        <v>459</v>
      </c>
      <c r="E66" s="25" t="s">
        <v>79</v>
      </c>
      <c r="F66" s="27">
        <f>F67</f>
        <v>69346</v>
      </c>
      <c r="G66" s="27">
        <f>G67</f>
        <v>68487</v>
      </c>
      <c r="H66" s="27">
        <f>H67</f>
        <v>60519</v>
      </c>
    </row>
    <row r="67" spans="1:8" ht="30.75" customHeight="1" x14ac:dyDescent="0.2">
      <c r="A67" s="25" t="s">
        <v>82</v>
      </c>
      <c r="B67" s="25" t="s">
        <v>207</v>
      </c>
      <c r="C67" s="25" t="s">
        <v>210</v>
      </c>
      <c r="D67" s="25" t="s">
        <v>459</v>
      </c>
      <c r="E67" s="25" t="s">
        <v>81</v>
      </c>
      <c r="F67" s="27">
        <v>69346</v>
      </c>
      <c r="G67" s="28">
        <v>68487</v>
      </c>
      <c r="H67" s="28">
        <v>60519</v>
      </c>
    </row>
    <row r="68" spans="1:8" ht="33" customHeight="1" x14ac:dyDescent="0.2">
      <c r="A68" s="25" t="s">
        <v>15</v>
      </c>
      <c r="B68" s="25" t="s">
        <v>207</v>
      </c>
      <c r="C68" s="25" t="s">
        <v>210</v>
      </c>
      <c r="D68" s="25" t="s">
        <v>459</v>
      </c>
      <c r="E68" s="25" t="s">
        <v>14</v>
      </c>
      <c r="F68" s="27">
        <f>F69</f>
        <v>10677</v>
      </c>
      <c r="G68" s="27">
        <f>G69</f>
        <v>14069</v>
      </c>
      <c r="H68" s="27">
        <f>H69</f>
        <v>14069</v>
      </c>
    </row>
    <row r="69" spans="1:8" ht="36.75" customHeight="1" x14ac:dyDescent="0.2">
      <c r="A69" s="25" t="s">
        <v>13</v>
      </c>
      <c r="B69" s="25" t="s">
        <v>207</v>
      </c>
      <c r="C69" s="25" t="s">
        <v>210</v>
      </c>
      <c r="D69" s="25" t="s">
        <v>459</v>
      </c>
      <c r="E69" s="25" t="s">
        <v>12</v>
      </c>
      <c r="F69" s="27">
        <v>10677</v>
      </c>
      <c r="G69" s="28">
        <v>14069</v>
      </c>
      <c r="H69" s="28">
        <v>14069</v>
      </c>
    </row>
    <row r="70" spans="1:8" ht="18" customHeight="1" x14ac:dyDescent="0.2">
      <c r="A70" s="25" t="s">
        <v>76</v>
      </c>
      <c r="B70" s="25" t="s">
        <v>207</v>
      </c>
      <c r="C70" s="25" t="s">
        <v>210</v>
      </c>
      <c r="D70" s="25" t="s">
        <v>459</v>
      </c>
      <c r="E70" s="25" t="s">
        <v>75</v>
      </c>
      <c r="F70" s="27">
        <f>F71</f>
        <v>324</v>
      </c>
      <c r="G70" s="27">
        <f>G71</f>
        <v>324</v>
      </c>
      <c r="H70" s="27">
        <f>H71</f>
        <v>324</v>
      </c>
    </row>
    <row r="71" spans="1:8" ht="18" customHeight="1" x14ac:dyDescent="0.2">
      <c r="A71" s="25" t="s">
        <v>74</v>
      </c>
      <c r="B71" s="25" t="s">
        <v>207</v>
      </c>
      <c r="C71" s="25" t="s">
        <v>210</v>
      </c>
      <c r="D71" s="25" t="s">
        <v>459</v>
      </c>
      <c r="E71" s="25" t="s">
        <v>73</v>
      </c>
      <c r="F71" s="27">
        <v>324</v>
      </c>
      <c r="G71" s="28">
        <v>324</v>
      </c>
      <c r="H71" s="28">
        <v>324</v>
      </c>
    </row>
    <row r="72" spans="1:8" ht="54.75" customHeight="1" x14ac:dyDescent="0.2">
      <c r="A72" s="25" t="s">
        <v>689</v>
      </c>
      <c r="B72" s="25" t="s">
        <v>207</v>
      </c>
      <c r="C72" s="25" t="s">
        <v>210</v>
      </c>
      <c r="D72" s="25" t="s">
        <v>443</v>
      </c>
      <c r="E72" s="26"/>
      <c r="F72" s="27">
        <f t="shared" ref="F72" si="14">F73</f>
        <v>2700</v>
      </c>
      <c r="G72" s="29">
        <f>G73</f>
        <v>3268</v>
      </c>
      <c r="H72" s="29">
        <f>H73</f>
        <v>3308</v>
      </c>
    </row>
    <row r="73" spans="1:8" ht="41.25" customHeight="1" x14ac:dyDescent="0.2">
      <c r="A73" s="25" t="s">
        <v>448</v>
      </c>
      <c r="B73" s="25" t="s">
        <v>207</v>
      </c>
      <c r="C73" s="25" t="s">
        <v>210</v>
      </c>
      <c r="D73" s="25" t="s">
        <v>444</v>
      </c>
      <c r="E73" s="26"/>
      <c r="F73" s="27">
        <f>F74+F90</f>
        <v>2700</v>
      </c>
      <c r="G73" s="27">
        <f>G74+G90</f>
        <v>3268</v>
      </c>
      <c r="H73" s="27">
        <f>H74+H90</f>
        <v>3308</v>
      </c>
    </row>
    <row r="74" spans="1:8" ht="82.5" customHeight="1" x14ac:dyDescent="0.2">
      <c r="A74" s="25" t="s">
        <v>36</v>
      </c>
      <c r="B74" s="25" t="s">
        <v>207</v>
      </c>
      <c r="C74" s="25" t="s">
        <v>210</v>
      </c>
      <c r="D74" s="25" t="s">
        <v>446</v>
      </c>
      <c r="E74" s="26"/>
      <c r="F74" s="27">
        <f>F75+F78+F81+F84+F87</f>
        <v>2630</v>
      </c>
      <c r="G74" s="27">
        <f>G75+G78+G81+G84+G87</f>
        <v>2948</v>
      </c>
      <c r="H74" s="27">
        <f>H75+H78+H81+H84+H87</f>
        <v>2988</v>
      </c>
    </row>
    <row r="75" spans="1:8" ht="78" customHeight="1" x14ac:dyDescent="0.2">
      <c r="A75" s="25" t="s">
        <v>188</v>
      </c>
      <c r="B75" s="25" t="s">
        <v>207</v>
      </c>
      <c r="C75" s="25" t="s">
        <v>210</v>
      </c>
      <c r="D75" s="25" t="s">
        <v>449</v>
      </c>
      <c r="E75" s="26"/>
      <c r="F75" s="27">
        <f t="shared" ref="F75:F76" si="15">F76</f>
        <v>1800</v>
      </c>
      <c r="G75" s="28">
        <f>G76</f>
        <v>2000</v>
      </c>
      <c r="H75" s="28">
        <f>H76</f>
        <v>2000</v>
      </c>
    </row>
    <row r="76" spans="1:8" ht="29.25" customHeight="1" x14ac:dyDescent="0.2">
      <c r="A76" s="25" t="s">
        <v>15</v>
      </c>
      <c r="B76" s="25" t="s">
        <v>207</v>
      </c>
      <c r="C76" s="25" t="s">
        <v>210</v>
      </c>
      <c r="D76" s="25" t="s">
        <v>450</v>
      </c>
      <c r="E76" s="25" t="s">
        <v>14</v>
      </c>
      <c r="F76" s="27">
        <f t="shared" si="15"/>
        <v>1800</v>
      </c>
      <c r="G76" s="28">
        <f>G77</f>
        <v>2000</v>
      </c>
      <c r="H76" s="28">
        <f>H77</f>
        <v>2000</v>
      </c>
    </row>
    <row r="77" spans="1:8" ht="36" customHeight="1" x14ac:dyDescent="0.2">
      <c r="A77" s="25" t="s">
        <v>13</v>
      </c>
      <c r="B77" s="25" t="s">
        <v>207</v>
      </c>
      <c r="C77" s="25" t="s">
        <v>210</v>
      </c>
      <c r="D77" s="25" t="s">
        <v>450</v>
      </c>
      <c r="E77" s="25" t="s">
        <v>12</v>
      </c>
      <c r="F77" s="27">
        <v>1800</v>
      </c>
      <c r="G77" s="28">
        <v>2000</v>
      </c>
      <c r="H77" s="28">
        <v>2000</v>
      </c>
    </row>
    <row r="78" spans="1:8" ht="64.5" customHeight="1" x14ac:dyDescent="0.2">
      <c r="A78" s="25" t="s">
        <v>1121</v>
      </c>
      <c r="B78" s="25" t="s">
        <v>207</v>
      </c>
      <c r="C78" s="25" t="s">
        <v>210</v>
      </c>
      <c r="D78" s="25" t="s">
        <v>451</v>
      </c>
      <c r="E78" s="26"/>
      <c r="F78" s="27">
        <f>F79</f>
        <v>350</v>
      </c>
      <c r="G78" s="28">
        <f>G79</f>
        <v>400</v>
      </c>
      <c r="H78" s="28">
        <f>H79</f>
        <v>400</v>
      </c>
    </row>
    <row r="79" spans="1:8" ht="24.75" customHeight="1" x14ac:dyDescent="0.2">
      <c r="A79" s="25" t="s">
        <v>15</v>
      </c>
      <c r="B79" s="25" t="s">
        <v>207</v>
      </c>
      <c r="C79" s="25" t="s">
        <v>210</v>
      </c>
      <c r="D79" s="25" t="s">
        <v>451</v>
      </c>
      <c r="E79" s="25" t="s">
        <v>14</v>
      </c>
      <c r="F79" s="27">
        <f t="shared" ref="F79" si="16">F80</f>
        <v>350</v>
      </c>
      <c r="G79" s="28">
        <f>G80</f>
        <v>400</v>
      </c>
      <c r="H79" s="28">
        <f>H80</f>
        <v>400</v>
      </c>
    </row>
    <row r="80" spans="1:8" ht="30.4" customHeight="1" x14ac:dyDescent="0.2">
      <c r="A80" s="25" t="s">
        <v>13</v>
      </c>
      <c r="B80" s="25" t="s">
        <v>207</v>
      </c>
      <c r="C80" s="25" t="s">
        <v>210</v>
      </c>
      <c r="D80" s="25" t="s">
        <v>451</v>
      </c>
      <c r="E80" s="25" t="s">
        <v>12</v>
      </c>
      <c r="F80" s="27">
        <v>350</v>
      </c>
      <c r="G80" s="28">
        <v>400</v>
      </c>
      <c r="H80" s="28">
        <v>400</v>
      </c>
    </row>
    <row r="81" spans="1:8" ht="54.75" customHeight="1" x14ac:dyDescent="0.2">
      <c r="A81" s="25" t="s">
        <v>187</v>
      </c>
      <c r="B81" s="25" t="s">
        <v>207</v>
      </c>
      <c r="C81" s="25" t="s">
        <v>210</v>
      </c>
      <c r="D81" s="25" t="s">
        <v>452</v>
      </c>
      <c r="E81" s="26"/>
      <c r="F81" s="27">
        <f>F82</f>
        <v>180</v>
      </c>
      <c r="G81" s="28">
        <f>G82</f>
        <v>200</v>
      </c>
      <c r="H81" s="28">
        <f>H82</f>
        <v>200</v>
      </c>
    </row>
    <row r="82" spans="1:8" ht="28.5" customHeight="1" x14ac:dyDescent="0.2">
      <c r="A82" s="25" t="s">
        <v>15</v>
      </c>
      <c r="B82" s="25" t="s">
        <v>207</v>
      </c>
      <c r="C82" s="25" t="s">
        <v>210</v>
      </c>
      <c r="D82" s="25" t="s">
        <v>452</v>
      </c>
      <c r="E82" s="25" t="s">
        <v>14</v>
      </c>
      <c r="F82" s="27">
        <f t="shared" ref="F82" si="17">F83</f>
        <v>180</v>
      </c>
      <c r="G82" s="28">
        <f>G83</f>
        <v>200</v>
      </c>
      <c r="H82" s="28">
        <f>H83</f>
        <v>200</v>
      </c>
    </row>
    <row r="83" spans="1:8" ht="38.25" customHeight="1" x14ac:dyDescent="0.2">
      <c r="A83" s="25" t="s">
        <v>13</v>
      </c>
      <c r="B83" s="25" t="s">
        <v>207</v>
      </c>
      <c r="C83" s="25" t="s">
        <v>210</v>
      </c>
      <c r="D83" s="25" t="s">
        <v>452</v>
      </c>
      <c r="E83" s="25" t="s">
        <v>12</v>
      </c>
      <c r="F83" s="27">
        <v>180</v>
      </c>
      <c r="G83" s="28">
        <v>200</v>
      </c>
      <c r="H83" s="28">
        <v>200</v>
      </c>
    </row>
    <row r="84" spans="1:8" ht="108" customHeight="1" x14ac:dyDescent="0.2">
      <c r="A84" s="30" t="s">
        <v>376</v>
      </c>
      <c r="B84" s="25" t="s">
        <v>207</v>
      </c>
      <c r="C84" s="25" t="s">
        <v>210</v>
      </c>
      <c r="D84" s="25" t="s">
        <v>453</v>
      </c>
      <c r="E84" s="26"/>
      <c r="F84" s="27">
        <f t="shared" ref="F84:F85" si="18">F85</f>
        <v>250</v>
      </c>
      <c r="G84" s="28">
        <f>G85</f>
        <v>298</v>
      </c>
      <c r="H84" s="28">
        <f>H85</f>
        <v>298</v>
      </c>
    </row>
    <row r="85" spans="1:8" ht="28.5" customHeight="1" x14ac:dyDescent="0.2">
      <c r="A85" s="25" t="s">
        <v>15</v>
      </c>
      <c r="B85" s="25" t="s">
        <v>207</v>
      </c>
      <c r="C85" s="25" t="s">
        <v>210</v>
      </c>
      <c r="D85" s="25" t="s">
        <v>453</v>
      </c>
      <c r="E85" s="25" t="s">
        <v>14</v>
      </c>
      <c r="F85" s="27">
        <f t="shared" si="18"/>
        <v>250</v>
      </c>
      <c r="G85" s="28">
        <f>G86</f>
        <v>298</v>
      </c>
      <c r="H85" s="28">
        <f>H86</f>
        <v>298</v>
      </c>
    </row>
    <row r="86" spans="1:8" ht="33.75" customHeight="1" x14ac:dyDescent="0.2">
      <c r="A86" s="25" t="s">
        <v>13</v>
      </c>
      <c r="B86" s="25" t="s">
        <v>207</v>
      </c>
      <c r="C86" s="25" t="s">
        <v>210</v>
      </c>
      <c r="D86" s="25" t="s">
        <v>453</v>
      </c>
      <c r="E86" s="25" t="s">
        <v>12</v>
      </c>
      <c r="F86" s="27">
        <v>250</v>
      </c>
      <c r="G86" s="28">
        <v>298</v>
      </c>
      <c r="H86" s="28">
        <v>298</v>
      </c>
    </row>
    <row r="87" spans="1:8" ht="93.75" customHeight="1" x14ac:dyDescent="0.2">
      <c r="A87" s="30" t="s">
        <v>186</v>
      </c>
      <c r="B87" s="25" t="s">
        <v>207</v>
      </c>
      <c r="C87" s="25" t="s">
        <v>210</v>
      </c>
      <c r="D87" s="25" t="s">
        <v>454</v>
      </c>
      <c r="E87" s="26"/>
      <c r="F87" s="27">
        <f t="shared" ref="F87:F88" si="19">F88</f>
        <v>50</v>
      </c>
      <c r="G87" s="28">
        <f>G88</f>
        <v>50</v>
      </c>
      <c r="H87" s="28">
        <f>H88</f>
        <v>90</v>
      </c>
    </row>
    <row r="88" spans="1:8" ht="25.5" customHeight="1" x14ac:dyDescent="0.2">
      <c r="A88" s="25" t="s">
        <v>15</v>
      </c>
      <c r="B88" s="25" t="s">
        <v>207</v>
      </c>
      <c r="C88" s="25" t="s">
        <v>210</v>
      </c>
      <c r="D88" s="25" t="s">
        <v>454</v>
      </c>
      <c r="E88" s="25" t="s">
        <v>14</v>
      </c>
      <c r="F88" s="27">
        <f t="shared" si="19"/>
        <v>50</v>
      </c>
      <c r="G88" s="28">
        <f>G89</f>
        <v>50</v>
      </c>
      <c r="H88" s="28">
        <f>H89</f>
        <v>90</v>
      </c>
    </row>
    <row r="89" spans="1:8" ht="30.75" customHeight="1" x14ac:dyDescent="0.2">
      <c r="A89" s="25" t="s">
        <v>13</v>
      </c>
      <c r="B89" s="25" t="s">
        <v>207</v>
      </c>
      <c r="C89" s="25" t="s">
        <v>210</v>
      </c>
      <c r="D89" s="25" t="s">
        <v>454</v>
      </c>
      <c r="E89" s="25" t="s">
        <v>12</v>
      </c>
      <c r="F89" s="27">
        <v>50</v>
      </c>
      <c r="G89" s="28">
        <v>50</v>
      </c>
      <c r="H89" s="28">
        <v>90</v>
      </c>
    </row>
    <row r="90" spans="1:8" ht="42.75" customHeight="1" x14ac:dyDescent="0.2">
      <c r="A90" s="25" t="s">
        <v>875</v>
      </c>
      <c r="B90" s="25" t="s">
        <v>207</v>
      </c>
      <c r="C90" s="25" t="s">
        <v>210</v>
      </c>
      <c r="D90" s="25" t="s">
        <v>874</v>
      </c>
      <c r="E90" s="25"/>
      <c r="F90" s="27">
        <f>F91+F94</f>
        <v>70</v>
      </c>
      <c r="G90" s="28">
        <f>G91+G94</f>
        <v>320</v>
      </c>
      <c r="H90" s="28">
        <f>H91+H94</f>
        <v>320</v>
      </c>
    </row>
    <row r="91" spans="1:8" ht="57" customHeight="1" x14ac:dyDescent="0.2">
      <c r="A91" s="25" t="s">
        <v>876</v>
      </c>
      <c r="B91" s="25" t="s">
        <v>207</v>
      </c>
      <c r="C91" s="25" t="s">
        <v>210</v>
      </c>
      <c r="D91" s="25" t="s">
        <v>973</v>
      </c>
      <c r="E91" s="26"/>
      <c r="F91" s="27">
        <f t="shared" ref="F91:F92" si="20">F92</f>
        <v>40</v>
      </c>
      <c r="G91" s="28">
        <f>G92</f>
        <v>160</v>
      </c>
      <c r="H91" s="28">
        <f>H92</f>
        <v>160</v>
      </c>
    </row>
    <row r="92" spans="1:8" ht="30" customHeight="1" x14ac:dyDescent="0.2">
      <c r="A92" s="25" t="s">
        <v>15</v>
      </c>
      <c r="B92" s="25" t="s">
        <v>207</v>
      </c>
      <c r="C92" s="25" t="s">
        <v>210</v>
      </c>
      <c r="D92" s="25" t="s">
        <v>973</v>
      </c>
      <c r="E92" s="25" t="s">
        <v>14</v>
      </c>
      <c r="F92" s="27">
        <f t="shared" si="20"/>
        <v>40</v>
      </c>
      <c r="G92" s="28">
        <f>G93</f>
        <v>160</v>
      </c>
      <c r="H92" s="28">
        <f>H93</f>
        <v>160</v>
      </c>
    </row>
    <row r="93" spans="1:8" ht="39" customHeight="1" x14ac:dyDescent="0.2">
      <c r="A93" s="25" t="s">
        <v>13</v>
      </c>
      <c r="B93" s="25" t="s">
        <v>207</v>
      </c>
      <c r="C93" s="25" t="s">
        <v>210</v>
      </c>
      <c r="D93" s="25" t="s">
        <v>973</v>
      </c>
      <c r="E93" s="25" t="s">
        <v>12</v>
      </c>
      <c r="F93" s="27">
        <v>40</v>
      </c>
      <c r="G93" s="28">
        <v>160</v>
      </c>
      <c r="H93" s="28">
        <v>160</v>
      </c>
    </row>
    <row r="94" spans="1:8" ht="42" customHeight="1" x14ac:dyDescent="0.2">
      <c r="A94" s="25" t="s">
        <v>185</v>
      </c>
      <c r="B94" s="25" t="s">
        <v>207</v>
      </c>
      <c r="C94" s="25" t="s">
        <v>210</v>
      </c>
      <c r="D94" s="25" t="s">
        <v>973</v>
      </c>
      <c r="E94" s="26"/>
      <c r="F94" s="27">
        <f t="shared" ref="F94:F95" si="21">F95</f>
        <v>30</v>
      </c>
      <c r="G94" s="28">
        <f>G95</f>
        <v>160</v>
      </c>
      <c r="H94" s="28">
        <f>H95</f>
        <v>160</v>
      </c>
    </row>
    <row r="95" spans="1:8" ht="29.25" customHeight="1" x14ac:dyDescent="0.2">
      <c r="A95" s="25" t="s">
        <v>15</v>
      </c>
      <c r="B95" s="25" t="s">
        <v>207</v>
      </c>
      <c r="C95" s="25" t="s">
        <v>210</v>
      </c>
      <c r="D95" s="25" t="s">
        <v>973</v>
      </c>
      <c r="E95" s="25" t="s">
        <v>14</v>
      </c>
      <c r="F95" s="27">
        <f t="shared" si="21"/>
        <v>30</v>
      </c>
      <c r="G95" s="28">
        <f>G96</f>
        <v>160</v>
      </c>
      <c r="H95" s="28">
        <f>H96</f>
        <v>160</v>
      </c>
    </row>
    <row r="96" spans="1:8" ht="31.5" customHeight="1" x14ac:dyDescent="0.2">
      <c r="A96" s="25" t="s">
        <v>13</v>
      </c>
      <c r="B96" s="25" t="s">
        <v>207</v>
      </c>
      <c r="C96" s="25" t="s">
        <v>210</v>
      </c>
      <c r="D96" s="25" t="s">
        <v>973</v>
      </c>
      <c r="E96" s="25" t="s">
        <v>12</v>
      </c>
      <c r="F96" s="27">
        <v>30</v>
      </c>
      <c r="G96" s="28">
        <v>160</v>
      </c>
      <c r="H96" s="28">
        <v>160</v>
      </c>
    </row>
    <row r="97" spans="1:8" ht="43.5" customHeight="1" x14ac:dyDescent="0.2">
      <c r="A97" s="25" t="s">
        <v>184</v>
      </c>
      <c r="B97" s="25" t="s">
        <v>207</v>
      </c>
      <c r="C97" s="25" t="s">
        <v>215</v>
      </c>
      <c r="D97" s="26"/>
      <c r="E97" s="26"/>
      <c r="F97" s="27">
        <f>F98+F108</f>
        <v>29304</v>
      </c>
      <c r="G97" s="27">
        <f>G98+G108</f>
        <v>26905</v>
      </c>
      <c r="H97" s="27">
        <f>H98+H108</f>
        <v>26651</v>
      </c>
    </row>
    <row r="98" spans="1:8" ht="27" customHeight="1" x14ac:dyDescent="0.2">
      <c r="A98" s="25" t="s">
        <v>692</v>
      </c>
      <c r="B98" s="25" t="s">
        <v>207</v>
      </c>
      <c r="C98" s="25" t="s">
        <v>215</v>
      </c>
      <c r="D98" s="25" t="s">
        <v>265</v>
      </c>
      <c r="E98" s="26"/>
      <c r="F98" s="27">
        <f t="shared" ref="F98:H100" si="22">F99</f>
        <v>24641</v>
      </c>
      <c r="G98" s="27">
        <f t="shared" si="22"/>
        <v>21918</v>
      </c>
      <c r="H98" s="27">
        <f t="shared" si="22"/>
        <v>21664</v>
      </c>
    </row>
    <row r="99" spans="1:8" ht="20.65" customHeight="1" x14ac:dyDescent="0.2">
      <c r="A99" s="25" t="s">
        <v>66</v>
      </c>
      <c r="B99" s="25" t="s">
        <v>207</v>
      </c>
      <c r="C99" s="25" t="s">
        <v>215</v>
      </c>
      <c r="D99" s="25" t="s">
        <v>457</v>
      </c>
      <c r="E99" s="26"/>
      <c r="F99" s="27">
        <f t="shared" si="22"/>
        <v>24641</v>
      </c>
      <c r="G99" s="27">
        <f t="shared" si="22"/>
        <v>21918</v>
      </c>
      <c r="H99" s="27">
        <f t="shared" si="22"/>
        <v>21664</v>
      </c>
    </row>
    <row r="100" spans="1:8" ht="26.25" customHeight="1" x14ac:dyDescent="0.2">
      <c r="A100" s="25" t="s">
        <v>65</v>
      </c>
      <c r="B100" s="25" t="s">
        <v>207</v>
      </c>
      <c r="C100" s="25" t="s">
        <v>215</v>
      </c>
      <c r="D100" s="25" t="s">
        <v>458</v>
      </c>
      <c r="E100" s="26"/>
      <c r="F100" s="27">
        <f t="shared" si="22"/>
        <v>24641</v>
      </c>
      <c r="G100" s="27">
        <f t="shared" si="22"/>
        <v>21918</v>
      </c>
      <c r="H100" s="27">
        <f t="shared" si="22"/>
        <v>21664</v>
      </c>
    </row>
    <row r="101" spans="1:8" ht="27" customHeight="1" x14ac:dyDescent="0.2">
      <c r="A101" s="25" t="s">
        <v>83</v>
      </c>
      <c r="B101" s="25" t="s">
        <v>207</v>
      </c>
      <c r="C101" s="25" t="s">
        <v>215</v>
      </c>
      <c r="D101" s="25" t="s">
        <v>459</v>
      </c>
      <c r="E101" s="26"/>
      <c r="F101" s="27">
        <f>F102+F104+F106</f>
        <v>24641</v>
      </c>
      <c r="G101" s="27">
        <f>G102+G104+G106</f>
        <v>21918</v>
      </c>
      <c r="H101" s="27">
        <f>H102+H104+H106</f>
        <v>21664</v>
      </c>
    </row>
    <row r="102" spans="1:8" ht="53.25" customHeight="1" x14ac:dyDescent="0.2">
      <c r="A102" s="25" t="s">
        <v>377</v>
      </c>
      <c r="B102" s="25" t="s">
        <v>207</v>
      </c>
      <c r="C102" s="25" t="s">
        <v>215</v>
      </c>
      <c r="D102" s="25" t="s">
        <v>459</v>
      </c>
      <c r="E102" s="25" t="s">
        <v>79</v>
      </c>
      <c r="F102" s="27">
        <f>F103</f>
        <v>18053</v>
      </c>
      <c r="G102" s="27">
        <f>G103</f>
        <v>15345</v>
      </c>
      <c r="H102" s="27">
        <f>H103</f>
        <v>15695</v>
      </c>
    </row>
    <row r="103" spans="1:8" ht="17.25" customHeight="1" x14ac:dyDescent="0.2">
      <c r="A103" s="25" t="s">
        <v>378</v>
      </c>
      <c r="B103" s="25" t="s">
        <v>207</v>
      </c>
      <c r="C103" s="25" t="s">
        <v>215</v>
      </c>
      <c r="D103" s="25" t="s">
        <v>459</v>
      </c>
      <c r="E103" s="25" t="s">
        <v>81</v>
      </c>
      <c r="F103" s="27">
        <v>18053</v>
      </c>
      <c r="G103" s="28">
        <v>15345</v>
      </c>
      <c r="H103" s="28">
        <v>15695</v>
      </c>
    </row>
    <row r="104" spans="1:8" ht="30" customHeight="1" x14ac:dyDescent="0.2">
      <c r="A104" s="25" t="s">
        <v>15</v>
      </c>
      <c r="B104" s="25" t="s">
        <v>207</v>
      </c>
      <c r="C104" s="25" t="s">
        <v>215</v>
      </c>
      <c r="D104" s="25" t="s">
        <v>459</v>
      </c>
      <c r="E104" s="25" t="s">
        <v>14</v>
      </c>
      <c r="F104" s="27">
        <f>F105</f>
        <v>6558</v>
      </c>
      <c r="G104" s="27">
        <f>G105</f>
        <v>6543</v>
      </c>
      <c r="H104" s="27">
        <f>H105</f>
        <v>5939</v>
      </c>
    </row>
    <row r="105" spans="1:8" ht="35.25" customHeight="1" x14ac:dyDescent="0.2">
      <c r="A105" s="25" t="s">
        <v>13</v>
      </c>
      <c r="B105" s="25" t="s">
        <v>207</v>
      </c>
      <c r="C105" s="25" t="s">
        <v>215</v>
      </c>
      <c r="D105" s="25" t="s">
        <v>459</v>
      </c>
      <c r="E105" s="25" t="s">
        <v>12</v>
      </c>
      <c r="F105" s="27">
        <v>6558</v>
      </c>
      <c r="G105" s="28">
        <v>6543</v>
      </c>
      <c r="H105" s="28">
        <v>5939</v>
      </c>
    </row>
    <row r="106" spans="1:8" ht="17.25" customHeight="1" x14ac:dyDescent="0.2">
      <c r="A106" s="25" t="s">
        <v>76</v>
      </c>
      <c r="B106" s="25" t="s">
        <v>207</v>
      </c>
      <c r="C106" s="25" t="s">
        <v>215</v>
      </c>
      <c r="D106" s="25" t="s">
        <v>459</v>
      </c>
      <c r="E106" s="25" t="s">
        <v>75</v>
      </c>
      <c r="F106" s="27">
        <f>F107</f>
        <v>30</v>
      </c>
      <c r="G106" s="27">
        <f>G107</f>
        <v>30</v>
      </c>
      <c r="H106" s="27">
        <f>H107</f>
        <v>30</v>
      </c>
    </row>
    <row r="107" spans="1:8" ht="13.15" customHeight="1" x14ac:dyDescent="0.2">
      <c r="A107" s="25" t="s">
        <v>74</v>
      </c>
      <c r="B107" s="25" t="s">
        <v>207</v>
      </c>
      <c r="C107" s="25" t="s">
        <v>215</v>
      </c>
      <c r="D107" s="25" t="s">
        <v>459</v>
      </c>
      <c r="E107" s="25" t="s">
        <v>73</v>
      </c>
      <c r="F107" s="27">
        <v>30</v>
      </c>
      <c r="G107" s="28">
        <v>30</v>
      </c>
      <c r="H107" s="28">
        <v>30</v>
      </c>
    </row>
    <row r="108" spans="1:8" ht="39.75" customHeight="1" x14ac:dyDescent="0.2">
      <c r="A108" s="25" t="s">
        <v>182</v>
      </c>
      <c r="B108" s="25" t="s">
        <v>207</v>
      </c>
      <c r="C108" s="25" t="s">
        <v>215</v>
      </c>
      <c r="D108" s="25" t="s">
        <v>221</v>
      </c>
      <c r="E108" s="26"/>
      <c r="F108" s="27">
        <f>F109</f>
        <v>4663</v>
      </c>
      <c r="G108" s="27">
        <f>G109</f>
        <v>4987</v>
      </c>
      <c r="H108" s="27">
        <f>H109</f>
        <v>4987</v>
      </c>
    </row>
    <row r="109" spans="1:8" ht="20.25" customHeight="1" x14ac:dyDescent="0.2">
      <c r="A109" s="25" t="s">
        <v>183</v>
      </c>
      <c r="B109" s="25" t="s">
        <v>207</v>
      </c>
      <c r="C109" s="25" t="s">
        <v>215</v>
      </c>
      <c r="D109" s="25" t="s">
        <v>232</v>
      </c>
      <c r="E109" s="26"/>
      <c r="F109" s="27">
        <f>F110+F112+F114</f>
        <v>4663</v>
      </c>
      <c r="G109" s="27">
        <f>G110+G112+G114</f>
        <v>4987</v>
      </c>
      <c r="H109" s="27">
        <f>H110+H112+H114</f>
        <v>4987</v>
      </c>
    </row>
    <row r="110" spans="1:8" ht="54" customHeight="1" x14ac:dyDescent="0.2">
      <c r="A110" s="25" t="s">
        <v>377</v>
      </c>
      <c r="B110" s="25" t="s">
        <v>207</v>
      </c>
      <c r="C110" s="25" t="s">
        <v>215</v>
      </c>
      <c r="D110" s="25" t="s">
        <v>232</v>
      </c>
      <c r="E110" s="25" t="s">
        <v>79</v>
      </c>
      <c r="F110" s="27">
        <f>F111</f>
        <v>3246</v>
      </c>
      <c r="G110" s="27">
        <f>G111</f>
        <v>3570</v>
      </c>
      <c r="H110" s="27">
        <f>H111</f>
        <v>3570</v>
      </c>
    </row>
    <row r="111" spans="1:8" ht="24.75" customHeight="1" x14ac:dyDescent="0.2">
      <c r="A111" s="25" t="s">
        <v>378</v>
      </c>
      <c r="B111" s="25" t="s">
        <v>207</v>
      </c>
      <c r="C111" s="25" t="s">
        <v>215</v>
      </c>
      <c r="D111" s="25" t="s">
        <v>232</v>
      </c>
      <c r="E111" s="25" t="s">
        <v>81</v>
      </c>
      <c r="F111" s="27">
        <v>3246</v>
      </c>
      <c r="G111" s="28">
        <v>3570</v>
      </c>
      <c r="H111" s="28">
        <v>3570</v>
      </c>
    </row>
    <row r="112" spans="1:8" ht="29.25" customHeight="1" x14ac:dyDescent="0.2">
      <c r="A112" s="25" t="s">
        <v>15</v>
      </c>
      <c r="B112" s="25" t="s">
        <v>207</v>
      </c>
      <c r="C112" s="25" t="s">
        <v>215</v>
      </c>
      <c r="D112" s="25" t="s">
        <v>232</v>
      </c>
      <c r="E112" s="25" t="s">
        <v>14</v>
      </c>
      <c r="F112" s="27">
        <f>F113</f>
        <v>1403</v>
      </c>
      <c r="G112" s="27">
        <f>G113</f>
        <v>1403</v>
      </c>
      <c r="H112" s="27">
        <f>H113</f>
        <v>1403</v>
      </c>
    </row>
    <row r="113" spans="1:8" ht="30.4" customHeight="1" x14ac:dyDescent="0.2">
      <c r="A113" s="25" t="s">
        <v>379</v>
      </c>
      <c r="B113" s="25" t="s">
        <v>207</v>
      </c>
      <c r="C113" s="25" t="s">
        <v>215</v>
      </c>
      <c r="D113" s="25" t="s">
        <v>232</v>
      </c>
      <c r="E113" s="25" t="s">
        <v>12</v>
      </c>
      <c r="F113" s="27">
        <v>1403</v>
      </c>
      <c r="G113" s="28">
        <v>1403</v>
      </c>
      <c r="H113" s="28">
        <v>1403</v>
      </c>
    </row>
    <row r="114" spans="1:8" ht="13.15" customHeight="1" x14ac:dyDescent="0.2">
      <c r="A114" s="25" t="s">
        <v>76</v>
      </c>
      <c r="B114" s="25" t="s">
        <v>207</v>
      </c>
      <c r="C114" s="25" t="s">
        <v>215</v>
      </c>
      <c r="D114" s="25" t="s">
        <v>232</v>
      </c>
      <c r="E114" s="25" t="s">
        <v>75</v>
      </c>
      <c r="F114" s="27">
        <f>F115</f>
        <v>14</v>
      </c>
      <c r="G114" s="27">
        <f>G115</f>
        <v>14</v>
      </c>
      <c r="H114" s="27">
        <f>H115</f>
        <v>14</v>
      </c>
    </row>
    <row r="115" spans="1:8" ht="13.15" customHeight="1" x14ac:dyDescent="0.2">
      <c r="A115" s="25" t="s">
        <v>74</v>
      </c>
      <c r="B115" s="25" t="s">
        <v>207</v>
      </c>
      <c r="C115" s="25" t="s">
        <v>215</v>
      </c>
      <c r="D115" s="25" t="s">
        <v>232</v>
      </c>
      <c r="E115" s="25" t="s">
        <v>73</v>
      </c>
      <c r="F115" s="27">
        <v>14</v>
      </c>
      <c r="G115" s="28">
        <v>14</v>
      </c>
      <c r="H115" s="28">
        <v>14</v>
      </c>
    </row>
    <row r="116" spans="1:8" ht="21" customHeight="1" x14ac:dyDescent="0.2">
      <c r="A116" s="25" t="s">
        <v>181</v>
      </c>
      <c r="B116" s="25" t="s">
        <v>207</v>
      </c>
      <c r="C116" s="25" t="s">
        <v>208</v>
      </c>
      <c r="D116" s="26"/>
      <c r="E116" s="26"/>
      <c r="F116" s="27">
        <f t="shared" ref="F116:H121" si="23">F117</f>
        <v>500</v>
      </c>
      <c r="G116" s="27">
        <f t="shared" si="23"/>
        <v>700</v>
      </c>
      <c r="H116" s="27">
        <f t="shared" si="23"/>
        <v>800</v>
      </c>
    </row>
    <row r="117" spans="1:8" ht="27.75" customHeight="1" x14ac:dyDescent="0.2">
      <c r="A117" s="25" t="s">
        <v>533</v>
      </c>
      <c r="B117" s="25" t="s">
        <v>207</v>
      </c>
      <c r="C117" s="25" t="s">
        <v>208</v>
      </c>
      <c r="D117" s="25" t="s">
        <v>233</v>
      </c>
      <c r="E117" s="26"/>
      <c r="F117" s="27">
        <f>F118</f>
        <v>500</v>
      </c>
      <c r="G117" s="27">
        <f t="shared" si="23"/>
        <v>700</v>
      </c>
      <c r="H117" s="27">
        <f t="shared" si="23"/>
        <v>800</v>
      </c>
    </row>
    <row r="118" spans="1:8" ht="53.25" customHeight="1" x14ac:dyDescent="0.2">
      <c r="A118" s="25" t="s">
        <v>534</v>
      </c>
      <c r="B118" s="25" t="s">
        <v>207</v>
      </c>
      <c r="C118" s="25" t="s">
        <v>208</v>
      </c>
      <c r="D118" s="25" t="s">
        <v>234</v>
      </c>
      <c r="E118" s="26"/>
      <c r="F118" s="31">
        <f>F119</f>
        <v>500</v>
      </c>
      <c r="G118" s="29">
        <f t="shared" ref="G118:H118" si="24">G119</f>
        <v>700</v>
      </c>
      <c r="H118" s="29">
        <f t="shared" si="24"/>
        <v>800</v>
      </c>
    </row>
    <row r="119" spans="1:8" ht="40.9" customHeight="1" x14ac:dyDescent="0.2">
      <c r="A119" s="25" t="s">
        <v>695</v>
      </c>
      <c r="B119" s="25" t="s">
        <v>207</v>
      </c>
      <c r="C119" s="25" t="s">
        <v>208</v>
      </c>
      <c r="D119" s="25" t="s">
        <v>696</v>
      </c>
      <c r="E119" s="26"/>
      <c r="F119" s="27">
        <f t="shared" si="23"/>
        <v>500</v>
      </c>
      <c r="G119" s="27">
        <f t="shared" si="23"/>
        <v>700</v>
      </c>
      <c r="H119" s="27">
        <f t="shared" si="23"/>
        <v>800</v>
      </c>
    </row>
    <row r="120" spans="1:8" ht="39.75" customHeight="1" x14ac:dyDescent="0.2">
      <c r="A120" s="25" t="s">
        <v>180</v>
      </c>
      <c r="B120" s="25" t="s">
        <v>207</v>
      </c>
      <c r="C120" s="25" t="s">
        <v>208</v>
      </c>
      <c r="D120" s="25" t="s">
        <v>697</v>
      </c>
      <c r="E120" s="26"/>
      <c r="F120" s="27">
        <f t="shared" si="23"/>
        <v>500</v>
      </c>
      <c r="G120" s="27">
        <f t="shared" si="23"/>
        <v>700</v>
      </c>
      <c r="H120" s="27">
        <f t="shared" si="23"/>
        <v>800</v>
      </c>
    </row>
    <row r="121" spans="1:8" ht="18" customHeight="1" x14ac:dyDescent="0.2">
      <c r="A121" s="25" t="s">
        <v>76</v>
      </c>
      <c r="B121" s="25" t="s">
        <v>207</v>
      </c>
      <c r="C121" s="25" t="s">
        <v>208</v>
      </c>
      <c r="D121" s="25" t="s">
        <v>697</v>
      </c>
      <c r="E121" s="25" t="s">
        <v>75</v>
      </c>
      <c r="F121" s="27">
        <f t="shared" si="23"/>
        <v>500</v>
      </c>
      <c r="G121" s="27">
        <f t="shared" si="23"/>
        <v>700</v>
      </c>
      <c r="H121" s="27">
        <f t="shared" si="23"/>
        <v>800</v>
      </c>
    </row>
    <row r="122" spans="1:8" ht="21.75" customHeight="1" x14ac:dyDescent="0.2">
      <c r="A122" s="25" t="s">
        <v>179</v>
      </c>
      <c r="B122" s="25" t="s">
        <v>207</v>
      </c>
      <c r="C122" s="25" t="s">
        <v>208</v>
      </c>
      <c r="D122" s="25" t="s">
        <v>697</v>
      </c>
      <c r="E122" s="25" t="s">
        <v>178</v>
      </c>
      <c r="F122" s="27">
        <v>500</v>
      </c>
      <c r="G122" s="28">
        <v>700</v>
      </c>
      <c r="H122" s="28">
        <v>800</v>
      </c>
    </row>
    <row r="123" spans="1:8" ht="20.25" customHeight="1" x14ac:dyDescent="0.2">
      <c r="A123" s="25" t="s">
        <v>177</v>
      </c>
      <c r="B123" s="25" t="s">
        <v>207</v>
      </c>
      <c r="C123" s="25" t="s">
        <v>211</v>
      </c>
      <c r="D123" s="26"/>
      <c r="E123" s="26"/>
      <c r="F123" s="27">
        <f>F130+F136+F159+F210</f>
        <v>88493</v>
      </c>
      <c r="G123" s="27">
        <f>G130+G136+G159+G210</f>
        <v>73323</v>
      </c>
      <c r="H123" s="27">
        <f>H130+H136+H159+H210</f>
        <v>68137</v>
      </c>
    </row>
    <row r="124" spans="1:8" ht="43.5" hidden="1" customHeight="1" x14ac:dyDescent="0.2">
      <c r="A124" s="25" t="s">
        <v>834</v>
      </c>
      <c r="B124" s="25" t="s">
        <v>207</v>
      </c>
      <c r="C124" s="25" t="s">
        <v>211</v>
      </c>
      <c r="D124" s="32" t="s">
        <v>270</v>
      </c>
      <c r="E124" s="32"/>
      <c r="F124" s="33">
        <f>F125</f>
        <v>0</v>
      </c>
      <c r="G124" s="28"/>
      <c r="H124" s="28"/>
    </row>
    <row r="125" spans="1:8" ht="51.75" hidden="1" customHeight="1" x14ac:dyDescent="0.2">
      <c r="A125" s="9" t="s">
        <v>835</v>
      </c>
      <c r="B125" s="25" t="s">
        <v>207</v>
      </c>
      <c r="C125" s="25" t="s">
        <v>211</v>
      </c>
      <c r="D125" s="32" t="s">
        <v>798</v>
      </c>
      <c r="E125" s="32"/>
      <c r="F125" s="33">
        <f>F126</f>
        <v>0</v>
      </c>
      <c r="G125" s="28"/>
      <c r="H125" s="28"/>
    </row>
    <row r="126" spans="1:8" ht="30" hidden="1" customHeight="1" x14ac:dyDescent="0.2">
      <c r="A126" s="9" t="s">
        <v>836</v>
      </c>
      <c r="B126" s="25" t="s">
        <v>207</v>
      </c>
      <c r="C126" s="25" t="s">
        <v>211</v>
      </c>
      <c r="D126" s="32" t="s">
        <v>799</v>
      </c>
      <c r="E126" s="32"/>
      <c r="F126" s="33">
        <f>F127</f>
        <v>0</v>
      </c>
      <c r="G126" s="28"/>
      <c r="H126" s="28"/>
    </row>
    <row r="127" spans="1:8" ht="45" hidden="1" customHeight="1" x14ac:dyDescent="0.2">
      <c r="A127" s="9" t="s">
        <v>837</v>
      </c>
      <c r="B127" s="25" t="s">
        <v>207</v>
      </c>
      <c r="C127" s="25" t="s">
        <v>211</v>
      </c>
      <c r="D127" s="32" t="s">
        <v>800</v>
      </c>
      <c r="E127" s="32"/>
      <c r="F127" s="33">
        <f>F128</f>
        <v>0</v>
      </c>
      <c r="G127" s="28"/>
      <c r="H127" s="28"/>
    </row>
    <row r="128" spans="1:8" ht="29.25" hidden="1" customHeight="1" x14ac:dyDescent="0.2">
      <c r="A128" s="9" t="s">
        <v>502</v>
      </c>
      <c r="B128" s="25" t="s">
        <v>207</v>
      </c>
      <c r="C128" s="25" t="s">
        <v>211</v>
      </c>
      <c r="D128" s="32" t="s">
        <v>800</v>
      </c>
      <c r="E128" s="32">
        <v>200</v>
      </c>
      <c r="F128" s="33">
        <f>F129</f>
        <v>0</v>
      </c>
      <c r="G128" s="28"/>
      <c r="H128" s="28"/>
    </row>
    <row r="129" spans="1:8" ht="30.75" hidden="1" customHeight="1" x14ac:dyDescent="0.2">
      <c r="A129" s="9" t="s">
        <v>503</v>
      </c>
      <c r="B129" s="25" t="s">
        <v>207</v>
      </c>
      <c r="C129" s="25" t="s">
        <v>211</v>
      </c>
      <c r="D129" s="32" t="s">
        <v>800</v>
      </c>
      <c r="E129" s="32">
        <v>240</v>
      </c>
      <c r="F129" s="33"/>
      <c r="G129" s="28"/>
      <c r="H129" s="28"/>
    </row>
    <row r="130" spans="1:8" ht="45" hidden="1" customHeight="1" x14ac:dyDescent="0.2">
      <c r="A130" s="25" t="s">
        <v>741</v>
      </c>
      <c r="B130" s="25" t="s">
        <v>207</v>
      </c>
      <c r="C130" s="25" t="s">
        <v>211</v>
      </c>
      <c r="D130" s="26" t="s">
        <v>226</v>
      </c>
      <c r="E130" s="26"/>
      <c r="F130" s="27">
        <f>F131</f>
        <v>1251</v>
      </c>
      <c r="G130" s="27">
        <f>G131</f>
        <v>0</v>
      </c>
      <c r="H130" s="27">
        <f>H131</f>
        <v>0</v>
      </c>
    </row>
    <row r="131" spans="1:8" ht="27" hidden="1" customHeight="1" x14ac:dyDescent="0.2">
      <c r="A131" s="25" t="s">
        <v>52</v>
      </c>
      <c r="B131" s="25" t="s">
        <v>207</v>
      </c>
      <c r="C131" s="25" t="s">
        <v>211</v>
      </c>
      <c r="D131" s="26" t="s">
        <v>235</v>
      </c>
      <c r="E131" s="26"/>
      <c r="F131" s="27">
        <f>F132</f>
        <v>1251</v>
      </c>
      <c r="G131" s="27">
        <f t="shared" ref="G131:H131" si="25">G132</f>
        <v>0</v>
      </c>
      <c r="H131" s="27">
        <f t="shared" si="25"/>
        <v>0</v>
      </c>
    </row>
    <row r="132" spans="1:8" ht="41.25" hidden="1" customHeight="1" x14ac:dyDescent="0.2">
      <c r="A132" s="25" t="s">
        <v>1031</v>
      </c>
      <c r="B132" s="25" t="s">
        <v>207</v>
      </c>
      <c r="C132" s="25" t="s">
        <v>211</v>
      </c>
      <c r="D132" s="26" t="s">
        <v>236</v>
      </c>
      <c r="E132" s="26"/>
      <c r="F132" s="27">
        <f>F133</f>
        <v>1251</v>
      </c>
      <c r="G132" s="27">
        <f t="shared" ref="G132:H132" si="26">G133</f>
        <v>0</v>
      </c>
      <c r="H132" s="27">
        <f t="shared" si="26"/>
        <v>0</v>
      </c>
    </row>
    <row r="133" spans="1:8" ht="28.5" hidden="1" customHeight="1" x14ac:dyDescent="0.2">
      <c r="A133" s="25" t="s">
        <v>85</v>
      </c>
      <c r="B133" s="25" t="s">
        <v>207</v>
      </c>
      <c r="C133" s="25" t="s">
        <v>211</v>
      </c>
      <c r="D133" s="26" t="s">
        <v>237</v>
      </c>
      <c r="E133" s="26"/>
      <c r="F133" s="27">
        <f>F134</f>
        <v>1251</v>
      </c>
      <c r="G133" s="27">
        <f t="shared" ref="G133:H133" si="27">G134</f>
        <v>0</v>
      </c>
      <c r="H133" s="27">
        <f t="shared" si="27"/>
        <v>0</v>
      </c>
    </row>
    <row r="134" spans="1:8" ht="38.25" hidden="1" customHeight="1" x14ac:dyDescent="0.2">
      <c r="A134" s="25" t="s">
        <v>13</v>
      </c>
      <c r="B134" s="25" t="s">
        <v>207</v>
      </c>
      <c r="C134" s="25" t="s">
        <v>211</v>
      </c>
      <c r="D134" s="26" t="s">
        <v>237</v>
      </c>
      <c r="E134" s="26">
        <v>200</v>
      </c>
      <c r="F134" s="27">
        <f>F135</f>
        <v>1251</v>
      </c>
      <c r="G134" s="27">
        <f t="shared" ref="G134:H134" si="28">G135</f>
        <v>0</v>
      </c>
      <c r="H134" s="27">
        <f t="shared" si="28"/>
        <v>0</v>
      </c>
    </row>
    <row r="135" spans="1:8" ht="25.5" hidden="1" customHeight="1" x14ac:dyDescent="0.2">
      <c r="A135" s="25" t="s">
        <v>76</v>
      </c>
      <c r="B135" s="25" t="s">
        <v>207</v>
      </c>
      <c r="C135" s="25" t="s">
        <v>211</v>
      </c>
      <c r="D135" s="26" t="s">
        <v>237</v>
      </c>
      <c r="E135" s="26">
        <v>240</v>
      </c>
      <c r="F135" s="27">
        <v>1251</v>
      </c>
      <c r="G135" s="27"/>
      <c r="H135" s="27"/>
    </row>
    <row r="136" spans="1:8" ht="30.75" customHeight="1" x14ac:dyDescent="0.2">
      <c r="A136" s="25" t="s">
        <v>471</v>
      </c>
      <c r="B136" s="25" t="s">
        <v>207</v>
      </c>
      <c r="C136" s="25" t="s">
        <v>211</v>
      </c>
      <c r="D136" s="25" t="s">
        <v>230</v>
      </c>
      <c r="E136" s="26"/>
      <c r="F136" s="27">
        <f t="shared" ref="F136:H136" si="29">F137</f>
        <v>27686</v>
      </c>
      <c r="G136" s="27">
        <f t="shared" si="29"/>
        <v>27686</v>
      </c>
      <c r="H136" s="27">
        <f t="shared" si="29"/>
        <v>27686</v>
      </c>
    </row>
    <row r="137" spans="1:8" ht="72.75" customHeight="1" x14ac:dyDescent="0.2">
      <c r="A137" s="25" t="s">
        <v>176</v>
      </c>
      <c r="B137" s="25" t="s">
        <v>207</v>
      </c>
      <c r="C137" s="25" t="s">
        <v>211</v>
      </c>
      <c r="D137" s="25" t="s">
        <v>238</v>
      </c>
      <c r="E137" s="26"/>
      <c r="F137" s="27">
        <f>F138+F152</f>
        <v>27686</v>
      </c>
      <c r="G137" s="27">
        <f t="shared" ref="G137:H137" si="30">G138+G152</f>
        <v>27686</v>
      </c>
      <c r="H137" s="27">
        <f t="shared" si="30"/>
        <v>27686</v>
      </c>
    </row>
    <row r="138" spans="1:8" ht="27" customHeight="1" x14ac:dyDescent="0.2">
      <c r="A138" s="25" t="s">
        <v>698</v>
      </c>
      <c r="B138" s="25" t="s">
        <v>207</v>
      </c>
      <c r="C138" s="25" t="s">
        <v>211</v>
      </c>
      <c r="D138" s="25" t="s">
        <v>239</v>
      </c>
      <c r="E138" s="26"/>
      <c r="F138" s="27">
        <f>F139+F146+F149</f>
        <v>27686</v>
      </c>
      <c r="G138" s="27">
        <f t="shared" ref="G138:H138" si="31">G139+G146+G149</f>
        <v>27686</v>
      </c>
      <c r="H138" s="27">
        <f t="shared" si="31"/>
        <v>27686</v>
      </c>
    </row>
    <row r="139" spans="1:8" ht="34.5" customHeight="1" x14ac:dyDescent="0.2">
      <c r="A139" s="25" t="s">
        <v>23</v>
      </c>
      <c r="B139" s="25" t="s">
        <v>207</v>
      </c>
      <c r="C139" s="25" t="s">
        <v>211</v>
      </c>
      <c r="D139" s="25" t="s">
        <v>240</v>
      </c>
      <c r="E139" s="26"/>
      <c r="F139" s="27">
        <f>F140+F142+F144</f>
        <v>27686</v>
      </c>
      <c r="G139" s="27">
        <f t="shared" ref="G139:H139" si="32">G140+G142+G144</f>
        <v>27686</v>
      </c>
      <c r="H139" s="27">
        <f t="shared" si="32"/>
        <v>27686</v>
      </c>
    </row>
    <row r="140" spans="1:8" ht="67.5" customHeight="1" x14ac:dyDescent="0.2">
      <c r="A140" s="25" t="s">
        <v>80</v>
      </c>
      <c r="B140" s="25" t="s">
        <v>207</v>
      </c>
      <c r="C140" s="25" t="s">
        <v>211</v>
      </c>
      <c r="D140" s="25" t="s">
        <v>240</v>
      </c>
      <c r="E140" s="25" t="s">
        <v>79</v>
      </c>
      <c r="F140" s="27">
        <f>F141</f>
        <v>24686</v>
      </c>
      <c r="G140" s="27">
        <f t="shared" ref="G140:H140" si="33">G141</f>
        <v>27686</v>
      </c>
      <c r="H140" s="27">
        <f t="shared" si="33"/>
        <v>27686</v>
      </c>
    </row>
    <row r="141" spans="1:8" ht="24.75" customHeight="1" x14ac:dyDescent="0.2">
      <c r="A141" s="25" t="s">
        <v>78</v>
      </c>
      <c r="B141" s="25" t="s">
        <v>207</v>
      </c>
      <c r="C141" s="25" t="s">
        <v>211</v>
      </c>
      <c r="D141" s="25" t="s">
        <v>240</v>
      </c>
      <c r="E141" s="25" t="s">
        <v>77</v>
      </c>
      <c r="F141" s="27">
        <v>24686</v>
      </c>
      <c r="G141" s="28">
        <v>27686</v>
      </c>
      <c r="H141" s="28">
        <v>27686</v>
      </c>
    </row>
    <row r="142" spans="1:8" ht="28.5" hidden="1" customHeight="1" x14ac:dyDescent="0.2">
      <c r="A142" s="25" t="s">
        <v>15</v>
      </c>
      <c r="B142" s="25" t="s">
        <v>207</v>
      </c>
      <c r="C142" s="25" t="s">
        <v>211</v>
      </c>
      <c r="D142" s="25" t="s">
        <v>240</v>
      </c>
      <c r="E142" s="25" t="s">
        <v>14</v>
      </c>
      <c r="F142" s="27">
        <f>F143</f>
        <v>2945</v>
      </c>
      <c r="G142" s="27">
        <f t="shared" ref="G142:H142" si="34">G143</f>
        <v>0</v>
      </c>
      <c r="H142" s="27">
        <f t="shared" si="34"/>
        <v>0</v>
      </c>
    </row>
    <row r="143" spans="1:8" ht="30.4" hidden="1" customHeight="1" x14ac:dyDescent="0.2">
      <c r="A143" s="25" t="s">
        <v>13</v>
      </c>
      <c r="B143" s="25" t="s">
        <v>207</v>
      </c>
      <c r="C143" s="25" t="s">
        <v>211</v>
      </c>
      <c r="D143" s="25" t="s">
        <v>240</v>
      </c>
      <c r="E143" s="25" t="s">
        <v>12</v>
      </c>
      <c r="F143" s="27">
        <v>2945</v>
      </c>
      <c r="G143" s="28">
        <v>0</v>
      </c>
      <c r="H143" s="28">
        <v>0</v>
      </c>
    </row>
    <row r="144" spans="1:8" ht="19.5" hidden="1" customHeight="1" x14ac:dyDescent="0.2">
      <c r="A144" s="25" t="s">
        <v>76</v>
      </c>
      <c r="B144" s="25" t="s">
        <v>207</v>
      </c>
      <c r="C144" s="25" t="s">
        <v>211</v>
      </c>
      <c r="D144" s="25" t="s">
        <v>240</v>
      </c>
      <c r="E144" s="25" t="s">
        <v>75</v>
      </c>
      <c r="F144" s="27">
        <f>F145</f>
        <v>55</v>
      </c>
      <c r="G144" s="27">
        <f t="shared" ref="G144:H144" si="35">G145</f>
        <v>0</v>
      </c>
      <c r="H144" s="27">
        <f t="shared" si="35"/>
        <v>0</v>
      </c>
    </row>
    <row r="145" spans="1:8" ht="26.25" hidden="1" customHeight="1" x14ac:dyDescent="0.2">
      <c r="A145" s="25" t="s">
        <v>74</v>
      </c>
      <c r="B145" s="25" t="s">
        <v>207</v>
      </c>
      <c r="C145" s="25" t="s">
        <v>211</v>
      </c>
      <c r="D145" s="25" t="s">
        <v>240</v>
      </c>
      <c r="E145" s="25" t="s">
        <v>73</v>
      </c>
      <c r="F145" s="27">
        <v>55</v>
      </c>
      <c r="G145" s="28">
        <v>0</v>
      </c>
      <c r="H145" s="28">
        <v>0</v>
      </c>
    </row>
    <row r="146" spans="1:8" ht="102.75" hidden="1" customHeight="1" x14ac:dyDescent="0.2">
      <c r="A146" s="9" t="s">
        <v>701</v>
      </c>
      <c r="B146" s="25" t="s">
        <v>207</v>
      </c>
      <c r="C146" s="25" t="s">
        <v>211</v>
      </c>
      <c r="D146" s="25" t="s">
        <v>699</v>
      </c>
      <c r="E146" s="25"/>
      <c r="F146" s="27">
        <f>F147</f>
        <v>0</v>
      </c>
      <c r="G146" s="28"/>
      <c r="H146" s="28"/>
    </row>
    <row r="147" spans="1:8" ht="69" hidden="1" customHeight="1" x14ac:dyDescent="0.2">
      <c r="A147" s="25" t="s">
        <v>80</v>
      </c>
      <c r="B147" s="25" t="s">
        <v>207</v>
      </c>
      <c r="C147" s="25" t="s">
        <v>211</v>
      </c>
      <c r="D147" s="25" t="s">
        <v>699</v>
      </c>
      <c r="E147" s="25" t="s">
        <v>79</v>
      </c>
      <c r="F147" s="27">
        <f>F148</f>
        <v>0</v>
      </c>
      <c r="G147" s="28"/>
      <c r="H147" s="28"/>
    </row>
    <row r="148" spans="1:8" ht="30.75" hidden="1" customHeight="1" x14ac:dyDescent="0.2">
      <c r="A148" s="25" t="s">
        <v>78</v>
      </c>
      <c r="B148" s="25" t="s">
        <v>207</v>
      </c>
      <c r="C148" s="25" t="s">
        <v>211</v>
      </c>
      <c r="D148" s="25" t="s">
        <v>699</v>
      </c>
      <c r="E148" s="25" t="s">
        <v>77</v>
      </c>
      <c r="F148" s="27"/>
      <c r="G148" s="28"/>
      <c r="H148" s="28"/>
    </row>
    <row r="149" spans="1:8" ht="117" hidden="1" customHeight="1" x14ac:dyDescent="0.2">
      <c r="A149" s="9" t="s">
        <v>702</v>
      </c>
      <c r="B149" s="25" t="s">
        <v>207</v>
      </c>
      <c r="C149" s="25" t="s">
        <v>211</v>
      </c>
      <c r="D149" s="25" t="s">
        <v>700</v>
      </c>
      <c r="E149" s="25"/>
      <c r="F149" s="27">
        <f>F150</f>
        <v>0</v>
      </c>
      <c r="G149" s="28"/>
      <c r="H149" s="28"/>
    </row>
    <row r="150" spans="1:8" ht="69" hidden="1" customHeight="1" x14ac:dyDescent="0.2">
      <c r="A150" s="25" t="s">
        <v>80</v>
      </c>
      <c r="B150" s="25" t="s">
        <v>207</v>
      </c>
      <c r="C150" s="25" t="s">
        <v>211</v>
      </c>
      <c r="D150" s="25" t="s">
        <v>700</v>
      </c>
      <c r="E150" s="25" t="s">
        <v>79</v>
      </c>
      <c r="F150" s="27">
        <f>F151</f>
        <v>0</v>
      </c>
      <c r="G150" s="28"/>
      <c r="H150" s="28"/>
    </row>
    <row r="151" spans="1:8" ht="26.25" hidden="1" customHeight="1" x14ac:dyDescent="0.2">
      <c r="A151" s="25" t="s">
        <v>78</v>
      </c>
      <c r="B151" s="25" t="s">
        <v>207</v>
      </c>
      <c r="C151" s="25" t="s">
        <v>211</v>
      </c>
      <c r="D151" s="25" t="s">
        <v>700</v>
      </c>
      <c r="E151" s="25" t="s">
        <v>77</v>
      </c>
      <c r="F151" s="27"/>
      <c r="G151" s="28"/>
      <c r="H151" s="28"/>
    </row>
    <row r="152" spans="1:8" ht="69" hidden="1" customHeight="1" x14ac:dyDescent="0.2">
      <c r="A152" s="34" t="s">
        <v>864</v>
      </c>
      <c r="B152" s="25" t="s">
        <v>207</v>
      </c>
      <c r="C152" s="25" t="s">
        <v>211</v>
      </c>
      <c r="D152" s="25" t="s">
        <v>384</v>
      </c>
      <c r="E152" s="25"/>
      <c r="F152" s="27">
        <f>F153+F156</f>
        <v>0</v>
      </c>
      <c r="G152" s="28"/>
      <c r="H152" s="28"/>
    </row>
    <row r="153" spans="1:8" ht="66" hidden="1" customHeight="1" x14ac:dyDescent="0.2">
      <c r="A153" s="9" t="s">
        <v>964</v>
      </c>
      <c r="B153" s="25" t="s">
        <v>207</v>
      </c>
      <c r="C153" s="25" t="s">
        <v>211</v>
      </c>
      <c r="D153" s="25" t="s">
        <v>961</v>
      </c>
      <c r="E153" s="25"/>
      <c r="F153" s="27">
        <f>F154</f>
        <v>0</v>
      </c>
      <c r="G153" s="28"/>
      <c r="H153" s="28"/>
    </row>
    <row r="154" spans="1:8" ht="30.75" hidden="1" customHeight="1" x14ac:dyDescent="0.2">
      <c r="A154" s="25" t="s">
        <v>15</v>
      </c>
      <c r="B154" s="25" t="s">
        <v>207</v>
      </c>
      <c r="C154" s="25" t="s">
        <v>211</v>
      </c>
      <c r="D154" s="25" t="s">
        <v>961</v>
      </c>
      <c r="E154" s="25" t="s">
        <v>14</v>
      </c>
      <c r="F154" s="27">
        <f>F155</f>
        <v>0</v>
      </c>
      <c r="G154" s="28"/>
      <c r="H154" s="28"/>
    </row>
    <row r="155" spans="1:8" ht="34.5" hidden="1" customHeight="1" x14ac:dyDescent="0.2">
      <c r="A155" s="25" t="s">
        <v>13</v>
      </c>
      <c r="B155" s="25" t="s">
        <v>207</v>
      </c>
      <c r="C155" s="25" t="s">
        <v>211</v>
      </c>
      <c r="D155" s="25" t="s">
        <v>961</v>
      </c>
      <c r="E155" s="25" t="s">
        <v>12</v>
      </c>
      <c r="F155" s="27"/>
      <c r="G155" s="28"/>
      <c r="H155" s="28"/>
    </row>
    <row r="156" spans="1:8" ht="76.5" hidden="1" customHeight="1" x14ac:dyDescent="0.2">
      <c r="A156" s="9" t="s">
        <v>963</v>
      </c>
      <c r="B156" s="25" t="s">
        <v>207</v>
      </c>
      <c r="C156" s="25" t="s">
        <v>211</v>
      </c>
      <c r="D156" s="25" t="s">
        <v>962</v>
      </c>
      <c r="E156" s="25"/>
      <c r="F156" s="27">
        <f>F157</f>
        <v>0</v>
      </c>
      <c r="G156" s="28"/>
      <c r="H156" s="28"/>
    </row>
    <row r="157" spans="1:8" ht="34.5" hidden="1" customHeight="1" x14ac:dyDescent="0.2">
      <c r="A157" s="25" t="s">
        <v>15</v>
      </c>
      <c r="B157" s="25" t="s">
        <v>207</v>
      </c>
      <c r="C157" s="25" t="s">
        <v>211</v>
      </c>
      <c r="D157" s="25" t="s">
        <v>962</v>
      </c>
      <c r="E157" s="25" t="s">
        <v>14</v>
      </c>
      <c r="F157" s="27">
        <f>F158</f>
        <v>0</v>
      </c>
      <c r="G157" s="28"/>
      <c r="H157" s="28"/>
    </row>
    <row r="158" spans="1:8" ht="34.5" hidden="1" customHeight="1" x14ac:dyDescent="0.2">
      <c r="A158" s="25" t="s">
        <v>13</v>
      </c>
      <c r="B158" s="25" t="s">
        <v>207</v>
      </c>
      <c r="C158" s="25" t="s">
        <v>211</v>
      </c>
      <c r="D158" s="25" t="s">
        <v>962</v>
      </c>
      <c r="E158" s="25" t="s">
        <v>12</v>
      </c>
      <c r="F158" s="27"/>
      <c r="G158" s="28"/>
      <c r="H158" s="28"/>
    </row>
    <row r="159" spans="1:8" ht="30.75" customHeight="1" x14ac:dyDescent="0.2">
      <c r="A159" s="25" t="s">
        <v>693</v>
      </c>
      <c r="B159" s="25" t="s">
        <v>207</v>
      </c>
      <c r="C159" s="25" t="s">
        <v>211</v>
      </c>
      <c r="D159" s="25" t="s">
        <v>265</v>
      </c>
      <c r="E159" s="25"/>
      <c r="F159" s="27">
        <f>F160+F181</f>
        <v>58879</v>
      </c>
      <c r="G159" s="27">
        <f>G160+G176+G181</f>
        <v>44993</v>
      </c>
      <c r="H159" s="27">
        <f>H160+H176+H181</f>
        <v>40381</v>
      </c>
    </row>
    <row r="160" spans="1:8" ht="42" customHeight="1" x14ac:dyDescent="0.2">
      <c r="A160" s="25" t="s">
        <v>175</v>
      </c>
      <c r="B160" s="25" t="s">
        <v>207</v>
      </c>
      <c r="C160" s="25" t="s">
        <v>211</v>
      </c>
      <c r="D160" s="25" t="s">
        <v>266</v>
      </c>
      <c r="E160" s="26"/>
      <c r="F160" s="27">
        <f>F161+F168+F172</f>
        <v>3050</v>
      </c>
      <c r="G160" s="27">
        <f>G161+G168+G172</f>
        <v>2800</v>
      </c>
      <c r="H160" s="27">
        <f>H161+H168+H172</f>
        <v>3050</v>
      </c>
    </row>
    <row r="161" spans="1:8" ht="44.25" customHeight="1" x14ac:dyDescent="0.2">
      <c r="A161" s="25" t="s">
        <v>728</v>
      </c>
      <c r="B161" s="25" t="s">
        <v>207</v>
      </c>
      <c r="C161" s="25" t="s">
        <v>211</v>
      </c>
      <c r="D161" s="25" t="s">
        <v>267</v>
      </c>
      <c r="E161" s="26"/>
      <c r="F161" s="27">
        <f>F163+F166</f>
        <v>2135</v>
      </c>
      <c r="G161" s="27">
        <f>G163+G166</f>
        <v>1800</v>
      </c>
      <c r="H161" s="27">
        <f>H163+H166</f>
        <v>1950</v>
      </c>
    </row>
    <row r="162" spans="1:8" ht="52.5" customHeight="1" x14ac:dyDescent="0.2">
      <c r="A162" s="25" t="s">
        <v>380</v>
      </c>
      <c r="B162" s="25" t="s">
        <v>207</v>
      </c>
      <c r="C162" s="25" t="s">
        <v>211</v>
      </c>
      <c r="D162" s="25" t="s">
        <v>472</v>
      </c>
      <c r="E162" s="26"/>
      <c r="F162" s="27">
        <f t="shared" ref="F162:H163" si="36">F163</f>
        <v>555</v>
      </c>
      <c r="G162" s="27">
        <f t="shared" si="36"/>
        <v>600</v>
      </c>
      <c r="H162" s="27">
        <f t="shared" si="36"/>
        <v>650</v>
      </c>
    </row>
    <row r="163" spans="1:8" ht="25.5" customHeight="1" x14ac:dyDescent="0.2">
      <c r="A163" s="25" t="s">
        <v>15</v>
      </c>
      <c r="B163" s="25" t="s">
        <v>207</v>
      </c>
      <c r="C163" s="25" t="s">
        <v>211</v>
      </c>
      <c r="D163" s="25" t="s">
        <v>472</v>
      </c>
      <c r="E163" s="25" t="s">
        <v>14</v>
      </c>
      <c r="F163" s="27">
        <f t="shared" si="36"/>
        <v>555</v>
      </c>
      <c r="G163" s="27">
        <f t="shared" si="36"/>
        <v>600</v>
      </c>
      <c r="H163" s="27">
        <f t="shared" si="36"/>
        <v>650</v>
      </c>
    </row>
    <row r="164" spans="1:8" ht="36.75" customHeight="1" x14ac:dyDescent="0.2">
      <c r="A164" s="25" t="s">
        <v>13</v>
      </c>
      <c r="B164" s="25" t="s">
        <v>207</v>
      </c>
      <c r="C164" s="25" t="s">
        <v>211</v>
      </c>
      <c r="D164" s="25" t="s">
        <v>472</v>
      </c>
      <c r="E164" s="25" t="s">
        <v>12</v>
      </c>
      <c r="F164" s="27">
        <v>555</v>
      </c>
      <c r="G164" s="28">
        <v>600</v>
      </c>
      <c r="H164" s="28">
        <v>650</v>
      </c>
    </row>
    <row r="165" spans="1:8" ht="36" customHeight="1" x14ac:dyDescent="0.2">
      <c r="A165" s="9" t="s">
        <v>1027</v>
      </c>
      <c r="B165" s="25" t="s">
        <v>207</v>
      </c>
      <c r="C165" s="25" t="s">
        <v>211</v>
      </c>
      <c r="D165" s="25" t="s">
        <v>473</v>
      </c>
      <c r="E165" s="26"/>
      <c r="F165" s="27">
        <f t="shared" ref="F165:H166" si="37">F166</f>
        <v>1580</v>
      </c>
      <c r="G165" s="27">
        <f t="shared" si="37"/>
        <v>1200</v>
      </c>
      <c r="H165" s="27">
        <f t="shared" si="37"/>
        <v>1300</v>
      </c>
    </row>
    <row r="166" spans="1:8" ht="36" customHeight="1" x14ac:dyDescent="0.2">
      <c r="A166" s="25" t="s">
        <v>15</v>
      </c>
      <c r="B166" s="25" t="s">
        <v>207</v>
      </c>
      <c r="C166" s="25" t="s">
        <v>211</v>
      </c>
      <c r="D166" s="25" t="s">
        <v>473</v>
      </c>
      <c r="E166" s="25" t="s">
        <v>14</v>
      </c>
      <c r="F166" s="27">
        <f t="shared" si="37"/>
        <v>1580</v>
      </c>
      <c r="G166" s="27">
        <f t="shared" si="37"/>
        <v>1200</v>
      </c>
      <c r="H166" s="27">
        <f t="shared" si="37"/>
        <v>1300</v>
      </c>
    </row>
    <row r="167" spans="1:8" ht="38.25" customHeight="1" x14ac:dyDescent="0.2">
      <c r="A167" s="25" t="s">
        <v>13</v>
      </c>
      <c r="B167" s="25" t="s">
        <v>207</v>
      </c>
      <c r="C167" s="25" t="s">
        <v>211</v>
      </c>
      <c r="D167" s="25" t="s">
        <v>473</v>
      </c>
      <c r="E167" s="25" t="s">
        <v>12</v>
      </c>
      <c r="F167" s="27">
        <v>1580</v>
      </c>
      <c r="G167" s="28">
        <v>1200</v>
      </c>
      <c r="H167" s="28">
        <v>1300</v>
      </c>
    </row>
    <row r="168" spans="1:8" ht="30.75" customHeight="1" x14ac:dyDescent="0.2">
      <c r="A168" s="35" t="s">
        <v>1028</v>
      </c>
      <c r="B168" s="25" t="s">
        <v>207</v>
      </c>
      <c r="C168" s="25" t="s">
        <v>211</v>
      </c>
      <c r="D168" s="25" t="s">
        <v>474</v>
      </c>
      <c r="E168" s="26"/>
      <c r="F168" s="27">
        <f t="shared" ref="F168:H170" si="38">F169</f>
        <v>555</v>
      </c>
      <c r="G168" s="27">
        <f t="shared" si="38"/>
        <v>600</v>
      </c>
      <c r="H168" s="27">
        <f t="shared" si="38"/>
        <v>650</v>
      </c>
    </row>
    <row r="169" spans="1:8" ht="63.75" customHeight="1" x14ac:dyDescent="0.2">
      <c r="A169" s="35" t="s">
        <v>1029</v>
      </c>
      <c r="B169" s="25" t="s">
        <v>207</v>
      </c>
      <c r="C169" s="25" t="s">
        <v>211</v>
      </c>
      <c r="D169" s="25" t="s">
        <v>475</v>
      </c>
      <c r="E169" s="26"/>
      <c r="F169" s="27">
        <f t="shared" si="38"/>
        <v>555</v>
      </c>
      <c r="G169" s="27">
        <f t="shared" si="38"/>
        <v>600</v>
      </c>
      <c r="H169" s="27">
        <f t="shared" si="38"/>
        <v>650</v>
      </c>
    </row>
    <row r="170" spans="1:8" ht="26.25" customHeight="1" x14ac:dyDescent="0.2">
      <c r="A170" s="25" t="s">
        <v>15</v>
      </c>
      <c r="B170" s="25" t="s">
        <v>207</v>
      </c>
      <c r="C170" s="25" t="s">
        <v>211</v>
      </c>
      <c r="D170" s="25" t="s">
        <v>475</v>
      </c>
      <c r="E170" s="25" t="s">
        <v>14</v>
      </c>
      <c r="F170" s="27">
        <f t="shared" si="38"/>
        <v>555</v>
      </c>
      <c r="G170" s="27">
        <f t="shared" si="38"/>
        <v>600</v>
      </c>
      <c r="H170" s="27">
        <f t="shared" si="38"/>
        <v>650</v>
      </c>
    </row>
    <row r="171" spans="1:8" ht="30.4" customHeight="1" x14ac:dyDescent="0.2">
      <c r="A171" s="25" t="s">
        <v>13</v>
      </c>
      <c r="B171" s="25" t="s">
        <v>207</v>
      </c>
      <c r="C171" s="25" t="s">
        <v>211</v>
      </c>
      <c r="D171" s="25" t="s">
        <v>475</v>
      </c>
      <c r="E171" s="25" t="s">
        <v>12</v>
      </c>
      <c r="F171" s="27">
        <v>555</v>
      </c>
      <c r="G171" s="28">
        <v>600</v>
      </c>
      <c r="H171" s="28">
        <v>650</v>
      </c>
    </row>
    <row r="172" spans="1:8" ht="21.75" customHeight="1" x14ac:dyDescent="0.2">
      <c r="A172" s="25" t="s">
        <v>174</v>
      </c>
      <c r="B172" s="25" t="s">
        <v>207</v>
      </c>
      <c r="C172" s="25" t="s">
        <v>211</v>
      </c>
      <c r="D172" s="25" t="s">
        <v>268</v>
      </c>
      <c r="E172" s="26"/>
      <c r="F172" s="27">
        <f t="shared" ref="F172:H174" si="39">F173</f>
        <v>360</v>
      </c>
      <c r="G172" s="27">
        <f t="shared" si="39"/>
        <v>400</v>
      </c>
      <c r="H172" s="27">
        <f t="shared" si="39"/>
        <v>450</v>
      </c>
    </row>
    <row r="173" spans="1:8" ht="40.5" customHeight="1" x14ac:dyDescent="0.2">
      <c r="A173" s="35" t="s">
        <v>1030</v>
      </c>
      <c r="B173" s="25" t="s">
        <v>207</v>
      </c>
      <c r="C173" s="25" t="s">
        <v>211</v>
      </c>
      <c r="D173" s="25" t="s">
        <v>476</v>
      </c>
      <c r="E173" s="26"/>
      <c r="F173" s="27">
        <f t="shared" si="39"/>
        <v>360</v>
      </c>
      <c r="G173" s="27">
        <f t="shared" si="39"/>
        <v>400</v>
      </c>
      <c r="H173" s="27">
        <f t="shared" si="39"/>
        <v>450</v>
      </c>
    </row>
    <row r="174" spans="1:8" ht="30" customHeight="1" x14ac:dyDescent="0.2">
      <c r="A174" s="25" t="s">
        <v>15</v>
      </c>
      <c r="B174" s="25" t="s">
        <v>207</v>
      </c>
      <c r="C174" s="25" t="s">
        <v>211</v>
      </c>
      <c r="D174" s="25" t="s">
        <v>476</v>
      </c>
      <c r="E174" s="25" t="s">
        <v>14</v>
      </c>
      <c r="F174" s="27">
        <f t="shared" si="39"/>
        <v>360</v>
      </c>
      <c r="G174" s="27">
        <f t="shared" si="39"/>
        <v>400</v>
      </c>
      <c r="H174" s="27">
        <f t="shared" si="39"/>
        <v>450</v>
      </c>
    </row>
    <row r="175" spans="1:8" ht="34.5" customHeight="1" x14ac:dyDescent="0.2">
      <c r="A175" s="25" t="s">
        <v>13</v>
      </c>
      <c r="B175" s="25" t="s">
        <v>207</v>
      </c>
      <c r="C175" s="25" t="s">
        <v>211</v>
      </c>
      <c r="D175" s="25" t="s">
        <v>476</v>
      </c>
      <c r="E175" s="25" t="s">
        <v>12</v>
      </c>
      <c r="F175" s="27">
        <v>360</v>
      </c>
      <c r="G175" s="28">
        <v>400</v>
      </c>
      <c r="H175" s="28">
        <v>450</v>
      </c>
    </row>
    <row r="176" spans="1:8" ht="34.5" customHeight="1" x14ac:dyDescent="0.2">
      <c r="A176" s="25" t="s">
        <v>727</v>
      </c>
      <c r="B176" s="25" t="s">
        <v>207</v>
      </c>
      <c r="C176" s="25" t="s">
        <v>211</v>
      </c>
      <c r="D176" s="25" t="s">
        <v>269</v>
      </c>
      <c r="E176" s="26"/>
      <c r="F176" s="27" t="e">
        <f t="shared" ref="F176:H179" si="40">F177</f>
        <v>#REF!</v>
      </c>
      <c r="G176" s="27">
        <f t="shared" si="40"/>
        <v>2484</v>
      </c>
      <c r="H176" s="27">
        <f t="shared" si="40"/>
        <v>2482</v>
      </c>
    </row>
    <row r="177" spans="1:8" ht="65.25" customHeight="1" x14ac:dyDescent="0.2">
      <c r="A177" s="25" t="s">
        <v>726</v>
      </c>
      <c r="B177" s="25" t="s">
        <v>207</v>
      </c>
      <c r="C177" s="25" t="s">
        <v>211</v>
      </c>
      <c r="D177" s="25" t="s">
        <v>455</v>
      </c>
      <c r="E177" s="26"/>
      <c r="F177" s="27" t="e">
        <f t="shared" si="40"/>
        <v>#REF!</v>
      </c>
      <c r="G177" s="27">
        <f t="shared" si="40"/>
        <v>2484</v>
      </c>
      <c r="H177" s="27">
        <f t="shared" si="40"/>
        <v>2482</v>
      </c>
    </row>
    <row r="178" spans="1:8" ht="66" customHeight="1" x14ac:dyDescent="0.2">
      <c r="A178" s="25" t="s">
        <v>190</v>
      </c>
      <c r="B178" s="25" t="s">
        <v>207</v>
      </c>
      <c r="C178" s="25" t="s">
        <v>211</v>
      </c>
      <c r="D178" s="25" t="s">
        <v>456</v>
      </c>
      <c r="E178" s="26"/>
      <c r="F178" s="27" t="e">
        <f>F179+#REF!</f>
        <v>#REF!</v>
      </c>
      <c r="G178" s="27">
        <f>G179</f>
        <v>2484</v>
      </c>
      <c r="H178" s="27">
        <f>H179</f>
        <v>2482</v>
      </c>
    </row>
    <row r="179" spans="1:8" ht="60.75" customHeight="1" x14ac:dyDescent="0.2">
      <c r="A179" s="25" t="s">
        <v>80</v>
      </c>
      <c r="B179" s="25" t="s">
        <v>207</v>
      </c>
      <c r="C179" s="25" t="s">
        <v>211</v>
      </c>
      <c r="D179" s="25" t="s">
        <v>456</v>
      </c>
      <c r="E179" s="25" t="s">
        <v>79</v>
      </c>
      <c r="F179" s="27">
        <f t="shared" si="40"/>
        <v>2490</v>
      </c>
      <c r="G179" s="27">
        <f t="shared" si="40"/>
        <v>2484</v>
      </c>
      <c r="H179" s="27">
        <f t="shared" si="40"/>
        <v>2482</v>
      </c>
    </row>
    <row r="180" spans="1:8" ht="34.5" customHeight="1" x14ac:dyDescent="0.2">
      <c r="A180" s="25" t="s">
        <v>82</v>
      </c>
      <c r="B180" s="25" t="s">
        <v>207</v>
      </c>
      <c r="C180" s="25" t="s">
        <v>211</v>
      </c>
      <c r="D180" s="25" t="s">
        <v>456</v>
      </c>
      <c r="E180" s="25" t="s">
        <v>81</v>
      </c>
      <c r="F180" s="27">
        <v>2490</v>
      </c>
      <c r="G180" s="28">
        <v>2484</v>
      </c>
      <c r="H180" s="28">
        <v>2482</v>
      </c>
    </row>
    <row r="181" spans="1:8" ht="25.5" customHeight="1" x14ac:dyDescent="0.2">
      <c r="A181" s="25" t="s">
        <v>66</v>
      </c>
      <c r="B181" s="25" t="s">
        <v>207</v>
      </c>
      <c r="C181" s="25" t="s">
        <v>211</v>
      </c>
      <c r="D181" s="25" t="s">
        <v>457</v>
      </c>
      <c r="E181" s="26"/>
      <c r="F181" s="27">
        <f>F182</f>
        <v>55829</v>
      </c>
      <c r="G181" s="27">
        <f>G182</f>
        <v>39709</v>
      </c>
      <c r="H181" s="27">
        <f>H182</f>
        <v>34849</v>
      </c>
    </row>
    <row r="182" spans="1:8" ht="24" customHeight="1" x14ac:dyDescent="0.2">
      <c r="A182" s="25" t="s">
        <v>65</v>
      </c>
      <c r="B182" s="25" t="s">
        <v>207</v>
      </c>
      <c r="C182" s="25" t="s">
        <v>211</v>
      </c>
      <c r="D182" s="25" t="s">
        <v>458</v>
      </c>
      <c r="E182" s="26"/>
      <c r="F182" s="27">
        <f>F183+F190+F199+F205+F202</f>
        <v>55829</v>
      </c>
      <c r="G182" s="27">
        <f>G183+G190+G199+G205+G202</f>
        <v>39709</v>
      </c>
      <c r="H182" s="27">
        <f>H183+H190+H199</f>
        <v>34849</v>
      </c>
    </row>
    <row r="183" spans="1:8" ht="25.5" customHeight="1" x14ac:dyDescent="0.2">
      <c r="A183" s="25" t="s">
        <v>83</v>
      </c>
      <c r="B183" s="25" t="s">
        <v>207</v>
      </c>
      <c r="C183" s="25" t="s">
        <v>211</v>
      </c>
      <c r="D183" s="25" t="s">
        <v>459</v>
      </c>
      <c r="E183" s="26"/>
      <c r="F183" s="27">
        <f>F184+F186+F188</f>
        <v>10000</v>
      </c>
      <c r="G183" s="27">
        <f>G184+G186+G188</f>
        <v>9609</v>
      </c>
      <c r="H183" s="27">
        <f>H184+H186+H188</f>
        <v>9812</v>
      </c>
    </row>
    <row r="184" spans="1:8" ht="65.25" customHeight="1" x14ac:dyDescent="0.2">
      <c r="A184" s="25" t="s">
        <v>80</v>
      </c>
      <c r="B184" s="25" t="s">
        <v>207</v>
      </c>
      <c r="C184" s="25" t="s">
        <v>211</v>
      </c>
      <c r="D184" s="25" t="s">
        <v>459</v>
      </c>
      <c r="E184" s="25" t="s">
        <v>79</v>
      </c>
      <c r="F184" s="27">
        <f>F185</f>
        <v>8795</v>
      </c>
      <c r="G184" s="27">
        <f>G185</f>
        <v>8267</v>
      </c>
      <c r="H184" s="27">
        <f>H185</f>
        <v>8470</v>
      </c>
    </row>
    <row r="185" spans="1:8" ht="30.75" customHeight="1" x14ac:dyDescent="0.2">
      <c r="A185" s="25" t="s">
        <v>82</v>
      </c>
      <c r="B185" s="25" t="s">
        <v>207</v>
      </c>
      <c r="C185" s="25" t="s">
        <v>211</v>
      </c>
      <c r="D185" s="25" t="s">
        <v>459</v>
      </c>
      <c r="E185" s="25" t="s">
        <v>81</v>
      </c>
      <c r="F185" s="27">
        <v>8795</v>
      </c>
      <c r="G185" s="28">
        <v>8267</v>
      </c>
      <c r="H185" s="28">
        <v>8470</v>
      </c>
    </row>
    <row r="186" spans="1:8" ht="27.75" customHeight="1" x14ac:dyDescent="0.2">
      <c r="A186" s="25" t="s">
        <v>15</v>
      </c>
      <c r="B186" s="25" t="s">
        <v>207</v>
      </c>
      <c r="C186" s="25" t="s">
        <v>211</v>
      </c>
      <c r="D186" s="25" t="s">
        <v>459</v>
      </c>
      <c r="E186" s="25" t="s">
        <v>14</v>
      </c>
      <c r="F186" s="27">
        <f>F187</f>
        <v>1203</v>
      </c>
      <c r="G186" s="27">
        <f>G187</f>
        <v>1340</v>
      </c>
      <c r="H186" s="27">
        <f>H187</f>
        <v>1340</v>
      </c>
    </row>
    <row r="187" spans="1:8" ht="35.25" customHeight="1" x14ac:dyDescent="0.2">
      <c r="A187" s="25" t="s">
        <v>13</v>
      </c>
      <c r="B187" s="25" t="s">
        <v>207</v>
      </c>
      <c r="C187" s="25" t="s">
        <v>211</v>
      </c>
      <c r="D187" s="25" t="s">
        <v>459</v>
      </c>
      <c r="E187" s="25" t="s">
        <v>12</v>
      </c>
      <c r="F187" s="27">
        <v>1203</v>
      </c>
      <c r="G187" s="28">
        <v>1340</v>
      </c>
      <c r="H187" s="28">
        <v>1340</v>
      </c>
    </row>
    <row r="188" spans="1:8" ht="13.15" customHeight="1" x14ac:dyDescent="0.2">
      <c r="A188" s="25" t="s">
        <v>76</v>
      </c>
      <c r="B188" s="25" t="s">
        <v>207</v>
      </c>
      <c r="C188" s="25" t="s">
        <v>211</v>
      </c>
      <c r="D188" s="25" t="s">
        <v>459</v>
      </c>
      <c r="E188" s="25" t="s">
        <v>75</v>
      </c>
      <c r="F188" s="27">
        <f>F189</f>
        <v>2</v>
      </c>
      <c r="G188" s="27">
        <f>G189</f>
        <v>2</v>
      </c>
      <c r="H188" s="27">
        <f>H189</f>
        <v>2</v>
      </c>
    </row>
    <row r="189" spans="1:8" ht="13.15" customHeight="1" x14ac:dyDescent="0.2">
      <c r="A189" s="25" t="s">
        <v>74</v>
      </c>
      <c r="B189" s="25" t="s">
        <v>207</v>
      </c>
      <c r="C189" s="25" t="s">
        <v>211</v>
      </c>
      <c r="D189" s="25" t="s">
        <v>459</v>
      </c>
      <c r="E189" s="25" t="s">
        <v>73</v>
      </c>
      <c r="F189" s="27">
        <v>2</v>
      </c>
      <c r="G189" s="28">
        <v>2</v>
      </c>
      <c r="H189" s="28">
        <v>2</v>
      </c>
    </row>
    <row r="190" spans="1:8" ht="39" customHeight="1" x14ac:dyDescent="0.2">
      <c r="A190" s="25" t="s">
        <v>23</v>
      </c>
      <c r="B190" s="25" t="s">
        <v>207</v>
      </c>
      <c r="C190" s="25" t="s">
        <v>211</v>
      </c>
      <c r="D190" s="25" t="s">
        <v>477</v>
      </c>
      <c r="E190" s="26"/>
      <c r="F190" s="27">
        <f>F191+F193+F197+F195</f>
        <v>42000</v>
      </c>
      <c r="G190" s="27">
        <f>G191+G193+G197+G195</f>
        <v>30000</v>
      </c>
      <c r="H190" s="27">
        <f>H191+H193+H197+H195</f>
        <v>25000</v>
      </c>
    </row>
    <row r="191" spans="1:8" ht="66" customHeight="1" x14ac:dyDescent="0.2">
      <c r="A191" s="25" t="s">
        <v>80</v>
      </c>
      <c r="B191" s="25" t="s">
        <v>207</v>
      </c>
      <c r="C191" s="25" t="s">
        <v>211</v>
      </c>
      <c r="D191" s="25" t="s">
        <v>477</v>
      </c>
      <c r="E191" s="25" t="s">
        <v>79</v>
      </c>
      <c r="F191" s="27">
        <f>F192</f>
        <v>33323</v>
      </c>
      <c r="G191" s="27">
        <f t="shared" ref="G191:H191" si="41">G192</f>
        <v>30000</v>
      </c>
      <c r="H191" s="27">
        <f t="shared" si="41"/>
        <v>25000</v>
      </c>
    </row>
    <row r="192" spans="1:8" ht="25.5" customHeight="1" x14ac:dyDescent="0.2">
      <c r="A192" s="25" t="s">
        <v>78</v>
      </c>
      <c r="B192" s="25" t="s">
        <v>207</v>
      </c>
      <c r="C192" s="25" t="s">
        <v>211</v>
      </c>
      <c r="D192" s="25" t="s">
        <v>477</v>
      </c>
      <c r="E192" s="25" t="s">
        <v>77</v>
      </c>
      <c r="F192" s="27">
        <v>33323</v>
      </c>
      <c r="G192" s="28">
        <v>30000</v>
      </c>
      <c r="H192" s="28">
        <v>25000</v>
      </c>
    </row>
    <row r="193" spans="1:10" ht="28.5" hidden="1" customHeight="1" x14ac:dyDescent="0.2">
      <c r="A193" s="25" t="s">
        <v>15</v>
      </c>
      <c r="B193" s="25" t="s">
        <v>207</v>
      </c>
      <c r="C193" s="25" t="s">
        <v>211</v>
      </c>
      <c r="D193" s="25" t="s">
        <v>477</v>
      </c>
      <c r="E193" s="25" t="s">
        <v>14</v>
      </c>
      <c r="F193" s="27">
        <f>F194</f>
        <v>8507</v>
      </c>
      <c r="G193" s="27">
        <f t="shared" ref="G193:H193" si="42">G194</f>
        <v>0</v>
      </c>
      <c r="H193" s="27">
        <f t="shared" si="42"/>
        <v>0</v>
      </c>
    </row>
    <row r="194" spans="1:10" ht="34.5" hidden="1" customHeight="1" x14ac:dyDescent="0.2">
      <c r="A194" s="25" t="s">
        <v>13</v>
      </c>
      <c r="B194" s="25" t="s">
        <v>207</v>
      </c>
      <c r="C194" s="25" t="s">
        <v>211</v>
      </c>
      <c r="D194" s="25" t="s">
        <v>477</v>
      </c>
      <c r="E194" s="25" t="s">
        <v>12</v>
      </c>
      <c r="F194" s="27">
        <v>8507</v>
      </c>
      <c r="G194" s="28"/>
      <c r="H194" s="28"/>
    </row>
    <row r="195" spans="1:10" ht="27" hidden="1" customHeight="1" x14ac:dyDescent="0.2">
      <c r="A195" s="25" t="s">
        <v>30</v>
      </c>
      <c r="B195" s="25" t="s">
        <v>207</v>
      </c>
      <c r="C195" s="25" t="s">
        <v>211</v>
      </c>
      <c r="D195" s="25" t="s">
        <v>477</v>
      </c>
      <c r="E195" s="25" t="s">
        <v>29</v>
      </c>
      <c r="F195" s="27">
        <f>F196</f>
        <v>0</v>
      </c>
      <c r="G195" s="27">
        <f t="shared" ref="G195:H195" si="43">G196</f>
        <v>0</v>
      </c>
      <c r="H195" s="27">
        <f t="shared" si="43"/>
        <v>0</v>
      </c>
    </row>
    <row r="196" spans="1:10" ht="26.25" hidden="1" customHeight="1" x14ac:dyDescent="0.2">
      <c r="A196" s="25" t="s">
        <v>28</v>
      </c>
      <c r="B196" s="25" t="s">
        <v>207</v>
      </c>
      <c r="C196" s="25" t="s">
        <v>211</v>
      </c>
      <c r="D196" s="25" t="s">
        <v>477</v>
      </c>
      <c r="E196" s="25" t="s">
        <v>27</v>
      </c>
      <c r="F196" s="27">
        <v>0</v>
      </c>
      <c r="G196" s="28"/>
      <c r="H196" s="28"/>
    </row>
    <row r="197" spans="1:10" ht="13.15" hidden="1" customHeight="1" x14ac:dyDescent="0.2">
      <c r="A197" s="25" t="s">
        <v>76</v>
      </c>
      <c r="B197" s="25" t="s">
        <v>207</v>
      </c>
      <c r="C197" s="25" t="s">
        <v>211</v>
      </c>
      <c r="D197" s="25" t="s">
        <v>477</v>
      </c>
      <c r="E197" s="25" t="s">
        <v>75</v>
      </c>
      <c r="F197" s="27">
        <f>F198</f>
        <v>170</v>
      </c>
      <c r="G197" s="27">
        <f t="shared" ref="G197:H197" si="44">G198</f>
        <v>0</v>
      </c>
      <c r="H197" s="27">
        <f t="shared" si="44"/>
        <v>0</v>
      </c>
    </row>
    <row r="198" spans="1:10" ht="13.15" hidden="1" customHeight="1" x14ac:dyDescent="0.2">
      <c r="A198" s="25" t="s">
        <v>74</v>
      </c>
      <c r="B198" s="25" t="s">
        <v>207</v>
      </c>
      <c r="C198" s="25" t="s">
        <v>211</v>
      </c>
      <c r="D198" s="25" t="s">
        <v>477</v>
      </c>
      <c r="E198" s="25" t="s">
        <v>73</v>
      </c>
      <c r="F198" s="27">
        <v>170</v>
      </c>
      <c r="G198" s="28"/>
      <c r="H198" s="28"/>
    </row>
    <row r="199" spans="1:10" ht="24.75" customHeight="1" x14ac:dyDescent="0.2">
      <c r="A199" s="25" t="s">
        <v>173</v>
      </c>
      <c r="B199" s="25" t="s">
        <v>207</v>
      </c>
      <c r="C199" s="25" t="s">
        <v>211</v>
      </c>
      <c r="D199" s="25" t="s">
        <v>535</v>
      </c>
      <c r="E199" s="26"/>
      <c r="F199" s="27">
        <f t="shared" ref="F199:F200" si="45">F200</f>
        <v>100</v>
      </c>
      <c r="G199" s="28">
        <f>G200</f>
        <v>100</v>
      </c>
      <c r="H199" s="28">
        <f>H200</f>
        <v>37</v>
      </c>
    </row>
    <row r="200" spans="1:10" ht="29.25" customHeight="1" x14ac:dyDescent="0.2">
      <c r="A200" s="25" t="s">
        <v>15</v>
      </c>
      <c r="B200" s="25" t="s">
        <v>207</v>
      </c>
      <c r="C200" s="25" t="s">
        <v>211</v>
      </c>
      <c r="D200" s="25" t="s">
        <v>535</v>
      </c>
      <c r="E200" s="25" t="s">
        <v>14</v>
      </c>
      <c r="F200" s="27">
        <f t="shared" si="45"/>
        <v>100</v>
      </c>
      <c r="G200" s="28">
        <f>G201</f>
        <v>100</v>
      </c>
      <c r="H200" s="28">
        <f>H201</f>
        <v>37</v>
      </c>
    </row>
    <row r="201" spans="1:10" ht="30.75" customHeight="1" x14ac:dyDescent="0.2">
      <c r="A201" s="25" t="s">
        <v>13</v>
      </c>
      <c r="B201" s="25" t="s">
        <v>207</v>
      </c>
      <c r="C201" s="25" t="s">
        <v>211</v>
      </c>
      <c r="D201" s="25" t="s">
        <v>535</v>
      </c>
      <c r="E201" s="25" t="s">
        <v>12</v>
      </c>
      <c r="F201" s="27">
        <v>100</v>
      </c>
      <c r="G201" s="28">
        <v>100</v>
      </c>
      <c r="H201" s="28">
        <v>37</v>
      </c>
    </row>
    <row r="202" spans="1:10" ht="41.25" hidden="1" customHeight="1" x14ac:dyDescent="0.2">
      <c r="A202" s="25" t="s">
        <v>923</v>
      </c>
      <c r="B202" s="25" t="s">
        <v>207</v>
      </c>
      <c r="C202" s="25" t="s">
        <v>211</v>
      </c>
      <c r="D202" s="25" t="s">
        <v>922</v>
      </c>
      <c r="E202" s="25"/>
      <c r="F202" s="27">
        <f>F203</f>
        <v>0</v>
      </c>
      <c r="G202" s="36"/>
      <c r="H202" s="28"/>
    </row>
    <row r="203" spans="1:10" ht="30.75" hidden="1" customHeight="1" x14ac:dyDescent="0.2">
      <c r="A203" s="25" t="s">
        <v>15</v>
      </c>
      <c r="B203" s="25" t="s">
        <v>207</v>
      </c>
      <c r="C203" s="25" t="s">
        <v>211</v>
      </c>
      <c r="D203" s="25" t="s">
        <v>922</v>
      </c>
      <c r="E203" s="25" t="s">
        <v>14</v>
      </c>
      <c r="F203" s="27">
        <f>F204</f>
        <v>0</v>
      </c>
      <c r="G203" s="28"/>
      <c r="H203" s="28"/>
    </row>
    <row r="204" spans="1:10" ht="30.75" hidden="1" customHeight="1" x14ac:dyDescent="0.2">
      <c r="A204" s="25" t="s">
        <v>13</v>
      </c>
      <c r="B204" s="25" t="s">
        <v>207</v>
      </c>
      <c r="C204" s="25" t="s">
        <v>211</v>
      </c>
      <c r="D204" s="25" t="s">
        <v>922</v>
      </c>
      <c r="E204" s="25" t="s">
        <v>12</v>
      </c>
      <c r="F204" s="27"/>
      <c r="G204" s="28"/>
      <c r="H204" s="28"/>
    </row>
    <row r="205" spans="1:10" ht="94.5" hidden="1" customHeight="1" x14ac:dyDescent="0.2">
      <c r="A205" s="30" t="s">
        <v>172</v>
      </c>
      <c r="B205" s="25" t="s">
        <v>207</v>
      </c>
      <c r="C205" s="25" t="s">
        <v>211</v>
      </c>
      <c r="D205" s="25" t="s">
        <v>478</v>
      </c>
      <c r="E205" s="26"/>
      <c r="F205" s="27">
        <f>F206+F208</f>
        <v>3729</v>
      </c>
      <c r="G205" s="28"/>
      <c r="H205" s="28"/>
      <c r="J205" s="8"/>
    </row>
    <row r="206" spans="1:10" ht="71.25" hidden="1" customHeight="1" x14ac:dyDescent="0.2">
      <c r="A206" s="25" t="s">
        <v>80</v>
      </c>
      <c r="B206" s="25" t="s">
        <v>207</v>
      </c>
      <c r="C206" s="25" t="s">
        <v>211</v>
      </c>
      <c r="D206" s="25" t="s">
        <v>478</v>
      </c>
      <c r="E206" s="25" t="s">
        <v>79</v>
      </c>
      <c r="F206" s="27">
        <f t="shared" ref="F206" si="46">F207</f>
        <v>3729</v>
      </c>
      <c r="G206" s="28"/>
      <c r="H206" s="28"/>
    </row>
    <row r="207" spans="1:10" ht="25.5" hidden="1" customHeight="1" x14ac:dyDescent="0.2">
      <c r="A207" s="25" t="s">
        <v>82</v>
      </c>
      <c r="B207" s="25" t="s">
        <v>207</v>
      </c>
      <c r="C207" s="25" t="s">
        <v>211</v>
      </c>
      <c r="D207" s="25" t="s">
        <v>478</v>
      </c>
      <c r="E207" s="25" t="s">
        <v>81</v>
      </c>
      <c r="F207" s="27">
        <v>3729</v>
      </c>
      <c r="G207" s="28"/>
      <c r="H207" s="28"/>
    </row>
    <row r="208" spans="1:10" ht="25.5" hidden="1" customHeight="1" x14ac:dyDescent="0.2">
      <c r="A208" s="25" t="s">
        <v>15</v>
      </c>
      <c r="B208" s="25" t="s">
        <v>207</v>
      </c>
      <c r="C208" s="25" t="s">
        <v>211</v>
      </c>
      <c r="D208" s="25" t="s">
        <v>478</v>
      </c>
      <c r="E208" s="25" t="s">
        <v>14</v>
      </c>
      <c r="F208" s="27">
        <f>F209</f>
        <v>0</v>
      </c>
      <c r="G208" s="28"/>
      <c r="H208" s="28"/>
    </row>
    <row r="209" spans="1:9" ht="30.75" hidden="1" customHeight="1" x14ac:dyDescent="0.2">
      <c r="A209" s="25" t="s">
        <v>13</v>
      </c>
      <c r="B209" s="25" t="s">
        <v>207</v>
      </c>
      <c r="C209" s="25" t="s">
        <v>211</v>
      </c>
      <c r="D209" s="25" t="s">
        <v>478</v>
      </c>
      <c r="E209" s="25" t="s">
        <v>12</v>
      </c>
      <c r="F209" s="27"/>
      <c r="G209" s="28"/>
      <c r="H209" s="28"/>
    </row>
    <row r="210" spans="1:9" ht="20.25" customHeight="1" x14ac:dyDescent="0.2">
      <c r="A210" s="25" t="s">
        <v>70</v>
      </c>
      <c r="B210" s="25" t="s">
        <v>207</v>
      </c>
      <c r="C210" s="25" t="s">
        <v>211</v>
      </c>
      <c r="D210" s="25" t="s">
        <v>241</v>
      </c>
      <c r="E210" s="26"/>
      <c r="F210" s="27">
        <f>F211+F214</f>
        <v>677</v>
      </c>
      <c r="G210" s="27">
        <f>G211+G214+G219</f>
        <v>644</v>
      </c>
      <c r="H210" s="27">
        <f>H211+H214+H219</f>
        <v>70</v>
      </c>
    </row>
    <row r="211" spans="1:9" ht="27.75" customHeight="1" x14ac:dyDescent="0.2">
      <c r="A211" s="25" t="s">
        <v>171</v>
      </c>
      <c r="B211" s="25" t="s">
        <v>207</v>
      </c>
      <c r="C211" s="25" t="s">
        <v>211</v>
      </c>
      <c r="D211" s="25" t="s">
        <v>242</v>
      </c>
      <c r="E211" s="26"/>
      <c r="F211" s="27">
        <f t="shared" ref="F211:F212" si="47">F212</f>
        <v>44</v>
      </c>
      <c r="G211" s="28">
        <f>G212</f>
        <v>44</v>
      </c>
      <c r="H211" s="28">
        <f>H212</f>
        <v>44</v>
      </c>
    </row>
    <row r="212" spans="1:9" ht="13.15" customHeight="1" x14ac:dyDescent="0.2">
      <c r="A212" s="25" t="s">
        <v>76</v>
      </c>
      <c r="B212" s="25" t="s">
        <v>207</v>
      </c>
      <c r="C212" s="25" t="s">
        <v>211</v>
      </c>
      <c r="D212" s="25" t="s">
        <v>242</v>
      </c>
      <c r="E212" s="25" t="s">
        <v>75</v>
      </c>
      <c r="F212" s="27">
        <f t="shared" si="47"/>
        <v>44</v>
      </c>
      <c r="G212" s="28">
        <f>G213</f>
        <v>44</v>
      </c>
      <c r="H212" s="28">
        <f>H213</f>
        <v>44</v>
      </c>
    </row>
    <row r="213" spans="1:9" ht="13.15" customHeight="1" x14ac:dyDescent="0.2">
      <c r="A213" s="25" t="s">
        <v>74</v>
      </c>
      <c r="B213" s="25" t="s">
        <v>207</v>
      </c>
      <c r="C213" s="25" t="s">
        <v>211</v>
      </c>
      <c r="D213" s="25" t="s">
        <v>242</v>
      </c>
      <c r="E213" s="25" t="s">
        <v>73</v>
      </c>
      <c r="F213" s="27">
        <v>44</v>
      </c>
      <c r="G213" s="28">
        <v>44</v>
      </c>
      <c r="H213" s="28">
        <v>44</v>
      </c>
    </row>
    <row r="214" spans="1:9" ht="25.5" customHeight="1" x14ac:dyDescent="0.2">
      <c r="A214" s="25" t="s">
        <v>382</v>
      </c>
      <c r="B214" s="25" t="s">
        <v>207</v>
      </c>
      <c r="C214" s="25" t="s">
        <v>211</v>
      </c>
      <c r="D214" s="25" t="s">
        <v>383</v>
      </c>
      <c r="E214" s="25"/>
      <c r="F214" s="27">
        <f>F215+F217</f>
        <v>633</v>
      </c>
      <c r="G214" s="28">
        <f>G215</f>
        <v>576</v>
      </c>
      <c r="H214" s="28">
        <f>H215</f>
        <v>0</v>
      </c>
    </row>
    <row r="215" spans="1:9" ht="28.5" customHeight="1" x14ac:dyDescent="0.2">
      <c r="A215" s="25" t="s">
        <v>15</v>
      </c>
      <c r="B215" s="25" t="s">
        <v>207</v>
      </c>
      <c r="C215" s="25" t="s">
        <v>211</v>
      </c>
      <c r="D215" s="25" t="s">
        <v>383</v>
      </c>
      <c r="E215" s="25" t="s">
        <v>14</v>
      </c>
      <c r="F215" s="27">
        <f>F216</f>
        <v>633</v>
      </c>
      <c r="G215" s="28">
        <f>G216</f>
        <v>576</v>
      </c>
      <c r="H215" s="28">
        <f>H216</f>
        <v>0</v>
      </c>
    </row>
    <row r="216" spans="1:9" ht="28.5" customHeight="1" x14ac:dyDescent="0.2">
      <c r="A216" s="25" t="s">
        <v>13</v>
      </c>
      <c r="B216" s="25" t="s">
        <v>207</v>
      </c>
      <c r="C216" s="25" t="s">
        <v>211</v>
      </c>
      <c r="D216" s="25" t="s">
        <v>383</v>
      </c>
      <c r="E216" s="25" t="s">
        <v>12</v>
      </c>
      <c r="F216" s="27">
        <v>633</v>
      </c>
      <c r="G216" s="28">
        <v>576</v>
      </c>
      <c r="H216" s="28">
        <v>0</v>
      </c>
    </row>
    <row r="217" spans="1:9" ht="28.5" hidden="1" customHeight="1" x14ac:dyDescent="0.2">
      <c r="A217" s="25" t="s">
        <v>76</v>
      </c>
      <c r="B217" s="25" t="s">
        <v>207</v>
      </c>
      <c r="C217" s="25" t="s">
        <v>211</v>
      </c>
      <c r="D217" s="25" t="s">
        <v>383</v>
      </c>
      <c r="E217" s="25" t="s">
        <v>75</v>
      </c>
      <c r="F217" s="27">
        <f>F218</f>
        <v>0</v>
      </c>
      <c r="G217" s="28">
        <f>G218</f>
        <v>0</v>
      </c>
      <c r="H217" s="28">
        <f>H218</f>
        <v>0</v>
      </c>
    </row>
    <row r="218" spans="1:9" ht="28.5" hidden="1" customHeight="1" x14ac:dyDescent="0.2">
      <c r="A218" s="25" t="s">
        <v>74</v>
      </c>
      <c r="B218" s="25" t="s">
        <v>207</v>
      </c>
      <c r="C218" s="25" t="s">
        <v>211</v>
      </c>
      <c r="D218" s="25" t="s">
        <v>383</v>
      </c>
      <c r="E218" s="25" t="s">
        <v>73</v>
      </c>
      <c r="F218" s="27"/>
      <c r="G218" s="28"/>
      <c r="H218" s="28"/>
    </row>
    <row r="219" spans="1:9" ht="40.5" customHeight="1" x14ac:dyDescent="0.2">
      <c r="A219" s="68" t="s">
        <v>1119</v>
      </c>
      <c r="B219" s="25" t="s">
        <v>207</v>
      </c>
      <c r="C219" s="25" t="s">
        <v>211</v>
      </c>
      <c r="D219" s="25" t="s">
        <v>1118</v>
      </c>
      <c r="E219" s="25"/>
      <c r="F219" s="27"/>
      <c r="G219" s="28">
        <f>G220</f>
        <v>24</v>
      </c>
      <c r="H219" s="28">
        <f>H220</f>
        <v>26</v>
      </c>
    </row>
    <row r="220" spans="1:9" ht="28.5" customHeight="1" x14ac:dyDescent="0.2">
      <c r="A220" s="25" t="s">
        <v>15</v>
      </c>
      <c r="B220" s="25" t="s">
        <v>207</v>
      </c>
      <c r="C220" s="25" t="s">
        <v>211</v>
      </c>
      <c r="D220" s="25" t="s">
        <v>1118</v>
      </c>
      <c r="E220" s="25" t="s">
        <v>14</v>
      </c>
      <c r="F220" s="27"/>
      <c r="G220" s="28">
        <f>G221</f>
        <v>24</v>
      </c>
      <c r="H220" s="28">
        <f>H221</f>
        <v>26</v>
      </c>
    </row>
    <row r="221" spans="1:9" ht="28.5" customHeight="1" x14ac:dyDescent="0.2">
      <c r="A221" s="25" t="s">
        <v>13</v>
      </c>
      <c r="B221" s="25" t="s">
        <v>207</v>
      </c>
      <c r="C221" s="25" t="s">
        <v>211</v>
      </c>
      <c r="D221" s="25" t="s">
        <v>1118</v>
      </c>
      <c r="E221" s="25" t="s">
        <v>12</v>
      </c>
      <c r="F221" s="27"/>
      <c r="G221" s="28">
        <v>24</v>
      </c>
      <c r="H221" s="28">
        <v>26</v>
      </c>
    </row>
    <row r="222" spans="1:9" ht="18.75" customHeight="1" x14ac:dyDescent="0.2">
      <c r="A222" s="25" t="s">
        <v>490</v>
      </c>
      <c r="B222" s="25" t="s">
        <v>219</v>
      </c>
      <c r="C222" s="25"/>
      <c r="D222" s="25"/>
      <c r="E222" s="25"/>
      <c r="F222" s="27">
        <f t="shared" ref="F222:H222" si="48">F223</f>
        <v>2528</v>
      </c>
      <c r="G222" s="27">
        <f t="shared" si="48"/>
        <v>2560</v>
      </c>
      <c r="H222" s="27">
        <f t="shared" si="48"/>
        <v>2652</v>
      </c>
      <c r="I222" s="1"/>
    </row>
    <row r="223" spans="1:9" ht="18.75" customHeight="1" x14ac:dyDescent="0.2">
      <c r="A223" s="25" t="s">
        <v>491</v>
      </c>
      <c r="B223" s="25" t="s">
        <v>219</v>
      </c>
      <c r="C223" s="25" t="s">
        <v>209</v>
      </c>
      <c r="D223" s="25"/>
      <c r="E223" s="25"/>
      <c r="F223" s="27">
        <f>F227</f>
        <v>2528</v>
      </c>
      <c r="G223" s="27">
        <f>G227</f>
        <v>2560</v>
      </c>
      <c r="H223" s="27">
        <f>H227</f>
        <v>2652</v>
      </c>
      <c r="I223" s="1"/>
    </row>
    <row r="224" spans="1:9" ht="33.75" customHeight="1" x14ac:dyDescent="0.2">
      <c r="A224" s="25" t="s">
        <v>694</v>
      </c>
      <c r="B224" s="25" t="s">
        <v>219</v>
      </c>
      <c r="C224" s="25" t="s">
        <v>209</v>
      </c>
      <c r="D224" s="25" t="s">
        <v>265</v>
      </c>
      <c r="E224" s="25"/>
      <c r="F224" s="27">
        <f t="shared" ref="F224:H226" si="49">F225</f>
        <v>2528</v>
      </c>
      <c r="G224" s="27">
        <f t="shared" si="49"/>
        <v>2560</v>
      </c>
      <c r="H224" s="27">
        <f t="shared" si="49"/>
        <v>2652</v>
      </c>
      <c r="I224" s="1"/>
    </row>
    <row r="225" spans="1:9" ht="20.25" customHeight="1" x14ac:dyDescent="0.2">
      <c r="A225" s="25" t="s">
        <v>66</v>
      </c>
      <c r="B225" s="25" t="s">
        <v>219</v>
      </c>
      <c r="C225" s="25" t="s">
        <v>209</v>
      </c>
      <c r="D225" s="25" t="s">
        <v>457</v>
      </c>
      <c r="E225" s="25"/>
      <c r="F225" s="27">
        <f t="shared" si="49"/>
        <v>2528</v>
      </c>
      <c r="G225" s="27">
        <f t="shared" si="49"/>
        <v>2560</v>
      </c>
      <c r="H225" s="27">
        <f t="shared" si="49"/>
        <v>2652</v>
      </c>
      <c r="I225" s="1"/>
    </row>
    <row r="226" spans="1:9" ht="23.25" customHeight="1" x14ac:dyDescent="0.2">
      <c r="A226" s="25" t="s">
        <v>65</v>
      </c>
      <c r="B226" s="25" t="s">
        <v>219</v>
      </c>
      <c r="C226" s="25" t="s">
        <v>209</v>
      </c>
      <c r="D226" s="25" t="s">
        <v>458</v>
      </c>
      <c r="E226" s="25"/>
      <c r="F226" s="27">
        <f t="shared" si="49"/>
        <v>2528</v>
      </c>
      <c r="G226" s="27">
        <f t="shared" si="49"/>
        <v>2560</v>
      </c>
      <c r="H226" s="27">
        <f t="shared" si="49"/>
        <v>2652</v>
      </c>
      <c r="I226" s="1"/>
    </row>
    <row r="227" spans="1:9" ht="34.5" customHeight="1" x14ac:dyDescent="0.2">
      <c r="A227" s="25" t="s">
        <v>492</v>
      </c>
      <c r="B227" s="25" t="s">
        <v>219</v>
      </c>
      <c r="C227" s="25" t="s">
        <v>209</v>
      </c>
      <c r="D227" s="25" t="s">
        <v>623</v>
      </c>
      <c r="E227" s="25"/>
      <c r="F227" s="27">
        <f>F228+F230</f>
        <v>2528</v>
      </c>
      <c r="G227" s="27">
        <f>G228+G230</f>
        <v>2560</v>
      </c>
      <c r="H227" s="27">
        <f>H228+H230</f>
        <v>2652</v>
      </c>
      <c r="I227" s="1"/>
    </row>
    <row r="228" spans="1:9" ht="72" customHeight="1" x14ac:dyDescent="0.2">
      <c r="A228" s="25" t="s">
        <v>80</v>
      </c>
      <c r="B228" s="25" t="s">
        <v>219</v>
      </c>
      <c r="C228" s="25" t="s">
        <v>209</v>
      </c>
      <c r="D228" s="25" t="s">
        <v>623</v>
      </c>
      <c r="E228" s="25" t="s">
        <v>79</v>
      </c>
      <c r="F228" s="27">
        <f>F229</f>
        <v>2483</v>
      </c>
      <c r="G228" s="27">
        <f>G229</f>
        <v>2515</v>
      </c>
      <c r="H228" s="27">
        <f>H229</f>
        <v>2602</v>
      </c>
      <c r="I228" s="1"/>
    </row>
    <row r="229" spans="1:9" ht="31.5" customHeight="1" x14ac:dyDescent="0.2">
      <c r="A229" s="25" t="s">
        <v>82</v>
      </c>
      <c r="B229" s="25" t="s">
        <v>219</v>
      </c>
      <c r="C229" s="25" t="s">
        <v>209</v>
      </c>
      <c r="D229" s="25" t="s">
        <v>623</v>
      </c>
      <c r="E229" s="25" t="s">
        <v>81</v>
      </c>
      <c r="F229" s="27">
        <v>2483</v>
      </c>
      <c r="G229" s="28">
        <v>2515</v>
      </c>
      <c r="H229" s="28">
        <v>2602</v>
      </c>
      <c r="I229" s="1"/>
    </row>
    <row r="230" spans="1:9" ht="30.75" customHeight="1" x14ac:dyDescent="0.2">
      <c r="A230" s="25" t="s">
        <v>15</v>
      </c>
      <c r="B230" s="25" t="s">
        <v>219</v>
      </c>
      <c r="C230" s="25" t="s">
        <v>209</v>
      </c>
      <c r="D230" s="25" t="s">
        <v>623</v>
      </c>
      <c r="E230" s="25" t="s">
        <v>14</v>
      </c>
      <c r="F230" s="27">
        <f>F231</f>
        <v>45</v>
      </c>
      <c r="G230" s="28">
        <f>G231</f>
        <v>45</v>
      </c>
      <c r="H230" s="28">
        <f>H231</f>
        <v>50</v>
      </c>
      <c r="I230" s="1"/>
    </row>
    <row r="231" spans="1:9" ht="33" customHeight="1" x14ac:dyDescent="0.2">
      <c r="A231" s="25" t="s">
        <v>13</v>
      </c>
      <c r="B231" s="25" t="s">
        <v>219</v>
      </c>
      <c r="C231" s="25" t="s">
        <v>209</v>
      </c>
      <c r="D231" s="25" t="s">
        <v>623</v>
      </c>
      <c r="E231" s="25" t="s">
        <v>12</v>
      </c>
      <c r="F231" s="27">
        <v>45</v>
      </c>
      <c r="G231" s="28">
        <v>45</v>
      </c>
      <c r="H231" s="28">
        <v>50</v>
      </c>
      <c r="I231" s="1"/>
    </row>
    <row r="232" spans="1:9" ht="29.25" customHeight="1" x14ac:dyDescent="0.2">
      <c r="A232" s="25" t="s">
        <v>170</v>
      </c>
      <c r="B232" s="25" t="s">
        <v>209</v>
      </c>
      <c r="C232" s="25"/>
      <c r="D232" s="26"/>
      <c r="E232" s="26"/>
      <c r="F232" s="27">
        <f>F233+F274</f>
        <v>20470</v>
      </c>
      <c r="G232" s="27">
        <f t="shared" ref="G232:H232" si="50">G233+G274</f>
        <v>26450</v>
      </c>
      <c r="H232" s="27">
        <f t="shared" si="50"/>
        <v>29920</v>
      </c>
    </row>
    <row r="233" spans="1:9" ht="44.25" customHeight="1" x14ac:dyDescent="0.2">
      <c r="A233" s="25" t="s">
        <v>169</v>
      </c>
      <c r="B233" s="25" t="s">
        <v>209</v>
      </c>
      <c r="C233" s="25" t="s">
        <v>212</v>
      </c>
      <c r="D233" s="26"/>
      <c r="E233" s="26"/>
      <c r="F233" s="27">
        <f>F234</f>
        <v>9557</v>
      </c>
      <c r="G233" s="27">
        <f t="shared" ref="G233:H233" si="51">G234</f>
        <v>11640</v>
      </c>
      <c r="H233" s="27">
        <f t="shared" si="51"/>
        <v>11360</v>
      </c>
    </row>
    <row r="234" spans="1:9" ht="39.75" customHeight="1" x14ac:dyDescent="0.2">
      <c r="A234" s="25" t="s">
        <v>731</v>
      </c>
      <c r="B234" s="25" t="s">
        <v>209</v>
      </c>
      <c r="C234" s="25" t="s">
        <v>212</v>
      </c>
      <c r="D234" s="25" t="s">
        <v>233</v>
      </c>
      <c r="E234" s="26"/>
      <c r="F234" s="27">
        <f>F235+F259+F264</f>
        <v>9557</v>
      </c>
      <c r="G234" s="27">
        <f t="shared" ref="G234:H234" si="52">G235+G259+G264</f>
        <v>11640</v>
      </c>
      <c r="H234" s="27">
        <f t="shared" si="52"/>
        <v>11360</v>
      </c>
    </row>
    <row r="235" spans="1:9" ht="54" customHeight="1" x14ac:dyDescent="0.2">
      <c r="A235" s="25" t="s">
        <v>620</v>
      </c>
      <c r="B235" s="25" t="s">
        <v>209</v>
      </c>
      <c r="C235" s="25" t="s">
        <v>212</v>
      </c>
      <c r="D235" s="25" t="s">
        <v>234</v>
      </c>
      <c r="E235" s="26"/>
      <c r="F235" s="27">
        <f>F240+F247+F251+F236</f>
        <v>9027</v>
      </c>
      <c r="G235" s="27">
        <f t="shared" ref="G235:H235" si="53">G240+G247+G251+G236</f>
        <v>10490</v>
      </c>
      <c r="H235" s="27">
        <f t="shared" si="53"/>
        <v>10640</v>
      </c>
    </row>
    <row r="236" spans="1:9" ht="54" customHeight="1" x14ac:dyDescent="0.2">
      <c r="A236" s="25" t="s">
        <v>877</v>
      </c>
      <c r="B236" s="25" t="s">
        <v>209</v>
      </c>
      <c r="C236" s="25" t="s">
        <v>212</v>
      </c>
      <c r="D236" s="25" t="s">
        <v>243</v>
      </c>
      <c r="E236" s="26"/>
      <c r="F236" s="27">
        <f>F237</f>
        <v>100</v>
      </c>
      <c r="G236" s="27">
        <f t="shared" ref="G236:H236" si="54">G237</f>
        <v>230</v>
      </c>
      <c r="H236" s="27">
        <f t="shared" si="54"/>
        <v>330</v>
      </c>
    </row>
    <row r="237" spans="1:9" ht="30.75" customHeight="1" x14ac:dyDescent="0.2">
      <c r="A237" s="25" t="s">
        <v>878</v>
      </c>
      <c r="B237" s="25" t="s">
        <v>209</v>
      </c>
      <c r="C237" s="25" t="s">
        <v>212</v>
      </c>
      <c r="D237" s="25" t="s">
        <v>244</v>
      </c>
      <c r="E237" s="26"/>
      <c r="F237" s="27">
        <f>F238</f>
        <v>100</v>
      </c>
      <c r="G237" s="27">
        <f t="shared" ref="G237:H237" si="55">G238</f>
        <v>230</v>
      </c>
      <c r="H237" s="27">
        <f t="shared" si="55"/>
        <v>330</v>
      </c>
    </row>
    <row r="238" spans="1:9" ht="34.5" customHeight="1" x14ac:dyDescent="0.2">
      <c r="A238" s="25" t="s">
        <v>15</v>
      </c>
      <c r="B238" s="25" t="s">
        <v>209</v>
      </c>
      <c r="C238" s="25" t="s">
        <v>212</v>
      </c>
      <c r="D238" s="25" t="s">
        <v>244</v>
      </c>
      <c r="E238" s="26">
        <v>200</v>
      </c>
      <c r="F238" s="27">
        <f>F239</f>
        <v>100</v>
      </c>
      <c r="G238" s="27">
        <f t="shared" ref="G238:H238" si="56">G239</f>
        <v>230</v>
      </c>
      <c r="H238" s="27">
        <f t="shared" si="56"/>
        <v>330</v>
      </c>
    </row>
    <row r="239" spans="1:9" ht="39.75" customHeight="1" x14ac:dyDescent="0.2">
      <c r="A239" s="25" t="s">
        <v>13</v>
      </c>
      <c r="B239" s="25" t="s">
        <v>209</v>
      </c>
      <c r="C239" s="25" t="s">
        <v>212</v>
      </c>
      <c r="D239" s="25" t="s">
        <v>244</v>
      </c>
      <c r="E239" s="26">
        <v>240</v>
      </c>
      <c r="F239" s="27">
        <v>100</v>
      </c>
      <c r="G239" s="28">
        <v>230</v>
      </c>
      <c r="H239" s="28">
        <v>330</v>
      </c>
    </row>
    <row r="240" spans="1:9" ht="38.25" customHeight="1" x14ac:dyDescent="0.2">
      <c r="A240" s="25" t="s">
        <v>628</v>
      </c>
      <c r="B240" s="25" t="s">
        <v>209</v>
      </c>
      <c r="C240" s="25" t="s">
        <v>212</v>
      </c>
      <c r="D240" s="25" t="s">
        <v>629</v>
      </c>
      <c r="E240" s="25"/>
      <c r="F240" s="27">
        <f>F241+F244</f>
        <v>100</v>
      </c>
      <c r="G240" s="27">
        <f t="shared" ref="G240:H240" si="57">G241+G244</f>
        <v>200</v>
      </c>
      <c r="H240" s="27">
        <f t="shared" si="57"/>
        <v>200</v>
      </c>
    </row>
    <row r="241" spans="1:9" ht="33" hidden="1" customHeight="1" x14ac:dyDescent="0.2">
      <c r="A241" s="25" t="s">
        <v>168</v>
      </c>
      <c r="B241" s="25" t="s">
        <v>209</v>
      </c>
      <c r="C241" s="25" t="s">
        <v>212</v>
      </c>
      <c r="D241" s="25" t="s">
        <v>926</v>
      </c>
      <c r="E241" s="26"/>
      <c r="F241" s="27">
        <f>F242</f>
        <v>0</v>
      </c>
      <c r="G241" s="27">
        <f t="shared" ref="G241:H242" si="58">G242</f>
        <v>0</v>
      </c>
      <c r="H241" s="27">
        <f t="shared" si="58"/>
        <v>0</v>
      </c>
    </row>
    <row r="242" spans="1:9" ht="38.25" hidden="1" customHeight="1" x14ac:dyDescent="0.2">
      <c r="A242" s="25" t="s">
        <v>15</v>
      </c>
      <c r="B242" s="25" t="s">
        <v>209</v>
      </c>
      <c r="C242" s="25" t="s">
        <v>212</v>
      </c>
      <c r="D242" s="25" t="s">
        <v>926</v>
      </c>
      <c r="E242" s="25" t="s">
        <v>14</v>
      </c>
      <c r="F242" s="27">
        <f>F243</f>
        <v>0</v>
      </c>
      <c r="G242" s="27">
        <f t="shared" si="58"/>
        <v>0</v>
      </c>
      <c r="H242" s="27">
        <f t="shared" si="58"/>
        <v>0</v>
      </c>
    </row>
    <row r="243" spans="1:9" ht="38.25" hidden="1" customHeight="1" x14ac:dyDescent="0.2">
      <c r="A243" s="25" t="s">
        <v>13</v>
      </c>
      <c r="B243" s="25" t="s">
        <v>209</v>
      </c>
      <c r="C243" s="25" t="s">
        <v>212</v>
      </c>
      <c r="D243" s="25" t="s">
        <v>926</v>
      </c>
      <c r="E243" s="25" t="s">
        <v>12</v>
      </c>
      <c r="F243" s="27"/>
      <c r="G243" s="28"/>
      <c r="H243" s="28"/>
    </row>
    <row r="244" spans="1:9" ht="31.5" customHeight="1" x14ac:dyDescent="0.2">
      <c r="A244" s="37" t="s">
        <v>520</v>
      </c>
      <c r="B244" s="37" t="s">
        <v>209</v>
      </c>
      <c r="C244" s="37" t="s">
        <v>212</v>
      </c>
      <c r="D244" s="37" t="s">
        <v>630</v>
      </c>
      <c r="E244" s="37"/>
      <c r="F244" s="38">
        <f>F245</f>
        <v>100</v>
      </c>
      <c r="G244" s="38">
        <f t="shared" ref="G244:H244" si="59">G245</f>
        <v>200</v>
      </c>
      <c r="H244" s="38" t="str">
        <f t="shared" si="59"/>
        <v>200</v>
      </c>
    </row>
    <row r="245" spans="1:9" ht="31.5" customHeight="1" x14ac:dyDescent="0.2">
      <c r="A245" s="37" t="s">
        <v>502</v>
      </c>
      <c r="B245" s="37" t="s">
        <v>209</v>
      </c>
      <c r="C245" s="37" t="s">
        <v>212</v>
      </c>
      <c r="D245" s="37" t="s">
        <v>630</v>
      </c>
      <c r="E245" s="37" t="s">
        <v>14</v>
      </c>
      <c r="F245" s="38">
        <f>F246</f>
        <v>100</v>
      </c>
      <c r="G245" s="38">
        <f t="shared" ref="G245:H245" si="60">G246</f>
        <v>200</v>
      </c>
      <c r="H245" s="38" t="str">
        <f t="shared" si="60"/>
        <v>200</v>
      </c>
    </row>
    <row r="246" spans="1:9" ht="30" customHeight="1" x14ac:dyDescent="0.2">
      <c r="A246" s="37" t="s">
        <v>521</v>
      </c>
      <c r="B246" s="37" t="s">
        <v>209</v>
      </c>
      <c r="C246" s="37" t="s">
        <v>212</v>
      </c>
      <c r="D246" s="37" t="s">
        <v>630</v>
      </c>
      <c r="E246" s="37" t="s">
        <v>522</v>
      </c>
      <c r="F246" s="38">
        <v>100</v>
      </c>
      <c r="G246" s="28">
        <v>200</v>
      </c>
      <c r="H246" s="39" t="s">
        <v>14</v>
      </c>
      <c r="I246" s="10"/>
    </row>
    <row r="247" spans="1:9" ht="41.25" customHeight="1" x14ac:dyDescent="0.2">
      <c r="A247" s="37" t="s">
        <v>631</v>
      </c>
      <c r="B247" s="37" t="s">
        <v>209</v>
      </c>
      <c r="C247" s="37" t="s">
        <v>212</v>
      </c>
      <c r="D247" s="37" t="s">
        <v>524</v>
      </c>
      <c r="E247" s="37"/>
      <c r="F247" s="38">
        <f t="shared" ref="F247:H249" si="61">F248</f>
        <v>600</v>
      </c>
      <c r="G247" s="38">
        <f t="shared" si="61"/>
        <v>1060</v>
      </c>
      <c r="H247" s="38">
        <f t="shared" si="61"/>
        <v>1110</v>
      </c>
    </row>
    <row r="248" spans="1:9" ht="22.5" customHeight="1" x14ac:dyDescent="0.2">
      <c r="A248" s="37" t="s">
        <v>523</v>
      </c>
      <c r="B248" s="37" t="s">
        <v>209</v>
      </c>
      <c r="C248" s="37" t="s">
        <v>212</v>
      </c>
      <c r="D248" s="37" t="s">
        <v>632</v>
      </c>
      <c r="E248" s="37"/>
      <c r="F248" s="38">
        <f t="shared" si="61"/>
        <v>600</v>
      </c>
      <c r="G248" s="38">
        <f t="shared" si="61"/>
        <v>1060</v>
      </c>
      <c r="H248" s="38">
        <f t="shared" si="61"/>
        <v>1110</v>
      </c>
    </row>
    <row r="249" spans="1:9" ht="30" customHeight="1" x14ac:dyDescent="0.2">
      <c r="A249" s="25" t="s">
        <v>15</v>
      </c>
      <c r="B249" s="37" t="s">
        <v>209</v>
      </c>
      <c r="C249" s="37" t="s">
        <v>212</v>
      </c>
      <c r="D249" s="37" t="s">
        <v>632</v>
      </c>
      <c r="E249" s="37" t="s">
        <v>14</v>
      </c>
      <c r="F249" s="38">
        <f t="shared" si="61"/>
        <v>600</v>
      </c>
      <c r="G249" s="38">
        <f t="shared" si="61"/>
        <v>1060</v>
      </c>
      <c r="H249" s="38">
        <f t="shared" si="61"/>
        <v>1110</v>
      </c>
    </row>
    <row r="250" spans="1:9" ht="30" customHeight="1" x14ac:dyDescent="0.2">
      <c r="A250" s="25" t="s">
        <v>13</v>
      </c>
      <c r="B250" s="37" t="s">
        <v>209</v>
      </c>
      <c r="C250" s="37" t="s">
        <v>212</v>
      </c>
      <c r="D250" s="37" t="s">
        <v>632</v>
      </c>
      <c r="E250" s="37" t="s">
        <v>12</v>
      </c>
      <c r="F250" s="38">
        <v>600</v>
      </c>
      <c r="G250" s="28">
        <v>1060</v>
      </c>
      <c r="H250" s="28">
        <v>1110</v>
      </c>
    </row>
    <row r="251" spans="1:9" ht="53.25" customHeight="1" x14ac:dyDescent="0.2">
      <c r="A251" s="37" t="s">
        <v>633</v>
      </c>
      <c r="B251" s="37" t="s">
        <v>209</v>
      </c>
      <c r="C251" s="37" t="s">
        <v>212</v>
      </c>
      <c r="D251" s="37" t="s">
        <v>634</v>
      </c>
      <c r="E251" s="40"/>
      <c r="F251" s="38">
        <f>F252</f>
        <v>8227</v>
      </c>
      <c r="G251" s="38">
        <f t="shared" ref="G251:H251" si="62">G252</f>
        <v>9000</v>
      </c>
      <c r="H251" s="38">
        <f t="shared" si="62"/>
        <v>9000</v>
      </c>
    </row>
    <row r="252" spans="1:9" ht="32.25" customHeight="1" x14ac:dyDescent="0.2">
      <c r="A252" s="37" t="s">
        <v>635</v>
      </c>
      <c r="B252" s="37" t="s">
        <v>209</v>
      </c>
      <c r="C252" s="37" t="s">
        <v>212</v>
      </c>
      <c r="D252" s="37" t="s">
        <v>637</v>
      </c>
      <c r="E252" s="40"/>
      <c r="F252" s="38">
        <f>F253+F255+F257</f>
        <v>8227</v>
      </c>
      <c r="G252" s="38">
        <f t="shared" ref="G252:H252" si="63">G253+G255+G257</f>
        <v>9000</v>
      </c>
      <c r="H252" s="38">
        <f t="shared" si="63"/>
        <v>9000</v>
      </c>
    </row>
    <row r="253" spans="1:9" ht="69" customHeight="1" x14ac:dyDescent="0.2">
      <c r="A253" s="37" t="s">
        <v>636</v>
      </c>
      <c r="B253" s="37" t="s">
        <v>209</v>
      </c>
      <c r="C253" s="37" t="s">
        <v>212</v>
      </c>
      <c r="D253" s="37" t="s">
        <v>637</v>
      </c>
      <c r="E253" s="37" t="s">
        <v>79</v>
      </c>
      <c r="F253" s="38">
        <f>F254</f>
        <v>8186</v>
      </c>
      <c r="G253" s="38">
        <f t="shared" ref="G253:H253" si="64">G254</f>
        <v>9000</v>
      </c>
      <c r="H253" s="38">
        <f t="shared" si="64"/>
        <v>9000</v>
      </c>
    </row>
    <row r="254" spans="1:9" ht="21" customHeight="1" x14ac:dyDescent="0.2">
      <c r="A254" s="37" t="s">
        <v>78</v>
      </c>
      <c r="B254" s="37" t="s">
        <v>209</v>
      </c>
      <c r="C254" s="37" t="s">
        <v>212</v>
      </c>
      <c r="D254" s="37" t="s">
        <v>637</v>
      </c>
      <c r="E254" s="37" t="s">
        <v>77</v>
      </c>
      <c r="F254" s="38">
        <v>8186</v>
      </c>
      <c r="G254" s="28">
        <v>9000</v>
      </c>
      <c r="H254" s="28">
        <v>9000</v>
      </c>
    </row>
    <row r="255" spans="1:9" ht="31.5" hidden="1" customHeight="1" x14ac:dyDescent="0.2">
      <c r="A255" s="37" t="s">
        <v>15</v>
      </c>
      <c r="B255" s="37" t="s">
        <v>209</v>
      </c>
      <c r="C255" s="37" t="s">
        <v>212</v>
      </c>
      <c r="D255" s="37" t="s">
        <v>637</v>
      </c>
      <c r="E255" s="37" t="s">
        <v>14</v>
      </c>
      <c r="F255" s="38">
        <f>F256</f>
        <v>36</v>
      </c>
      <c r="G255" s="38">
        <f t="shared" ref="G255:H255" si="65">G256</f>
        <v>0</v>
      </c>
      <c r="H255" s="38">
        <f t="shared" si="65"/>
        <v>0</v>
      </c>
    </row>
    <row r="256" spans="1:9" ht="33.75" hidden="1" customHeight="1" x14ac:dyDescent="0.2">
      <c r="A256" s="37" t="s">
        <v>13</v>
      </c>
      <c r="B256" s="37" t="s">
        <v>209</v>
      </c>
      <c r="C256" s="37" t="s">
        <v>212</v>
      </c>
      <c r="D256" s="37" t="s">
        <v>637</v>
      </c>
      <c r="E256" s="37" t="s">
        <v>12</v>
      </c>
      <c r="F256" s="38">
        <v>36</v>
      </c>
      <c r="G256" s="28">
        <v>0</v>
      </c>
      <c r="H256" s="28">
        <v>0</v>
      </c>
    </row>
    <row r="257" spans="1:8" ht="18" hidden="1" customHeight="1" x14ac:dyDescent="0.2">
      <c r="A257" s="37" t="s">
        <v>76</v>
      </c>
      <c r="B257" s="37" t="s">
        <v>209</v>
      </c>
      <c r="C257" s="37" t="s">
        <v>212</v>
      </c>
      <c r="D257" s="37" t="s">
        <v>637</v>
      </c>
      <c r="E257" s="37" t="s">
        <v>75</v>
      </c>
      <c r="F257" s="38">
        <f>F258</f>
        <v>5</v>
      </c>
      <c r="G257" s="38">
        <f t="shared" ref="G257:H257" si="66">G258</f>
        <v>0</v>
      </c>
      <c r="H257" s="38">
        <f t="shared" si="66"/>
        <v>0</v>
      </c>
    </row>
    <row r="258" spans="1:8" ht="25.5" hidden="1" customHeight="1" x14ac:dyDescent="0.2">
      <c r="A258" s="37" t="s">
        <v>74</v>
      </c>
      <c r="B258" s="37" t="s">
        <v>209</v>
      </c>
      <c r="C258" s="37" t="s">
        <v>212</v>
      </c>
      <c r="D258" s="37" t="s">
        <v>637</v>
      </c>
      <c r="E258" s="37" t="s">
        <v>73</v>
      </c>
      <c r="F258" s="38">
        <v>5</v>
      </c>
      <c r="G258" s="28">
        <v>0</v>
      </c>
      <c r="H258" s="28">
        <v>0</v>
      </c>
    </row>
    <row r="259" spans="1:8" ht="40.5" customHeight="1" x14ac:dyDescent="0.2">
      <c r="A259" s="25" t="s">
        <v>738</v>
      </c>
      <c r="B259" s="25" t="s">
        <v>209</v>
      </c>
      <c r="C259" s="25" t="s">
        <v>212</v>
      </c>
      <c r="D259" s="25" t="s">
        <v>245</v>
      </c>
      <c r="E259" s="26"/>
      <c r="F259" s="27">
        <f t="shared" ref="F259:H262" si="67">F260</f>
        <v>350</v>
      </c>
      <c r="G259" s="27">
        <f t="shared" si="67"/>
        <v>350</v>
      </c>
      <c r="H259" s="27">
        <f t="shared" si="67"/>
        <v>350</v>
      </c>
    </row>
    <row r="260" spans="1:8" ht="73.900000000000006" customHeight="1" x14ac:dyDescent="0.2">
      <c r="A260" s="30" t="s">
        <v>739</v>
      </c>
      <c r="B260" s="25" t="s">
        <v>209</v>
      </c>
      <c r="C260" s="25" t="s">
        <v>212</v>
      </c>
      <c r="D260" s="25" t="s">
        <v>246</v>
      </c>
      <c r="E260" s="26"/>
      <c r="F260" s="27">
        <f t="shared" si="67"/>
        <v>350</v>
      </c>
      <c r="G260" s="27">
        <f t="shared" si="67"/>
        <v>350</v>
      </c>
      <c r="H260" s="27">
        <f t="shared" si="67"/>
        <v>350</v>
      </c>
    </row>
    <row r="261" spans="1:8" ht="57.75" customHeight="1" x14ac:dyDescent="0.2">
      <c r="A261" s="25" t="s">
        <v>740</v>
      </c>
      <c r="B261" s="25" t="s">
        <v>209</v>
      </c>
      <c r="C261" s="25" t="s">
        <v>212</v>
      </c>
      <c r="D261" s="25" t="s">
        <v>247</v>
      </c>
      <c r="E261" s="26"/>
      <c r="F261" s="27">
        <f t="shared" si="67"/>
        <v>350</v>
      </c>
      <c r="G261" s="27">
        <f t="shared" si="67"/>
        <v>350</v>
      </c>
      <c r="H261" s="27">
        <f t="shared" si="67"/>
        <v>350</v>
      </c>
    </row>
    <row r="262" spans="1:8" ht="32.25" customHeight="1" x14ac:dyDescent="0.2">
      <c r="A262" s="25" t="s">
        <v>15</v>
      </c>
      <c r="B262" s="25" t="s">
        <v>209</v>
      </c>
      <c r="C262" s="25" t="s">
        <v>212</v>
      </c>
      <c r="D262" s="25" t="s">
        <v>247</v>
      </c>
      <c r="E262" s="25" t="s">
        <v>14</v>
      </c>
      <c r="F262" s="27">
        <f t="shared" si="67"/>
        <v>350</v>
      </c>
      <c r="G262" s="27">
        <f t="shared" si="67"/>
        <v>350</v>
      </c>
      <c r="H262" s="27">
        <f t="shared" si="67"/>
        <v>350</v>
      </c>
    </row>
    <row r="263" spans="1:8" ht="37.5" customHeight="1" x14ac:dyDescent="0.2">
      <c r="A263" s="25" t="s">
        <v>13</v>
      </c>
      <c r="B263" s="25" t="s">
        <v>209</v>
      </c>
      <c r="C263" s="25" t="s">
        <v>212</v>
      </c>
      <c r="D263" s="25" t="s">
        <v>247</v>
      </c>
      <c r="E263" s="25" t="s">
        <v>12</v>
      </c>
      <c r="F263" s="27">
        <v>350</v>
      </c>
      <c r="G263" s="28">
        <v>350</v>
      </c>
      <c r="H263" s="28">
        <v>350</v>
      </c>
    </row>
    <row r="264" spans="1:8" ht="39.75" customHeight="1" x14ac:dyDescent="0.2">
      <c r="A264" s="25" t="s">
        <v>621</v>
      </c>
      <c r="B264" s="25" t="s">
        <v>209</v>
      </c>
      <c r="C264" s="25" t="s">
        <v>212</v>
      </c>
      <c r="D264" s="25" t="s">
        <v>248</v>
      </c>
      <c r="E264" s="26"/>
      <c r="F264" s="27">
        <f>F265</f>
        <v>180</v>
      </c>
      <c r="G264" s="27">
        <f t="shared" ref="G264:H264" si="68">G265</f>
        <v>800</v>
      </c>
      <c r="H264" s="27">
        <f t="shared" si="68"/>
        <v>370</v>
      </c>
    </row>
    <row r="265" spans="1:8" ht="57.75" customHeight="1" x14ac:dyDescent="0.2">
      <c r="A265" s="25" t="s">
        <v>642</v>
      </c>
      <c r="B265" s="25" t="s">
        <v>209</v>
      </c>
      <c r="C265" s="25" t="s">
        <v>212</v>
      </c>
      <c r="D265" s="25" t="s">
        <v>249</v>
      </c>
      <c r="E265" s="26"/>
      <c r="F265" s="27">
        <f>F266+F269</f>
        <v>180</v>
      </c>
      <c r="G265" s="27">
        <f t="shared" ref="G265:H265" si="69">G266+G269</f>
        <v>800</v>
      </c>
      <c r="H265" s="27">
        <f t="shared" si="69"/>
        <v>370</v>
      </c>
    </row>
    <row r="266" spans="1:8" ht="22.5" customHeight="1" x14ac:dyDescent="0.2">
      <c r="A266" s="25" t="s">
        <v>167</v>
      </c>
      <c r="B266" s="25" t="s">
        <v>209</v>
      </c>
      <c r="C266" s="25" t="s">
        <v>212</v>
      </c>
      <c r="D266" s="25" t="s">
        <v>250</v>
      </c>
      <c r="E266" s="26"/>
      <c r="F266" s="27">
        <f>F267+F272</f>
        <v>180</v>
      </c>
      <c r="G266" s="27">
        <f t="shared" ref="G266:H266" si="70">G267+G272</f>
        <v>800</v>
      </c>
      <c r="H266" s="27">
        <f t="shared" si="70"/>
        <v>370</v>
      </c>
    </row>
    <row r="267" spans="1:8" ht="31.5" customHeight="1" x14ac:dyDescent="0.2">
      <c r="A267" s="25" t="s">
        <v>15</v>
      </c>
      <c r="B267" s="25" t="s">
        <v>209</v>
      </c>
      <c r="C267" s="25" t="s">
        <v>212</v>
      </c>
      <c r="D267" s="25" t="s">
        <v>250</v>
      </c>
      <c r="E267" s="25" t="s">
        <v>14</v>
      </c>
      <c r="F267" s="27">
        <f t="shared" ref="F267:H267" si="71">F268</f>
        <v>180</v>
      </c>
      <c r="G267" s="27">
        <f t="shared" si="71"/>
        <v>800</v>
      </c>
      <c r="H267" s="27">
        <f t="shared" si="71"/>
        <v>370</v>
      </c>
    </row>
    <row r="268" spans="1:8" ht="26.25" customHeight="1" x14ac:dyDescent="0.2">
      <c r="A268" s="25" t="s">
        <v>13</v>
      </c>
      <c r="B268" s="25" t="s">
        <v>209</v>
      </c>
      <c r="C268" s="25" t="s">
        <v>212</v>
      </c>
      <c r="D268" s="25" t="s">
        <v>250</v>
      </c>
      <c r="E268" s="25" t="s">
        <v>12</v>
      </c>
      <c r="F268" s="27">
        <v>180</v>
      </c>
      <c r="G268" s="28">
        <v>800</v>
      </c>
      <c r="H268" s="28">
        <v>370</v>
      </c>
    </row>
    <row r="269" spans="1:8" ht="26.25" hidden="1" customHeight="1" x14ac:dyDescent="0.2">
      <c r="A269" s="25" t="s">
        <v>525</v>
      </c>
      <c r="B269" s="25" t="s">
        <v>209</v>
      </c>
      <c r="C269" s="25" t="s">
        <v>212</v>
      </c>
      <c r="D269" s="41" t="s">
        <v>526</v>
      </c>
      <c r="E269" s="42"/>
      <c r="F269" s="43">
        <f>F270</f>
        <v>0</v>
      </c>
      <c r="G269" s="44"/>
      <c r="H269" s="28"/>
    </row>
    <row r="270" spans="1:8" ht="26.25" hidden="1" customHeight="1" x14ac:dyDescent="0.2">
      <c r="A270" s="25" t="s">
        <v>502</v>
      </c>
      <c r="B270" s="25" t="s">
        <v>209</v>
      </c>
      <c r="C270" s="25" t="s">
        <v>212</v>
      </c>
      <c r="D270" s="41" t="s">
        <v>526</v>
      </c>
      <c r="E270" s="41" t="s">
        <v>14</v>
      </c>
      <c r="F270" s="43">
        <f>F271</f>
        <v>0</v>
      </c>
      <c r="G270" s="44"/>
      <c r="H270" s="28"/>
    </row>
    <row r="271" spans="1:8" ht="26.25" hidden="1" customHeight="1" x14ac:dyDescent="0.2">
      <c r="A271" s="25" t="s">
        <v>503</v>
      </c>
      <c r="B271" s="25" t="s">
        <v>209</v>
      </c>
      <c r="C271" s="25" t="s">
        <v>212</v>
      </c>
      <c r="D271" s="41" t="s">
        <v>526</v>
      </c>
      <c r="E271" s="41" t="s">
        <v>12</v>
      </c>
      <c r="F271" s="43">
        <v>0</v>
      </c>
      <c r="G271" s="44"/>
      <c r="H271" s="28"/>
    </row>
    <row r="272" spans="1:8" ht="26.25" hidden="1" customHeight="1" x14ac:dyDescent="0.2">
      <c r="A272" s="25" t="s">
        <v>11</v>
      </c>
      <c r="B272" s="25" t="s">
        <v>209</v>
      </c>
      <c r="C272" s="25" t="s">
        <v>212</v>
      </c>
      <c r="D272" s="25" t="s">
        <v>250</v>
      </c>
      <c r="E272" s="41" t="s">
        <v>10</v>
      </c>
      <c r="F272" s="43">
        <f>F273</f>
        <v>0</v>
      </c>
      <c r="G272" s="44"/>
      <c r="H272" s="28"/>
    </row>
    <row r="273" spans="1:8" ht="26.25" hidden="1" customHeight="1" x14ac:dyDescent="0.2">
      <c r="A273" s="25" t="s">
        <v>9</v>
      </c>
      <c r="B273" s="25" t="s">
        <v>209</v>
      </c>
      <c r="C273" s="25" t="s">
        <v>212</v>
      </c>
      <c r="D273" s="25" t="s">
        <v>250</v>
      </c>
      <c r="E273" s="41" t="s">
        <v>8</v>
      </c>
      <c r="F273" s="43">
        <v>0</v>
      </c>
      <c r="G273" s="44">
        <v>0</v>
      </c>
      <c r="H273" s="28">
        <v>0</v>
      </c>
    </row>
    <row r="274" spans="1:8" ht="32.25" customHeight="1" x14ac:dyDescent="0.2">
      <c r="A274" s="25" t="s">
        <v>166</v>
      </c>
      <c r="B274" s="25" t="s">
        <v>209</v>
      </c>
      <c r="C274" s="25" t="s">
        <v>213</v>
      </c>
      <c r="D274" s="26"/>
      <c r="E274" s="26"/>
      <c r="F274" s="27">
        <f>F275</f>
        <v>10913</v>
      </c>
      <c r="G274" s="27">
        <f t="shared" ref="G274:H274" si="72">G275</f>
        <v>14810</v>
      </c>
      <c r="H274" s="27">
        <f t="shared" si="72"/>
        <v>18560</v>
      </c>
    </row>
    <row r="275" spans="1:8" ht="39.75" customHeight="1" x14ac:dyDescent="0.2">
      <c r="A275" s="25" t="s">
        <v>732</v>
      </c>
      <c r="B275" s="25" t="s">
        <v>209</v>
      </c>
      <c r="C275" s="25" t="s">
        <v>213</v>
      </c>
      <c r="D275" s="25" t="s">
        <v>233</v>
      </c>
      <c r="E275" s="26"/>
      <c r="F275" s="27">
        <f>F276+F311</f>
        <v>10913</v>
      </c>
      <c r="G275" s="27">
        <f t="shared" ref="G275:H275" si="73">G276+G311</f>
        <v>14810</v>
      </c>
      <c r="H275" s="27">
        <f t="shared" si="73"/>
        <v>18560</v>
      </c>
    </row>
    <row r="276" spans="1:8" ht="33.75" customHeight="1" x14ac:dyDescent="0.2">
      <c r="A276" s="25" t="s">
        <v>165</v>
      </c>
      <c r="B276" s="25" t="s">
        <v>209</v>
      </c>
      <c r="C276" s="25" t="s">
        <v>213</v>
      </c>
      <c r="D276" s="25" t="s">
        <v>251</v>
      </c>
      <c r="E276" s="26"/>
      <c r="F276" s="27">
        <f>F277+F299+F307+F303</f>
        <v>10590</v>
      </c>
      <c r="G276" s="27">
        <f t="shared" ref="G276:H276" si="74">G277+G299+G307+G303</f>
        <v>14490</v>
      </c>
      <c r="H276" s="27">
        <f t="shared" si="74"/>
        <v>18190</v>
      </c>
    </row>
    <row r="277" spans="1:8" ht="66" customHeight="1" x14ac:dyDescent="0.2">
      <c r="A277" s="37" t="s">
        <v>613</v>
      </c>
      <c r="B277" s="25" t="s">
        <v>209</v>
      </c>
      <c r="C277" s="25" t="s">
        <v>213</v>
      </c>
      <c r="D277" s="45" t="s">
        <v>999</v>
      </c>
      <c r="E277" s="46"/>
      <c r="F277" s="47">
        <f>F278+F287+F290+F293+F296+F284+F281</f>
        <v>10520</v>
      </c>
      <c r="G277" s="48">
        <f t="shared" ref="G277:H277" si="75">G278+G287+G290+G293+G296+G284+G281</f>
        <v>14420</v>
      </c>
      <c r="H277" s="48">
        <f t="shared" si="75"/>
        <v>18120</v>
      </c>
    </row>
    <row r="278" spans="1:8" ht="54.75" customHeight="1" x14ac:dyDescent="0.2">
      <c r="A278" s="25" t="s">
        <v>615</v>
      </c>
      <c r="B278" s="25" t="s">
        <v>209</v>
      </c>
      <c r="C278" s="25" t="s">
        <v>213</v>
      </c>
      <c r="D278" s="45" t="s">
        <v>614</v>
      </c>
      <c r="E278" s="46"/>
      <c r="F278" s="47">
        <f>F279</f>
        <v>7000</v>
      </c>
      <c r="G278" s="48">
        <f t="shared" ref="G278:H278" si="76">G279</f>
        <v>7500</v>
      </c>
      <c r="H278" s="48">
        <f t="shared" si="76"/>
        <v>11500</v>
      </c>
    </row>
    <row r="279" spans="1:8" ht="32.25" customHeight="1" x14ac:dyDescent="0.2">
      <c r="A279" s="37" t="s">
        <v>502</v>
      </c>
      <c r="B279" s="25" t="s">
        <v>209</v>
      </c>
      <c r="C279" s="25" t="s">
        <v>213</v>
      </c>
      <c r="D279" s="45" t="s">
        <v>614</v>
      </c>
      <c r="E279" s="45" t="s">
        <v>14</v>
      </c>
      <c r="F279" s="47">
        <f>F280</f>
        <v>7000</v>
      </c>
      <c r="G279" s="48">
        <f t="shared" ref="G279:H279" si="77">G280</f>
        <v>7500</v>
      </c>
      <c r="H279" s="48">
        <f t="shared" si="77"/>
        <v>11500</v>
      </c>
    </row>
    <row r="280" spans="1:8" ht="32.25" customHeight="1" x14ac:dyDescent="0.2">
      <c r="A280" s="37" t="s">
        <v>503</v>
      </c>
      <c r="B280" s="25" t="s">
        <v>209</v>
      </c>
      <c r="C280" s="25" t="s">
        <v>213</v>
      </c>
      <c r="D280" s="45" t="s">
        <v>614</v>
      </c>
      <c r="E280" s="45" t="s">
        <v>12</v>
      </c>
      <c r="F280" s="47">
        <v>7000</v>
      </c>
      <c r="G280" s="28">
        <v>7500</v>
      </c>
      <c r="H280" s="28">
        <v>11500</v>
      </c>
    </row>
    <row r="281" spans="1:8" ht="42.6" hidden="1" customHeight="1" x14ac:dyDescent="0.2">
      <c r="A281" s="37" t="s">
        <v>992</v>
      </c>
      <c r="B281" s="25" t="s">
        <v>209</v>
      </c>
      <c r="C281" s="25" t="s">
        <v>213</v>
      </c>
      <c r="D281" s="45" t="s">
        <v>514</v>
      </c>
      <c r="E281" s="45"/>
      <c r="F281" s="47">
        <f>F282</f>
        <v>0</v>
      </c>
      <c r="G281" s="48">
        <f t="shared" ref="G281:H282" si="78">G282</f>
        <v>0</v>
      </c>
      <c r="H281" s="48">
        <f t="shared" si="78"/>
        <v>0</v>
      </c>
    </row>
    <row r="282" spans="1:8" ht="32.25" hidden="1" customHeight="1" x14ac:dyDescent="0.2">
      <c r="A282" s="37" t="s">
        <v>993</v>
      </c>
      <c r="B282" s="25" t="s">
        <v>209</v>
      </c>
      <c r="C282" s="25" t="s">
        <v>213</v>
      </c>
      <c r="D282" s="45" t="s">
        <v>514</v>
      </c>
      <c r="E282" s="45" t="s">
        <v>14</v>
      </c>
      <c r="F282" s="47">
        <f>F283</f>
        <v>0</v>
      </c>
      <c r="G282" s="48">
        <f t="shared" si="78"/>
        <v>0</v>
      </c>
      <c r="H282" s="48">
        <f t="shared" si="78"/>
        <v>0</v>
      </c>
    </row>
    <row r="283" spans="1:8" ht="32.25" hidden="1" customHeight="1" x14ac:dyDescent="0.2">
      <c r="A283" s="37" t="s">
        <v>994</v>
      </c>
      <c r="B283" s="25" t="s">
        <v>209</v>
      </c>
      <c r="C283" s="25" t="s">
        <v>213</v>
      </c>
      <c r="D283" s="45" t="s">
        <v>514</v>
      </c>
      <c r="E283" s="45" t="s">
        <v>12</v>
      </c>
      <c r="F283" s="47">
        <v>0</v>
      </c>
      <c r="G283" s="28">
        <v>0</v>
      </c>
      <c r="H283" s="28">
        <v>0</v>
      </c>
    </row>
    <row r="284" spans="1:8" ht="46.15" customHeight="1" x14ac:dyDescent="0.2">
      <c r="A284" s="37" t="s">
        <v>988</v>
      </c>
      <c r="B284" s="25" t="s">
        <v>209</v>
      </c>
      <c r="C284" s="25" t="s">
        <v>213</v>
      </c>
      <c r="D284" s="45" t="s">
        <v>989</v>
      </c>
      <c r="E284" s="45"/>
      <c r="F284" s="47">
        <f>F285</f>
        <v>3500</v>
      </c>
      <c r="G284" s="48">
        <f t="shared" ref="G284:H284" si="79">G285</f>
        <v>4000</v>
      </c>
      <c r="H284" s="48">
        <f t="shared" si="79"/>
        <v>4000</v>
      </c>
    </row>
    <row r="285" spans="1:8" ht="32.25" customHeight="1" x14ac:dyDescent="0.2">
      <c r="A285" s="37" t="s">
        <v>990</v>
      </c>
      <c r="B285" s="25" t="s">
        <v>209</v>
      </c>
      <c r="C285" s="25" t="s">
        <v>213</v>
      </c>
      <c r="D285" s="45" t="s">
        <v>989</v>
      </c>
      <c r="E285" s="45" t="s">
        <v>14</v>
      </c>
      <c r="F285" s="47">
        <f>F286</f>
        <v>3500</v>
      </c>
      <c r="G285" s="48">
        <f t="shared" ref="G285:H285" si="80">G286</f>
        <v>4000</v>
      </c>
      <c r="H285" s="48">
        <f t="shared" si="80"/>
        <v>4000</v>
      </c>
    </row>
    <row r="286" spans="1:8" ht="32.25" customHeight="1" x14ac:dyDescent="0.2">
      <c r="A286" s="37" t="s">
        <v>991</v>
      </c>
      <c r="B286" s="25" t="s">
        <v>209</v>
      </c>
      <c r="C286" s="25" t="s">
        <v>213</v>
      </c>
      <c r="D286" s="45" t="s">
        <v>989</v>
      </c>
      <c r="E286" s="45" t="s">
        <v>12</v>
      </c>
      <c r="F286" s="47">
        <v>3500</v>
      </c>
      <c r="G286" s="28">
        <v>4000</v>
      </c>
      <c r="H286" s="28">
        <v>4000</v>
      </c>
    </row>
    <row r="287" spans="1:8" ht="55.5" customHeight="1" x14ac:dyDescent="0.2">
      <c r="A287" s="25" t="s">
        <v>511</v>
      </c>
      <c r="B287" s="25" t="s">
        <v>209</v>
      </c>
      <c r="C287" s="25" t="s">
        <v>213</v>
      </c>
      <c r="D287" s="45" t="s">
        <v>616</v>
      </c>
      <c r="E287" s="45"/>
      <c r="F287" s="47">
        <f t="shared" ref="F287:H288" si="81">F288</f>
        <v>20</v>
      </c>
      <c r="G287" s="48">
        <f t="shared" si="81"/>
        <v>20</v>
      </c>
      <c r="H287" s="48">
        <f t="shared" si="81"/>
        <v>20</v>
      </c>
    </row>
    <row r="288" spans="1:8" ht="32.25" customHeight="1" x14ac:dyDescent="0.2">
      <c r="A288" s="37" t="s">
        <v>502</v>
      </c>
      <c r="B288" s="25" t="s">
        <v>209</v>
      </c>
      <c r="C288" s="25" t="s">
        <v>213</v>
      </c>
      <c r="D288" s="45" t="s">
        <v>616</v>
      </c>
      <c r="E288" s="45" t="s">
        <v>14</v>
      </c>
      <c r="F288" s="47">
        <f t="shared" si="81"/>
        <v>20</v>
      </c>
      <c r="G288" s="48">
        <f t="shared" si="81"/>
        <v>20</v>
      </c>
      <c r="H288" s="48">
        <f t="shared" si="81"/>
        <v>20</v>
      </c>
    </row>
    <row r="289" spans="1:8" ht="32.25" customHeight="1" x14ac:dyDescent="0.2">
      <c r="A289" s="37" t="s">
        <v>503</v>
      </c>
      <c r="B289" s="25" t="s">
        <v>209</v>
      </c>
      <c r="C289" s="25" t="s">
        <v>213</v>
      </c>
      <c r="D289" s="45" t="s">
        <v>616</v>
      </c>
      <c r="E289" s="45" t="s">
        <v>12</v>
      </c>
      <c r="F289" s="47">
        <v>20</v>
      </c>
      <c r="G289" s="28">
        <v>20</v>
      </c>
      <c r="H289" s="28">
        <v>20</v>
      </c>
    </row>
    <row r="290" spans="1:8" ht="32.25" customHeight="1" x14ac:dyDescent="0.2">
      <c r="A290" s="37" t="s">
        <v>508</v>
      </c>
      <c r="B290" s="25" t="s">
        <v>209</v>
      </c>
      <c r="C290" s="25" t="s">
        <v>213</v>
      </c>
      <c r="D290" s="45" t="s">
        <v>512</v>
      </c>
      <c r="E290" s="46"/>
      <c r="F290" s="47">
        <f t="shared" ref="F290:H291" si="82">F291</f>
        <v>0</v>
      </c>
      <c r="G290" s="48">
        <f t="shared" si="82"/>
        <v>2600</v>
      </c>
      <c r="H290" s="48">
        <f t="shared" si="82"/>
        <v>2600</v>
      </c>
    </row>
    <row r="291" spans="1:8" ht="32.25" customHeight="1" x14ac:dyDescent="0.2">
      <c r="A291" s="37" t="s">
        <v>502</v>
      </c>
      <c r="B291" s="25" t="s">
        <v>209</v>
      </c>
      <c r="C291" s="25" t="s">
        <v>213</v>
      </c>
      <c r="D291" s="45" t="s">
        <v>512</v>
      </c>
      <c r="E291" s="45" t="s">
        <v>14</v>
      </c>
      <c r="F291" s="47">
        <f t="shared" si="82"/>
        <v>0</v>
      </c>
      <c r="G291" s="48">
        <f t="shared" si="82"/>
        <v>2600</v>
      </c>
      <c r="H291" s="48">
        <f t="shared" si="82"/>
        <v>2600</v>
      </c>
    </row>
    <row r="292" spans="1:8" ht="32.25" customHeight="1" x14ac:dyDescent="0.2">
      <c r="A292" s="37" t="s">
        <v>503</v>
      </c>
      <c r="B292" s="25" t="s">
        <v>209</v>
      </c>
      <c r="C292" s="25" t="s">
        <v>213</v>
      </c>
      <c r="D292" s="45" t="s">
        <v>512</v>
      </c>
      <c r="E292" s="45" t="s">
        <v>12</v>
      </c>
      <c r="F292" s="47">
        <v>0</v>
      </c>
      <c r="G292" s="28">
        <v>2600</v>
      </c>
      <c r="H292" s="28">
        <v>2600</v>
      </c>
    </row>
    <row r="293" spans="1:8" ht="42.75" customHeight="1" x14ac:dyDescent="0.2">
      <c r="A293" s="37" t="s">
        <v>509</v>
      </c>
      <c r="B293" s="25" t="s">
        <v>209</v>
      </c>
      <c r="C293" s="25" t="s">
        <v>213</v>
      </c>
      <c r="D293" s="45" t="s">
        <v>513</v>
      </c>
      <c r="E293" s="45"/>
      <c r="F293" s="47">
        <f t="shared" ref="F293:H294" si="83">F294</f>
        <v>0</v>
      </c>
      <c r="G293" s="48">
        <f t="shared" si="83"/>
        <v>300</v>
      </c>
      <c r="H293" s="48">
        <f t="shared" si="83"/>
        <v>0</v>
      </c>
    </row>
    <row r="294" spans="1:8" ht="32.25" customHeight="1" x14ac:dyDescent="0.2">
      <c r="A294" s="37" t="s">
        <v>502</v>
      </c>
      <c r="B294" s="25" t="s">
        <v>209</v>
      </c>
      <c r="C294" s="25" t="s">
        <v>213</v>
      </c>
      <c r="D294" s="45" t="s">
        <v>513</v>
      </c>
      <c r="E294" s="45" t="s">
        <v>14</v>
      </c>
      <c r="F294" s="47">
        <f t="shared" si="83"/>
        <v>0</v>
      </c>
      <c r="G294" s="48">
        <f t="shared" si="83"/>
        <v>300</v>
      </c>
      <c r="H294" s="48">
        <f t="shared" si="83"/>
        <v>0</v>
      </c>
    </row>
    <row r="295" spans="1:8" ht="32.25" customHeight="1" x14ac:dyDescent="0.2">
      <c r="A295" s="37" t="s">
        <v>503</v>
      </c>
      <c r="B295" s="25" t="s">
        <v>209</v>
      </c>
      <c r="C295" s="25" t="s">
        <v>213</v>
      </c>
      <c r="D295" s="45" t="s">
        <v>513</v>
      </c>
      <c r="E295" s="45" t="s">
        <v>12</v>
      </c>
      <c r="F295" s="47">
        <v>0</v>
      </c>
      <c r="G295" s="28">
        <v>300</v>
      </c>
      <c r="H295" s="28">
        <v>0</v>
      </c>
    </row>
    <row r="296" spans="1:8" ht="32.25" hidden="1" customHeight="1" x14ac:dyDescent="0.2">
      <c r="A296" s="37" t="s">
        <v>510</v>
      </c>
      <c r="B296" s="25" t="s">
        <v>209</v>
      </c>
      <c r="C296" s="25" t="s">
        <v>213</v>
      </c>
      <c r="D296" s="45" t="s">
        <v>514</v>
      </c>
      <c r="E296" s="45"/>
      <c r="F296" s="47">
        <f t="shared" ref="F296:F297" si="84">F297</f>
        <v>0</v>
      </c>
      <c r="G296" s="28"/>
      <c r="H296" s="28"/>
    </row>
    <row r="297" spans="1:8" ht="32.25" hidden="1" customHeight="1" x14ac:dyDescent="0.2">
      <c r="A297" s="37" t="s">
        <v>502</v>
      </c>
      <c r="B297" s="25" t="s">
        <v>209</v>
      </c>
      <c r="C297" s="25" t="s">
        <v>213</v>
      </c>
      <c r="D297" s="45" t="s">
        <v>514</v>
      </c>
      <c r="E297" s="45" t="s">
        <v>14</v>
      </c>
      <c r="F297" s="47">
        <f t="shared" si="84"/>
        <v>0</v>
      </c>
      <c r="G297" s="28"/>
      <c r="H297" s="28"/>
    </row>
    <row r="298" spans="1:8" ht="32.25" hidden="1" customHeight="1" x14ac:dyDescent="0.2">
      <c r="A298" s="37" t="s">
        <v>503</v>
      </c>
      <c r="B298" s="25" t="s">
        <v>209</v>
      </c>
      <c r="C298" s="25" t="s">
        <v>213</v>
      </c>
      <c r="D298" s="45" t="s">
        <v>514</v>
      </c>
      <c r="E298" s="45" t="s">
        <v>12</v>
      </c>
      <c r="F298" s="47">
        <v>0</v>
      </c>
      <c r="G298" s="28"/>
      <c r="H298" s="28"/>
    </row>
    <row r="299" spans="1:8" ht="31.5" customHeight="1" x14ac:dyDescent="0.2">
      <c r="A299" s="25" t="s">
        <v>515</v>
      </c>
      <c r="B299" s="25" t="s">
        <v>209</v>
      </c>
      <c r="C299" s="25" t="s">
        <v>213</v>
      </c>
      <c r="D299" s="49" t="s">
        <v>252</v>
      </c>
      <c r="E299" s="50"/>
      <c r="F299" s="27">
        <f t="shared" ref="F299:H301" si="85">F300</f>
        <v>30</v>
      </c>
      <c r="G299" s="27">
        <f t="shared" si="85"/>
        <v>30</v>
      </c>
      <c r="H299" s="27">
        <f t="shared" si="85"/>
        <v>30</v>
      </c>
    </row>
    <row r="300" spans="1:8" ht="30.75" customHeight="1" x14ac:dyDescent="0.2">
      <c r="A300" s="25" t="s">
        <v>733</v>
      </c>
      <c r="B300" s="25" t="s">
        <v>209</v>
      </c>
      <c r="C300" s="25" t="s">
        <v>213</v>
      </c>
      <c r="D300" s="49" t="s">
        <v>734</v>
      </c>
      <c r="E300" s="50"/>
      <c r="F300" s="27">
        <f t="shared" si="85"/>
        <v>30</v>
      </c>
      <c r="G300" s="27">
        <f t="shared" si="85"/>
        <v>30</v>
      </c>
      <c r="H300" s="27">
        <f t="shared" si="85"/>
        <v>30</v>
      </c>
    </row>
    <row r="301" spans="1:8" ht="30.75" customHeight="1" x14ac:dyDescent="0.2">
      <c r="A301" s="25" t="s">
        <v>15</v>
      </c>
      <c r="B301" s="25" t="s">
        <v>209</v>
      </c>
      <c r="C301" s="25" t="s">
        <v>213</v>
      </c>
      <c r="D301" s="49" t="s">
        <v>734</v>
      </c>
      <c r="E301" s="49" t="s">
        <v>14</v>
      </c>
      <c r="F301" s="27">
        <f t="shared" si="85"/>
        <v>30</v>
      </c>
      <c r="G301" s="27">
        <f t="shared" si="85"/>
        <v>30</v>
      </c>
      <c r="H301" s="27">
        <f t="shared" si="85"/>
        <v>30</v>
      </c>
    </row>
    <row r="302" spans="1:8" ht="43.9" customHeight="1" x14ac:dyDescent="0.2">
      <c r="A302" s="25" t="s">
        <v>13</v>
      </c>
      <c r="B302" s="25" t="s">
        <v>209</v>
      </c>
      <c r="C302" s="25" t="s">
        <v>213</v>
      </c>
      <c r="D302" s="49" t="s">
        <v>734</v>
      </c>
      <c r="E302" s="49" t="s">
        <v>12</v>
      </c>
      <c r="F302" s="27">
        <v>30</v>
      </c>
      <c r="G302" s="28">
        <v>30</v>
      </c>
      <c r="H302" s="28">
        <v>30</v>
      </c>
    </row>
    <row r="303" spans="1:8" ht="43.9" customHeight="1" x14ac:dyDescent="0.2">
      <c r="A303" s="25" t="s">
        <v>995</v>
      </c>
      <c r="B303" s="25" t="s">
        <v>209</v>
      </c>
      <c r="C303" s="25" t="s">
        <v>213</v>
      </c>
      <c r="D303" s="49" t="s">
        <v>996</v>
      </c>
      <c r="E303" s="49"/>
      <c r="F303" s="27">
        <f>F304</f>
        <v>10</v>
      </c>
      <c r="G303" s="27">
        <f t="shared" ref="G303:H303" si="86">G304</f>
        <v>10</v>
      </c>
      <c r="H303" s="27">
        <f t="shared" si="86"/>
        <v>10</v>
      </c>
    </row>
    <row r="304" spans="1:8" ht="43.9" customHeight="1" x14ac:dyDescent="0.2">
      <c r="A304" s="25" t="s">
        <v>997</v>
      </c>
      <c r="B304" s="25" t="s">
        <v>209</v>
      </c>
      <c r="C304" s="25" t="s">
        <v>213</v>
      </c>
      <c r="D304" s="49" t="s">
        <v>998</v>
      </c>
      <c r="E304" s="49"/>
      <c r="F304" s="27">
        <f>F305</f>
        <v>10</v>
      </c>
      <c r="G304" s="27">
        <f t="shared" ref="G304:H304" si="87">G305</f>
        <v>10</v>
      </c>
      <c r="H304" s="27">
        <f t="shared" si="87"/>
        <v>10</v>
      </c>
    </row>
    <row r="305" spans="1:8" ht="31.15" customHeight="1" x14ac:dyDescent="0.2">
      <c r="A305" s="25" t="s">
        <v>15</v>
      </c>
      <c r="B305" s="25" t="s">
        <v>209</v>
      </c>
      <c r="C305" s="25" t="s">
        <v>213</v>
      </c>
      <c r="D305" s="49" t="s">
        <v>998</v>
      </c>
      <c r="E305" s="49" t="s">
        <v>14</v>
      </c>
      <c r="F305" s="27">
        <f>F306</f>
        <v>10</v>
      </c>
      <c r="G305" s="27">
        <f t="shared" ref="G305:H305" si="88">G306</f>
        <v>10</v>
      </c>
      <c r="H305" s="27">
        <f t="shared" si="88"/>
        <v>10</v>
      </c>
    </row>
    <row r="306" spans="1:8" ht="43.9" customHeight="1" x14ac:dyDescent="0.2">
      <c r="A306" s="25" t="s">
        <v>13</v>
      </c>
      <c r="B306" s="25" t="s">
        <v>209</v>
      </c>
      <c r="C306" s="25" t="s">
        <v>213</v>
      </c>
      <c r="D306" s="49" t="s">
        <v>998</v>
      </c>
      <c r="E306" s="49" t="s">
        <v>12</v>
      </c>
      <c r="F306" s="27">
        <v>10</v>
      </c>
      <c r="G306" s="28">
        <v>10</v>
      </c>
      <c r="H306" s="28">
        <v>10</v>
      </c>
    </row>
    <row r="307" spans="1:8" ht="66" customHeight="1" x14ac:dyDescent="0.2">
      <c r="A307" s="37" t="s">
        <v>735</v>
      </c>
      <c r="B307" s="37" t="s">
        <v>209</v>
      </c>
      <c r="C307" s="37" t="s">
        <v>213</v>
      </c>
      <c r="D307" s="45" t="s">
        <v>516</v>
      </c>
      <c r="E307" s="45"/>
      <c r="F307" s="47">
        <f>F308</f>
        <v>30</v>
      </c>
      <c r="G307" s="48">
        <f t="shared" ref="G307:H309" si="89">G308</f>
        <v>30</v>
      </c>
      <c r="H307" s="48">
        <f t="shared" si="89"/>
        <v>30</v>
      </c>
    </row>
    <row r="308" spans="1:8" ht="33.75" customHeight="1" x14ac:dyDescent="0.2">
      <c r="A308" s="37" t="s">
        <v>737</v>
      </c>
      <c r="B308" s="37" t="s">
        <v>209</v>
      </c>
      <c r="C308" s="37" t="s">
        <v>213</v>
      </c>
      <c r="D308" s="45" t="s">
        <v>736</v>
      </c>
      <c r="E308" s="45"/>
      <c r="F308" s="47">
        <f>F309</f>
        <v>30</v>
      </c>
      <c r="G308" s="48">
        <f t="shared" si="89"/>
        <v>30</v>
      </c>
      <c r="H308" s="48">
        <f t="shared" si="89"/>
        <v>30</v>
      </c>
    </row>
    <row r="309" spans="1:8" ht="26.25" customHeight="1" x14ac:dyDescent="0.2">
      <c r="A309" s="37" t="s">
        <v>502</v>
      </c>
      <c r="B309" s="37" t="s">
        <v>209</v>
      </c>
      <c r="C309" s="37" t="s">
        <v>213</v>
      </c>
      <c r="D309" s="45" t="s">
        <v>736</v>
      </c>
      <c r="E309" s="45" t="s">
        <v>14</v>
      </c>
      <c r="F309" s="47">
        <f>F310</f>
        <v>30</v>
      </c>
      <c r="G309" s="48">
        <f t="shared" si="89"/>
        <v>30</v>
      </c>
      <c r="H309" s="48">
        <f t="shared" si="89"/>
        <v>30</v>
      </c>
    </row>
    <row r="310" spans="1:8" ht="30" customHeight="1" x14ac:dyDescent="0.2">
      <c r="A310" s="37" t="s">
        <v>503</v>
      </c>
      <c r="B310" s="37" t="s">
        <v>209</v>
      </c>
      <c r="C310" s="37" t="s">
        <v>213</v>
      </c>
      <c r="D310" s="45" t="s">
        <v>736</v>
      </c>
      <c r="E310" s="45" t="s">
        <v>12</v>
      </c>
      <c r="F310" s="47">
        <v>30</v>
      </c>
      <c r="G310" s="28">
        <v>30</v>
      </c>
      <c r="H310" s="28">
        <v>30</v>
      </c>
    </row>
    <row r="311" spans="1:8" ht="41.25" customHeight="1" x14ac:dyDescent="0.2">
      <c r="A311" s="37" t="s">
        <v>517</v>
      </c>
      <c r="B311" s="25" t="s">
        <v>209</v>
      </c>
      <c r="C311" s="25" t="s">
        <v>213</v>
      </c>
      <c r="D311" s="51" t="s">
        <v>617</v>
      </c>
      <c r="E311" s="51"/>
      <c r="F311" s="48">
        <f>F312+F316+F320</f>
        <v>323</v>
      </c>
      <c r="G311" s="48">
        <f t="shared" ref="G311:H311" si="90">G312+G316+G320</f>
        <v>320</v>
      </c>
      <c r="H311" s="48">
        <f t="shared" si="90"/>
        <v>370</v>
      </c>
    </row>
    <row r="312" spans="1:8" ht="24.75" customHeight="1" x14ac:dyDescent="0.2">
      <c r="A312" s="37" t="s">
        <v>638</v>
      </c>
      <c r="B312" s="25" t="s">
        <v>209</v>
      </c>
      <c r="C312" s="25" t="s">
        <v>213</v>
      </c>
      <c r="D312" s="51" t="s">
        <v>618</v>
      </c>
      <c r="E312" s="51"/>
      <c r="F312" s="48">
        <f>F313</f>
        <v>203</v>
      </c>
      <c r="G312" s="48">
        <f t="shared" ref="G312:H314" si="91">G313</f>
        <v>200</v>
      </c>
      <c r="H312" s="48">
        <f t="shared" si="91"/>
        <v>250</v>
      </c>
    </row>
    <row r="313" spans="1:8" ht="24" customHeight="1" x14ac:dyDescent="0.2">
      <c r="A313" s="37" t="s">
        <v>518</v>
      </c>
      <c r="B313" s="25" t="s">
        <v>209</v>
      </c>
      <c r="C313" s="25" t="s">
        <v>213</v>
      </c>
      <c r="D313" s="51" t="s">
        <v>619</v>
      </c>
      <c r="E313" s="51"/>
      <c r="F313" s="48">
        <f>F314</f>
        <v>203</v>
      </c>
      <c r="G313" s="48">
        <f t="shared" si="91"/>
        <v>200</v>
      </c>
      <c r="H313" s="48">
        <f t="shared" si="91"/>
        <v>250</v>
      </c>
    </row>
    <row r="314" spans="1:8" ht="27.75" customHeight="1" x14ac:dyDescent="0.2">
      <c r="A314" s="37" t="s">
        <v>502</v>
      </c>
      <c r="B314" s="25" t="s">
        <v>209</v>
      </c>
      <c r="C314" s="25" t="s">
        <v>213</v>
      </c>
      <c r="D314" s="51" t="s">
        <v>619</v>
      </c>
      <c r="E314" s="51" t="s">
        <v>14</v>
      </c>
      <c r="F314" s="48">
        <f>F315</f>
        <v>203</v>
      </c>
      <c r="G314" s="48">
        <f t="shared" si="91"/>
        <v>200</v>
      </c>
      <c r="H314" s="48">
        <f t="shared" si="91"/>
        <v>250</v>
      </c>
    </row>
    <row r="315" spans="1:8" ht="36.75" customHeight="1" x14ac:dyDescent="0.2">
      <c r="A315" s="37" t="s">
        <v>503</v>
      </c>
      <c r="B315" s="25" t="s">
        <v>209</v>
      </c>
      <c r="C315" s="25" t="s">
        <v>213</v>
      </c>
      <c r="D315" s="51" t="s">
        <v>619</v>
      </c>
      <c r="E315" s="51" t="s">
        <v>12</v>
      </c>
      <c r="F315" s="48">
        <v>203</v>
      </c>
      <c r="G315" s="28">
        <v>200</v>
      </c>
      <c r="H315" s="28">
        <v>250</v>
      </c>
    </row>
    <row r="316" spans="1:8" ht="45.6" customHeight="1" x14ac:dyDescent="0.2">
      <c r="A316" s="37" t="s">
        <v>639</v>
      </c>
      <c r="B316" s="25" t="s">
        <v>209</v>
      </c>
      <c r="C316" s="25" t="s">
        <v>213</v>
      </c>
      <c r="D316" s="51" t="s">
        <v>640</v>
      </c>
      <c r="E316" s="51"/>
      <c r="F316" s="48">
        <f>F317</f>
        <v>120</v>
      </c>
      <c r="G316" s="48">
        <f t="shared" ref="G316:H318" si="92">G317</f>
        <v>120</v>
      </c>
      <c r="H316" s="48">
        <f t="shared" si="92"/>
        <v>120</v>
      </c>
    </row>
    <row r="317" spans="1:8" ht="33.75" customHeight="1" x14ac:dyDescent="0.2">
      <c r="A317" s="37" t="s">
        <v>519</v>
      </c>
      <c r="B317" s="25" t="s">
        <v>209</v>
      </c>
      <c r="C317" s="25" t="s">
        <v>213</v>
      </c>
      <c r="D317" s="51" t="s">
        <v>641</v>
      </c>
      <c r="E317" s="51"/>
      <c r="F317" s="48">
        <f>F318</f>
        <v>120</v>
      </c>
      <c r="G317" s="48">
        <f t="shared" si="92"/>
        <v>120</v>
      </c>
      <c r="H317" s="48">
        <f t="shared" si="92"/>
        <v>120</v>
      </c>
    </row>
    <row r="318" spans="1:8" ht="36.75" customHeight="1" x14ac:dyDescent="0.2">
      <c r="A318" s="37" t="s">
        <v>502</v>
      </c>
      <c r="B318" s="25" t="s">
        <v>209</v>
      </c>
      <c r="C318" s="25" t="s">
        <v>213</v>
      </c>
      <c r="D318" s="51" t="s">
        <v>641</v>
      </c>
      <c r="E318" s="51" t="s">
        <v>14</v>
      </c>
      <c r="F318" s="48">
        <f>F319</f>
        <v>120</v>
      </c>
      <c r="G318" s="48">
        <f t="shared" si="92"/>
        <v>120</v>
      </c>
      <c r="H318" s="48">
        <f t="shared" si="92"/>
        <v>120</v>
      </c>
    </row>
    <row r="319" spans="1:8" ht="36.75" customHeight="1" x14ac:dyDescent="0.2">
      <c r="A319" s="37" t="s">
        <v>503</v>
      </c>
      <c r="B319" s="25" t="s">
        <v>209</v>
      </c>
      <c r="C319" s="25" t="s">
        <v>213</v>
      </c>
      <c r="D319" s="51" t="s">
        <v>641</v>
      </c>
      <c r="E319" s="51" t="s">
        <v>12</v>
      </c>
      <c r="F319" s="48">
        <v>120</v>
      </c>
      <c r="G319" s="28">
        <v>120</v>
      </c>
      <c r="H319" s="28">
        <v>120</v>
      </c>
    </row>
    <row r="320" spans="1:8" ht="39.75" hidden="1" customHeight="1" x14ac:dyDescent="0.2">
      <c r="A320" s="52" t="s">
        <v>902</v>
      </c>
      <c r="B320" s="25" t="s">
        <v>209</v>
      </c>
      <c r="C320" s="25" t="s">
        <v>213</v>
      </c>
      <c r="D320" s="51" t="s">
        <v>901</v>
      </c>
      <c r="E320" s="51"/>
      <c r="F320" s="48">
        <f>F321</f>
        <v>0</v>
      </c>
      <c r="G320" s="48">
        <f t="shared" ref="G320:H322" si="93">G321</f>
        <v>0</v>
      </c>
      <c r="H320" s="48">
        <f t="shared" si="93"/>
        <v>0</v>
      </c>
    </row>
    <row r="321" spans="1:8" ht="29.25" hidden="1" customHeight="1" x14ac:dyDescent="0.2">
      <c r="A321" s="9" t="s">
        <v>436</v>
      </c>
      <c r="B321" s="25" t="s">
        <v>209</v>
      </c>
      <c r="C321" s="25" t="s">
        <v>213</v>
      </c>
      <c r="D321" s="51" t="s">
        <v>854</v>
      </c>
      <c r="E321" s="51"/>
      <c r="F321" s="48">
        <f>F322</f>
        <v>0</v>
      </c>
      <c r="G321" s="48">
        <f t="shared" si="93"/>
        <v>0</v>
      </c>
      <c r="H321" s="48">
        <f t="shared" si="93"/>
        <v>0</v>
      </c>
    </row>
    <row r="322" spans="1:8" ht="26.25" hidden="1" customHeight="1" x14ac:dyDescent="0.2">
      <c r="A322" s="37" t="s">
        <v>502</v>
      </c>
      <c r="B322" s="25" t="s">
        <v>209</v>
      </c>
      <c r="C322" s="25" t="s">
        <v>213</v>
      </c>
      <c r="D322" s="51" t="s">
        <v>854</v>
      </c>
      <c r="E322" s="51" t="s">
        <v>21</v>
      </c>
      <c r="F322" s="48">
        <f>F323</f>
        <v>0</v>
      </c>
      <c r="G322" s="48">
        <f t="shared" si="93"/>
        <v>0</v>
      </c>
      <c r="H322" s="48">
        <f t="shared" si="93"/>
        <v>0</v>
      </c>
    </row>
    <row r="323" spans="1:8" ht="25.5" hidden="1" customHeight="1" x14ac:dyDescent="0.2">
      <c r="A323" s="37" t="s">
        <v>503</v>
      </c>
      <c r="B323" s="25" t="s">
        <v>209</v>
      </c>
      <c r="C323" s="25" t="s">
        <v>213</v>
      </c>
      <c r="D323" s="51" t="s">
        <v>854</v>
      </c>
      <c r="E323" s="51" t="s">
        <v>19</v>
      </c>
      <c r="F323" s="48"/>
      <c r="G323" s="28"/>
      <c r="H323" s="28"/>
    </row>
    <row r="324" spans="1:8" ht="21.75" customHeight="1" x14ac:dyDescent="0.2">
      <c r="A324" s="25" t="s">
        <v>164</v>
      </c>
      <c r="B324" s="25" t="s">
        <v>210</v>
      </c>
      <c r="C324" s="25"/>
      <c r="D324" s="50"/>
      <c r="E324" s="50"/>
      <c r="F324" s="27" t="e">
        <f>F325+F348+F361+F386+F452+F504</f>
        <v>#REF!</v>
      </c>
      <c r="G324" s="27">
        <f>G325+G348+G361+G386+G452+G504</f>
        <v>155405</v>
      </c>
      <c r="H324" s="27">
        <f>H325+H348+H361+H386+H452+H504</f>
        <v>137656</v>
      </c>
    </row>
    <row r="325" spans="1:8" ht="25.5" customHeight="1" x14ac:dyDescent="0.2">
      <c r="A325" s="25" t="s">
        <v>163</v>
      </c>
      <c r="B325" s="25" t="s">
        <v>210</v>
      </c>
      <c r="C325" s="25" t="s">
        <v>214</v>
      </c>
      <c r="D325" s="50"/>
      <c r="E325" s="50"/>
      <c r="F325" s="27">
        <f>F326</f>
        <v>2455</v>
      </c>
      <c r="G325" s="27">
        <f>G326</f>
        <v>1860</v>
      </c>
      <c r="H325" s="27">
        <f>H326</f>
        <v>1860</v>
      </c>
    </row>
    <row r="326" spans="1:8" ht="39" customHeight="1" x14ac:dyDescent="0.2">
      <c r="A326" s="25" t="s">
        <v>747</v>
      </c>
      <c r="B326" s="25" t="s">
        <v>210</v>
      </c>
      <c r="C326" s="25" t="s">
        <v>214</v>
      </c>
      <c r="D326" s="49" t="s">
        <v>253</v>
      </c>
      <c r="E326" s="50"/>
      <c r="F326" s="27">
        <f>F327+F332</f>
        <v>2455</v>
      </c>
      <c r="G326" s="27">
        <f>G327+G332</f>
        <v>1860</v>
      </c>
      <c r="H326" s="27">
        <f>H327+H332</f>
        <v>1860</v>
      </c>
    </row>
    <row r="327" spans="1:8" ht="34.5" customHeight="1" x14ac:dyDescent="0.2">
      <c r="A327" s="25" t="s">
        <v>479</v>
      </c>
      <c r="B327" s="25" t="s">
        <v>210</v>
      </c>
      <c r="C327" s="25" t="s">
        <v>214</v>
      </c>
      <c r="D327" s="49" t="s">
        <v>254</v>
      </c>
      <c r="E327" s="50"/>
      <c r="F327" s="27">
        <f t="shared" ref="F327:H330" si="94">F328</f>
        <v>354</v>
      </c>
      <c r="G327" s="27">
        <f t="shared" si="94"/>
        <v>354</v>
      </c>
      <c r="H327" s="27">
        <f t="shared" si="94"/>
        <v>354</v>
      </c>
    </row>
    <row r="328" spans="1:8" ht="30.75" customHeight="1" x14ac:dyDescent="0.2">
      <c r="A328" s="25" t="s">
        <v>162</v>
      </c>
      <c r="B328" s="25" t="s">
        <v>210</v>
      </c>
      <c r="C328" s="25" t="s">
        <v>214</v>
      </c>
      <c r="D328" s="49" t="s">
        <v>819</v>
      </c>
      <c r="E328" s="50"/>
      <c r="F328" s="27">
        <f t="shared" si="94"/>
        <v>354</v>
      </c>
      <c r="G328" s="27">
        <f t="shared" si="94"/>
        <v>354</v>
      </c>
      <c r="H328" s="27">
        <f t="shared" si="94"/>
        <v>354</v>
      </c>
    </row>
    <row r="329" spans="1:8" ht="33" customHeight="1" x14ac:dyDescent="0.2">
      <c r="A329" s="25" t="s">
        <v>161</v>
      </c>
      <c r="B329" s="25" t="s">
        <v>210</v>
      </c>
      <c r="C329" s="25" t="s">
        <v>214</v>
      </c>
      <c r="D329" s="49" t="s">
        <v>820</v>
      </c>
      <c r="E329" s="50"/>
      <c r="F329" s="27">
        <f t="shared" si="94"/>
        <v>354</v>
      </c>
      <c r="G329" s="27">
        <f t="shared" si="94"/>
        <v>354</v>
      </c>
      <c r="H329" s="27">
        <f t="shared" si="94"/>
        <v>354</v>
      </c>
    </row>
    <row r="330" spans="1:8" ht="30" customHeight="1" x14ac:dyDescent="0.2">
      <c r="A330" s="25" t="s">
        <v>15</v>
      </c>
      <c r="B330" s="25" t="s">
        <v>210</v>
      </c>
      <c r="C330" s="25" t="s">
        <v>214</v>
      </c>
      <c r="D330" s="49" t="s">
        <v>820</v>
      </c>
      <c r="E330" s="49" t="s">
        <v>14</v>
      </c>
      <c r="F330" s="27">
        <f t="shared" si="94"/>
        <v>354</v>
      </c>
      <c r="G330" s="27">
        <f t="shared" si="94"/>
        <v>354</v>
      </c>
      <c r="H330" s="27">
        <f t="shared" si="94"/>
        <v>354</v>
      </c>
    </row>
    <row r="331" spans="1:8" ht="36.75" customHeight="1" x14ac:dyDescent="0.2">
      <c r="A331" s="25" t="s">
        <v>13</v>
      </c>
      <c r="B331" s="25" t="s">
        <v>210</v>
      </c>
      <c r="C331" s="25" t="s">
        <v>214</v>
      </c>
      <c r="D331" s="49" t="s">
        <v>820</v>
      </c>
      <c r="E331" s="49" t="s">
        <v>12</v>
      </c>
      <c r="F331" s="27">
        <v>354</v>
      </c>
      <c r="G331" s="28">
        <v>354</v>
      </c>
      <c r="H331" s="28">
        <v>354</v>
      </c>
    </row>
    <row r="332" spans="1:8" ht="44.25" customHeight="1" x14ac:dyDescent="0.2">
      <c r="A332" s="25" t="s">
        <v>480</v>
      </c>
      <c r="B332" s="25" t="s">
        <v>210</v>
      </c>
      <c r="C332" s="25" t="s">
        <v>214</v>
      </c>
      <c r="D332" s="49" t="s">
        <v>255</v>
      </c>
      <c r="E332" s="50"/>
      <c r="F332" s="27">
        <f>F333</f>
        <v>2101</v>
      </c>
      <c r="G332" s="27">
        <f>G333</f>
        <v>1506</v>
      </c>
      <c r="H332" s="27">
        <f>H333</f>
        <v>1506</v>
      </c>
    </row>
    <row r="333" spans="1:8" ht="72.75" customHeight="1" x14ac:dyDescent="0.2">
      <c r="A333" s="25" t="s">
        <v>814</v>
      </c>
      <c r="B333" s="25" t="s">
        <v>210</v>
      </c>
      <c r="C333" s="25" t="s">
        <v>214</v>
      </c>
      <c r="D333" s="49" t="s">
        <v>256</v>
      </c>
      <c r="E333" s="50"/>
      <c r="F333" s="27">
        <f>F337+F345+F334</f>
        <v>2101</v>
      </c>
      <c r="G333" s="27">
        <f>G337+G345+G334</f>
        <v>1506</v>
      </c>
      <c r="H333" s="27">
        <f>H337+H345+H334</f>
        <v>1506</v>
      </c>
    </row>
    <row r="334" spans="1:8" ht="36.75" hidden="1" customHeight="1" x14ac:dyDescent="0.2">
      <c r="A334" s="9" t="s">
        <v>857</v>
      </c>
      <c r="B334" s="25" t="s">
        <v>210</v>
      </c>
      <c r="C334" s="25" t="s">
        <v>214</v>
      </c>
      <c r="D334" s="49" t="s">
        <v>855</v>
      </c>
      <c r="E334" s="50"/>
      <c r="F334" s="27">
        <f t="shared" ref="F334:H335" si="95">F335</f>
        <v>0</v>
      </c>
      <c r="G334" s="27">
        <f t="shared" si="95"/>
        <v>0</v>
      </c>
      <c r="H334" s="27">
        <f t="shared" si="95"/>
        <v>0</v>
      </c>
    </row>
    <row r="335" spans="1:8" ht="27.75" hidden="1" customHeight="1" x14ac:dyDescent="0.2">
      <c r="A335" s="25" t="s">
        <v>15</v>
      </c>
      <c r="B335" s="25" t="s">
        <v>210</v>
      </c>
      <c r="C335" s="25" t="s">
        <v>214</v>
      </c>
      <c r="D335" s="49" t="s">
        <v>856</v>
      </c>
      <c r="E335" s="50">
        <v>200</v>
      </c>
      <c r="F335" s="27">
        <f t="shared" si="95"/>
        <v>0</v>
      </c>
      <c r="G335" s="27">
        <f t="shared" si="95"/>
        <v>0</v>
      </c>
      <c r="H335" s="27">
        <f t="shared" si="95"/>
        <v>0</v>
      </c>
    </row>
    <row r="336" spans="1:8" ht="29.25" hidden="1" customHeight="1" x14ac:dyDescent="0.2">
      <c r="A336" s="25" t="s">
        <v>13</v>
      </c>
      <c r="B336" s="25" t="s">
        <v>210</v>
      </c>
      <c r="C336" s="25" t="s">
        <v>214</v>
      </c>
      <c r="D336" s="49" t="s">
        <v>856</v>
      </c>
      <c r="E336" s="50">
        <v>240</v>
      </c>
      <c r="F336" s="27"/>
      <c r="G336" s="27"/>
      <c r="H336" s="27"/>
    </row>
    <row r="337" spans="1:8" ht="48.75" customHeight="1" x14ac:dyDescent="0.2">
      <c r="A337" s="25" t="s">
        <v>160</v>
      </c>
      <c r="B337" s="25" t="s">
        <v>210</v>
      </c>
      <c r="C337" s="25" t="s">
        <v>214</v>
      </c>
      <c r="D337" s="49" t="s">
        <v>257</v>
      </c>
      <c r="E337" s="50"/>
      <c r="F337" s="27">
        <f t="shared" ref="F337:H338" si="96">F338</f>
        <v>1272</v>
      </c>
      <c r="G337" s="27">
        <f t="shared" si="96"/>
        <v>1272</v>
      </c>
      <c r="H337" s="27">
        <f t="shared" si="96"/>
        <v>1272</v>
      </c>
    </row>
    <row r="338" spans="1:8" ht="25.5" customHeight="1" x14ac:dyDescent="0.2">
      <c r="A338" s="25" t="s">
        <v>15</v>
      </c>
      <c r="B338" s="25" t="s">
        <v>210</v>
      </c>
      <c r="C338" s="25" t="s">
        <v>214</v>
      </c>
      <c r="D338" s="49" t="s">
        <v>257</v>
      </c>
      <c r="E338" s="49" t="s">
        <v>14</v>
      </c>
      <c r="F338" s="27">
        <f t="shared" si="96"/>
        <v>1272</v>
      </c>
      <c r="G338" s="27">
        <f t="shared" si="96"/>
        <v>1272</v>
      </c>
      <c r="H338" s="27">
        <f t="shared" si="96"/>
        <v>1272</v>
      </c>
    </row>
    <row r="339" spans="1:8" ht="39" customHeight="1" x14ac:dyDescent="0.2">
      <c r="A339" s="25" t="s">
        <v>13</v>
      </c>
      <c r="B339" s="25" t="s">
        <v>210</v>
      </c>
      <c r="C339" s="25" t="s">
        <v>214</v>
      </c>
      <c r="D339" s="49" t="s">
        <v>257</v>
      </c>
      <c r="E339" s="49" t="s">
        <v>12</v>
      </c>
      <c r="F339" s="27">
        <v>1272</v>
      </c>
      <c r="G339" s="28">
        <v>1272</v>
      </c>
      <c r="H339" s="28">
        <v>1272</v>
      </c>
    </row>
    <row r="340" spans="1:8" ht="39" hidden="1" customHeight="1" x14ac:dyDescent="0.2">
      <c r="A340" s="25" t="s">
        <v>501</v>
      </c>
      <c r="B340" s="25" t="s">
        <v>210</v>
      </c>
      <c r="C340" s="25" t="s">
        <v>214</v>
      </c>
      <c r="D340" s="49" t="s">
        <v>253</v>
      </c>
      <c r="E340" s="49"/>
      <c r="F340" s="27">
        <f>F341</f>
        <v>0</v>
      </c>
      <c r="G340" s="28"/>
      <c r="H340" s="28"/>
    </row>
    <row r="341" spans="1:8" ht="39" hidden="1" customHeight="1" x14ac:dyDescent="0.2">
      <c r="A341" s="25" t="s">
        <v>504</v>
      </c>
      <c r="B341" s="25" t="s">
        <v>210</v>
      </c>
      <c r="C341" s="25" t="s">
        <v>214</v>
      </c>
      <c r="D341" s="41" t="s">
        <v>506</v>
      </c>
      <c r="E341" s="49"/>
      <c r="F341" s="27">
        <f>F342</f>
        <v>0</v>
      </c>
      <c r="G341" s="28"/>
      <c r="H341" s="28"/>
    </row>
    <row r="342" spans="1:8" ht="29.25" hidden="1" customHeight="1" x14ac:dyDescent="0.2">
      <c r="A342" s="25" t="s">
        <v>505</v>
      </c>
      <c r="B342" s="25" t="s">
        <v>210</v>
      </c>
      <c r="C342" s="25" t="s">
        <v>214</v>
      </c>
      <c r="D342" s="41" t="s">
        <v>507</v>
      </c>
      <c r="E342" s="49"/>
      <c r="F342" s="27">
        <f>F343</f>
        <v>0</v>
      </c>
      <c r="G342" s="28"/>
      <c r="H342" s="28"/>
    </row>
    <row r="343" spans="1:8" ht="39" hidden="1" customHeight="1" x14ac:dyDescent="0.2">
      <c r="A343" s="25" t="s">
        <v>502</v>
      </c>
      <c r="B343" s="25" t="s">
        <v>210</v>
      </c>
      <c r="C343" s="25" t="s">
        <v>214</v>
      </c>
      <c r="D343" s="41" t="s">
        <v>507</v>
      </c>
      <c r="E343" s="41" t="s">
        <v>14</v>
      </c>
      <c r="F343" s="27">
        <f>F344</f>
        <v>0</v>
      </c>
      <c r="G343" s="28"/>
      <c r="H343" s="28"/>
    </row>
    <row r="344" spans="1:8" ht="39" hidden="1" customHeight="1" x14ac:dyDescent="0.2">
      <c r="A344" s="25" t="s">
        <v>503</v>
      </c>
      <c r="B344" s="25" t="s">
        <v>210</v>
      </c>
      <c r="C344" s="25" t="s">
        <v>214</v>
      </c>
      <c r="D344" s="41" t="s">
        <v>507</v>
      </c>
      <c r="E344" s="41" t="s">
        <v>12</v>
      </c>
      <c r="F344" s="27">
        <v>0</v>
      </c>
      <c r="G344" s="28"/>
      <c r="H344" s="28"/>
    </row>
    <row r="345" spans="1:8" ht="70.5" customHeight="1" x14ac:dyDescent="0.2">
      <c r="A345" s="25" t="s">
        <v>848</v>
      </c>
      <c r="B345" s="25" t="s">
        <v>210</v>
      </c>
      <c r="C345" s="25" t="s">
        <v>214</v>
      </c>
      <c r="D345" s="49" t="s">
        <v>847</v>
      </c>
      <c r="E345" s="41"/>
      <c r="F345" s="27">
        <f t="shared" ref="F345:H346" si="97">F346</f>
        <v>829</v>
      </c>
      <c r="G345" s="27">
        <f t="shared" si="97"/>
        <v>234</v>
      </c>
      <c r="H345" s="27">
        <f t="shared" si="97"/>
        <v>234</v>
      </c>
    </row>
    <row r="346" spans="1:8" ht="33.75" customHeight="1" x14ac:dyDescent="0.2">
      <c r="A346" s="25" t="s">
        <v>15</v>
      </c>
      <c r="B346" s="25" t="s">
        <v>210</v>
      </c>
      <c r="C346" s="25" t="s">
        <v>214</v>
      </c>
      <c r="D346" s="49" t="s">
        <v>847</v>
      </c>
      <c r="E346" s="41" t="s">
        <v>14</v>
      </c>
      <c r="F346" s="27">
        <f t="shared" si="97"/>
        <v>829</v>
      </c>
      <c r="G346" s="27">
        <f t="shared" si="97"/>
        <v>234</v>
      </c>
      <c r="H346" s="27">
        <f t="shared" si="97"/>
        <v>234</v>
      </c>
    </row>
    <row r="347" spans="1:8" ht="30.75" customHeight="1" x14ac:dyDescent="0.2">
      <c r="A347" s="25" t="s">
        <v>13</v>
      </c>
      <c r="B347" s="25" t="s">
        <v>210</v>
      </c>
      <c r="C347" s="25" t="s">
        <v>214</v>
      </c>
      <c r="D347" s="49" t="s">
        <v>847</v>
      </c>
      <c r="E347" s="41" t="s">
        <v>12</v>
      </c>
      <c r="F347" s="27">
        <v>829</v>
      </c>
      <c r="G347" s="28">
        <v>234</v>
      </c>
      <c r="H347" s="28">
        <v>234</v>
      </c>
    </row>
    <row r="348" spans="1:8" ht="19.5" customHeight="1" x14ac:dyDescent="0.2">
      <c r="A348" s="25" t="s">
        <v>622</v>
      </c>
      <c r="B348" s="25" t="s">
        <v>210</v>
      </c>
      <c r="C348" s="25" t="s">
        <v>215</v>
      </c>
      <c r="D348" s="50"/>
      <c r="E348" s="50"/>
      <c r="F348" s="27">
        <f t="shared" ref="F348:F353" si="98">F349</f>
        <v>59945</v>
      </c>
      <c r="G348" s="28">
        <f>G349</f>
        <v>1400</v>
      </c>
      <c r="H348" s="28">
        <f>H349</f>
        <v>1300</v>
      </c>
    </row>
    <row r="349" spans="1:8" ht="40.5" customHeight="1" x14ac:dyDescent="0.2">
      <c r="A349" s="25" t="s">
        <v>481</v>
      </c>
      <c r="B349" s="25" t="s">
        <v>210</v>
      </c>
      <c r="C349" s="25" t="s">
        <v>215</v>
      </c>
      <c r="D349" s="49" t="s">
        <v>258</v>
      </c>
      <c r="E349" s="50"/>
      <c r="F349" s="27">
        <f t="shared" si="98"/>
        <v>59945</v>
      </c>
      <c r="G349" s="28">
        <f>G350</f>
        <v>1400</v>
      </c>
      <c r="H349" s="28">
        <f>H350</f>
        <v>1300</v>
      </c>
    </row>
    <row r="350" spans="1:8" ht="28.5" customHeight="1" x14ac:dyDescent="0.2">
      <c r="A350" s="25" t="s">
        <v>159</v>
      </c>
      <c r="B350" s="25" t="s">
        <v>210</v>
      </c>
      <c r="C350" s="25" t="s">
        <v>215</v>
      </c>
      <c r="D350" s="49" t="s">
        <v>259</v>
      </c>
      <c r="E350" s="50"/>
      <c r="F350" s="27">
        <f>F351+F355+F358</f>
        <v>59945</v>
      </c>
      <c r="G350" s="27">
        <f>G351+G355+G358</f>
        <v>1400</v>
      </c>
      <c r="H350" s="27">
        <f>H351+H355+H358</f>
        <v>1300</v>
      </c>
    </row>
    <row r="351" spans="1:8" ht="33.75" customHeight="1" x14ac:dyDescent="0.2">
      <c r="A351" s="25" t="s">
        <v>401</v>
      </c>
      <c r="B351" s="25" t="s">
        <v>210</v>
      </c>
      <c r="C351" s="25" t="s">
        <v>215</v>
      </c>
      <c r="D351" s="49" t="s">
        <v>402</v>
      </c>
      <c r="E351" s="50"/>
      <c r="F351" s="27">
        <f t="shared" si="98"/>
        <v>700</v>
      </c>
      <c r="G351" s="28">
        <f t="shared" ref="G351:H353" si="99">G352</f>
        <v>1400</v>
      </c>
      <c r="H351" s="28">
        <f t="shared" si="99"/>
        <v>1300</v>
      </c>
    </row>
    <row r="352" spans="1:8" ht="28.5" customHeight="1" x14ac:dyDescent="0.2">
      <c r="A352" s="25" t="s">
        <v>404</v>
      </c>
      <c r="B352" s="25" t="s">
        <v>210</v>
      </c>
      <c r="C352" s="25" t="s">
        <v>215</v>
      </c>
      <c r="D352" s="49" t="s">
        <v>403</v>
      </c>
      <c r="E352" s="50"/>
      <c r="F352" s="27">
        <f t="shared" si="98"/>
        <v>700</v>
      </c>
      <c r="G352" s="28">
        <f t="shared" si="99"/>
        <v>1400</v>
      </c>
      <c r="H352" s="28">
        <f t="shared" si="99"/>
        <v>1300</v>
      </c>
    </row>
    <row r="353" spans="1:8" ht="24.75" customHeight="1" x14ac:dyDescent="0.2">
      <c r="A353" s="25" t="s">
        <v>15</v>
      </c>
      <c r="B353" s="25" t="s">
        <v>210</v>
      </c>
      <c r="C353" s="25" t="s">
        <v>215</v>
      </c>
      <c r="D353" s="49" t="s">
        <v>403</v>
      </c>
      <c r="E353" s="49" t="s">
        <v>14</v>
      </c>
      <c r="F353" s="27">
        <f t="shared" si="98"/>
        <v>700</v>
      </c>
      <c r="G353" s="28">
        <f t="shared" si="99"/>
        <v>1400</v>
      </c>
      <c r="H353" s="28">
        <f t="shared" si="99"/>
        <v>1300</v>
      </c>
    </row>
    <row r="354" spans="1:8" ht="37.5" customHeight="1" x14ac:dyDescent="0.2">
      <c r="A354" s="25" t="s">
        <v>13</v>
      </c>
      <c r="B354" s="25" t="s">
        <v>210</v>
      </c>
      <c r="C354" s="25" t="s">
        <v>215</v>
      </c>
      <c r="D354" s="49" t="s">
        <v>403</v>
      </c>
      <c r="E354" s="49" t="s">
        <v>12</v>
      </c>
      <c r="F354" s="27">
        <v>700</v>
      </c>
      <c r="G354" s="28">
        <v>1400</v>
      </c>
      <c r="H354" s="28">
        <v>1300</v>
      </c>
    </row>
    <row r="355" spans="1:8" ht="23.25" hidden="1" customHeight="1" x14ac:dyDescent="0.2">
      <c r="A355" s="25" t="s">
        <v>1037</v>
      </c>
      <c r="B355" s="25" t="s">
        <v>210</v>
      </c>
      <c r="C355" s="25" t="s">
        <v>215</v>
      </c>
      <c r="D355" s="49" t="s">
        <v>1035</v>
      </c>
      <c r="E355" s="49"/>
      <c r="F355" s="27">
        <f>F356</f>
        <v>54505</v>
      </c>
      <c r="G355" s="28"/>
      <c r="H355" s="28"/>
    </row>
    <row r="356" spans="1:8" ht="37.5" hidden="1" customHeight="1" x14ac:dyDescent="0.2">
      <c r="A356" s="25" t="s">
        <v>15</v>
      </c>
      <c r="B356" s="25" t="s">
        <v>210</v>
      </c>
      <c r="C356" s="25" t="s">
        <v>215</v>
      </c>
      <c r="D356" s="49" t="s">
        <v>1035</v>
      </c>
      <c r="E356" s="49" t="s">
        <v>14</v>
      </c>
      <c r="F356" s="27">
        <f>F357</f>
        <v>54505</v>
      </c>
      <c r="G356" s="28"/>
      <c r="H356" s="28"/>
    </row>
    <row r="357" spans="1:8" ht="24" hidden="1" customHeight="1" x14ac:dyDescent="0.2">
      <c r="A357" s="25" t="s">
        <v>13</v>
      </c>
      <c r="B357" s="25" t="s">
        <v>210</v>
      </c>
      <c r="C357" s="25" t="s">
        <v>215</v>
      </c>
      <c r="D357" s="49" t="s">
        <v>1035</v>
      </c>
      <c r="E357" s="49" t="s">
        <v>12</v>
      </c>
      <c r="F357" s="27">
        <v>54505</v>
      </c>
      <c r="G357" s="28"/>
      <c r="H357" s="28"/>
    </row>
    <row r="358" spans="1:8" ht="27.75" hidden="1" customHeight="1" x14ac:dyDescent="0.2">
      <c r="A358" s="25" t="s">
        <v>1038</v>
      </c>
      <c r="B358" s="25" t="s">
        <v>210</v>
      </c>
      <c r="C358" s="25" t="s">
        <v>215</v>
      </c>
      <c r="D358" s="49" t="s">
        <v>1036</v>
      </c>
      <c r="E358" s="49"/>
      <c r="F358" s="27">
        <f>F359</f>
        <v>4740</v>
      </c>
      <c r="G358" s="28"/>
      <c r="H358" s="28"/>
    </row>
    <row r="359" spans="1:8" ht="28.5" hidden="1" customHeight="1" x14ac:dyDescent="0.2">
      <c r="A359" s="25" t="s">
        <v>15</v>
      </c>
      <c r="B359" s="25" t="s">
        <v>210</v>
      </c>
      <c r="C359" s="25" t="s">
        <v>215</v>
      </c>
      <c r="D359" s="49" t="s">
        <v>1036</v>
      </c>
      <c r="E359" s="49" t="s">
        <v>14</v>
      </c>
      <c r="F359" s="27">
        <f>F360</f>
        <v>4740</v>
      </c>
      <c r="G359" s="28"/>
      <c r="H359" s="28"/>
    </row>
    <row r="360" spans="1:8" ht="37.5" hidden="1" customHeight="1" x14ac:dyDescent="0.2">
      <c r="A360" s="25" t="s">
        <v>13</v>
      </c>
      <c r="B360" s="25" t="s">
        <v>210</v>
      </c>
      <c r="C360" s="25" t="s">
        <v>215</v>
      </c>
      <c r="D360" s="49" t="s">
        <v>1036</v>
      </c>
      <c r="E360" s="49" t="s">
        <v>12</v>
      </c>
      <c r="F360" s="27">
        <v>4740</v>
      </c>
      <c r="G360" s="28"/>
      <c r="H360" s="28"/>
    </row>
    <row r="361" spans="1:8" ht="17.25" customHeight="1" x14ac:dyDescent="0.2">
      <c r="A361" s="25" t="s">
        <v>158</v>
      </c>
      <c r="B361" s="25" t="s">
        <v>210</v>
      </c>
      <c r="C361" s="25" t="s">
        <v>216</v>
      </c>
      <c r="D361" s="50"/>
      <c r="E361" s="50"/>
      <c r="F361" s="27">
        <f>F362+F371</f>
        <v>95256</v>
      </c>
      <c r="G361" s="27">
        <f t="shared" ref="G361:H361" si="100">G362+G371</f>
        <v>94617</v>
      </c>
      <c r="H361" s="27">
        <f t="shared" si="100"/>
        <v>95325</v>
      </c>
    </row>
    <row r="362" spans="1:8" ht="42" customHeight="1" x14ac:dyDescent="0.2">
      <c r="A362" s="25" t="s">
        <v>815</v>
      </c>
      <c r="B362" s="25" t="s">
        <v>210</v>
      </c>
      <c r="C362" s="25" t="s">
        <v>216</v>
      </c>
      <c r="D362" s="49" t="s">
        <v>260</v>
      </c>
      <c r="E362" s="50"/>
      <c r="F362" s="27">
        <f>F363</f>
        <v>1740</v>
      </c>
      <c r="G362" s="27">
        <f t="shared" ref="G362:H362" si="101">G363</f>
        <v>1804</v>
      </c>
      <c r="H362" s="27">
        <f t="shared" si="101"/>
        <v>1871</v>
      </c>
    </row>
    <row r="363" spans="1:8" ht="27.75" customHeight="1" x14ac:dyDescent="0.2">
      <c r="A363" s="25" t="s">
        <v>482</v>
      </c>
      <c r="B363" s="25" t="s">
        <v>210</v>
      </c>
      <c r="C363" s="25" t="s">
        <v>216</v>
      </c>
      <c r="D363" s="49" t="s">
        <v>261</v>
      </c>
      <c r="E363" s="50"/>
      <c r="F363" s="27">
        <f>F364</f>
        <v>1740</v>
      </c>
      <c r="G363" s="27">
        <f t="shared" ref="G363:H363" si="102">G364</f>
        <v>1804</v>
      </c>
      <c r="H363" s="27">
        <f t="shared" si="102"/>
        <v>1871</v>
      </c>
    </row>
    <row r="364" spans="1:8" ht="45.75" customHeight="1" x14ac:dyDescent="0.2">
      <c r="A364" s="25" t="s">
        <v>643</v>
      </c>
      <c r="B364" s="25" t="s">
        <v>210</v>
      </c>
      <c r="C364" s="25" t="s">
        <v>216</v>
      </c>
      <c r="D364" s="49" t="s">
        <v>262</v>
      </c>
      <c r="E364" s="50"/>
      <c r="F364" s="27">
        <f>F365+F368</f>
        <v>1740</v>
      </c>
      <c r="G364" s="27">
        <f t="shared" ref="G364:H364" si="103">G365+G368</f>
        <v>1804</v>
      </c>
      <c r="H364" s="27">
        <f t="shared" si="103"/>
        <v>1871</v>
      </c>
    </row>
    <row r="365" spans="1:8" ht="46.5" customHeight="1" x14ac:dyDescent="0.2">
      <c r="A365" s="25" t="s">
        <v>1098</v>
      </c>
      <c r="B365" s="25" t="s">
        <v>210</v>
      </c>
      <c r="C365" s="25" t="s">
        <v>216</v>
      </c>
      <c r="D365" s="49" t="s">
        <v>263</v>
      </c>
      <c r="E365" s="50"/>
      <c r="F365" s="27">
        <f t="shared" ref="F365:H366" si="104">F366</f>
        <v>138</v>
      </c>
      <c r="G365" s="27">
        <f t="shared" si="104"/>
        <v>1804</v>
      </c>
      <c r="H365" s="27">
        <f t="shared" si="104"/>
        <v>1871</v>
      </c>
    </row>
    <row r="366" spans="1:8" ht="30" customHeight="1" x14ac:dyDescent="0.2">
      <c r="A366" s="25" t="s">
        <v>15</v>
      </c>
      <c r="B366" s="25" t="s">
        <v>210</v>
      </c>
      <c r="C366" s="25" t="s">
        <v>216</v>
      </c>
      <c r="D366" s="49" t="s">
        <v>263</v>
      </c>
      <c r="E366" s="49" t="s">
        <v>14</v>
      </c>
      <c r="F366" s="27">
        <f t="shared" si="104"/>
        <v>138</v>
      </c>
      <c r="G366" s="27">
        <f t="shared" si="104"/>
        <v>1804</v>
      </c>
      <c r="H366" s="27">
        <f t="shared" si="104"/>
        <v>1871</v>
      </c>
    </row>
    <row r="367" spans="1:8" ht="28.5" customHeight="1" x14ac:dyDescent="0.2">
      <c r="A367" s="25" t="s">
        <v>13</v>
      </c>
      <c r="B367" s="25" t="s">
        <v>210</v>
      </c>
      <c r="C367" s="25" t="s">
        <v>216</v>
      </c>
      <c r="D367" s="49" t="s">
        <v>263</v>
      </c>
      <c r="E367" s="49" t="s">
        <v>12</v>
      </c>
      <c r="F367" s="27">
        <v>138</v>
      </c>
      <c r="G367" s="28">
        <v>1804</v>
      </c>
      <c r="H367" s="28">
        <v>1871</v>
      </c>
    </row>
    <row r="368" spans="1:8" ht="59.25" hidden="1" customHeight="1" x14ac:dyDescent="0.2">
      <c r="A368" s="25" t="s">
        <v>157</v>
      </c>
      <c r="B368" s="25" t="s">
        <v>210</v>
      </c>
      <c r="C368" s="25" t="s">
        <v>216</v>
      </c>
      <c r="D368" s="49" t="s">
        <v>264</v>
      </c>
      <c r="E368" s="50"/>
      <c r="F368" s="27">
        <f t="shared" ref="F368:H369" si="105">F369</f>
        <v>1602</v>
      </c>
      <c r="G368" s="27">
        <f t="shared" si="105"/>
        <v>0</v>
      </c>
      <c r="H368" s="27">
        <f t="shared" si="105"/>
        <v>0</v>
      </c>
    </row>
    <row r="369" spans="1:8" ht="28.5" hidden="1" customHeight="1" x14ac:dyDescent="0.2">
      <c r="A369" s="25" t="s">
        <v>15</v>
      </c>
      <c r="B369" s="25" t="s">
        <v>210</v>
      </c>
      <c r="C369" s="25" t="s">
        <v>216</v>
      </c>
      <c r="D369" s="49" t="s">
        <v>264</v>
      </c>
      <c r="E369" s="49" t="s">
        <v>14</v>
      </c>
      <c r="F369" s="27">
        <f t="shared" si="105"/>
        <v>1602</v>
      </c>
      <c r="G369" s="27">
        <f t="shared" si="105"/>
        <v>0</v>
      </c>
      <c r="H369" s="27">
        <f t="shared" si="105"/>
        <v>0</v>
      </c>
    </row>
    <row r="370" spans="1:8" ht="37.5" hidden="1" customHeight="1" x14ac:dyDescent="0.2">
      <c r="A370" s="25" t="s">
        <v>13</v>
      </c>
      <c r="B370" s="25" t="s">
        <v>210</v>
      </c>
      <c r="C370" s="25" t="s">
        <v>216</v>
      </c>
      <c r="D370" s="49" t="s">
        <v>264</v>
      </c>
      <c r="E370" s="49" t="s">
        <v>12</v>
      </c>
      <c r="F370" s="27">
        <v>1602</v>
      </c>
      <c r="G370" s="28">
        <v>0</v>
      </c>
      <c r="H370" s="28">
        <v>0</v>
      </c>
    </row>
    <row r="371" spans="1:8" ht="53.25" customHeight="1" x14ac:dyDescent="0.2">
      <c r="A371" s="25" t="s">
        <v>405</v>
      </c>
      <c r="B371" s="25" t="s">
        <v>210</v>
      </c>
      <c r="C371" s="25" t="s">
        <v>216</v>
      </c>
      <c r="D371" s="49" t="s">
        <v>231</v>
      </c>
      <c r="E371" s="50"/>
      <c r="F371" s="27">
        <f>F372</f>
        <v>93516</v>
      </c>
      <c r="G371" s="27">
        <f t="shared" ref="F371:H378" si="106">G372</f>
        <v>92813</v>
      </c>
      <c r="H371" s="27">
        <f t="shared" si="106"/>
        <v>93454</v>
      </c>
    </row>
    <row r="372" spans="1:8" ht="27.75" customHeight="1" x14ac:dyDescent="0.2">
      <c r="A372" s="25" t="s">
        <v>156</v>
      </c>
      <c r="B372" s="25" t="s">
        <v>210</v>
      </c>
      <c r="C372" s="25" t="s">
        <v>216</v>
      </c>
      <c r="D372" s="49" t="s">
        <v>581</v>
      </c>
      <c r="E372" s="50"/>
      <c r="F372" s="27">
        <f>F373+F380+F383</f>
        <v>93516</v>
      </c>
      <c r="G372" s="27">
        <f t="shared" ref="G372:H372" si="107">G373+G380+G383</f>
        <v>92813</v>
      </c>
      <c r="H372" s="27">
        <f t="shared" si="107"/>
        <v>93454</v>
      </c>
    </row>
    <row r="373" spans="1:8" ht="53.25" customHeight="1" x14ac:dyDescent="0.2">
      <c r="A373" s="53" t="s">
        <v>953</v>
      </c>
      <c r="B373" s="25" t="s">
        <v>210</v>
      </c>
      <c r="C373" s="25" t="s">
        <v>216</v>
      </c>
      <c r="D373" s="49" t="s">
        <v>582</v>
      </c>
      <c r="E373" s="50"/>
      <c r="F373" s="27">
        <f>F377+F374</f>
        <v>93516</v>
      </c>
      <c r="G373" s="27">
        <f>G377+G374</f>
        <v>92813</v>
      </c>
      <c r="H373" s="27">
        <f>H377+H374</f>
        <v>93454</v>
      </c>
    </row>
    <row r="374" spans="1:8" ht="55.5" hidden="1" customHeight="1" x14ac:dyDescent="0.2">
      <c r="A374" s="53" t="s">
        <v>1041</v>
      </c>
      <c r="B374" s="25" t="s">
        <v>210</v>
      </c>
      <c r="C374" s="25" t="s">
        <v>216</v>
      </c>
      <c r="D374" s="49" t="s">
        <v>1040</v>
      </c>
      <c r="E374" s="50"/>
      <c r="F374" s="27">
        <f>F375</f>
        <v>92566</v>
      </c>
      <c r="G374" s="27">
        <f t="shared" ref="G374:H374" si="108">G375</f>
        <v>0</v>
      </c>
      <c r="H374" s="27">
        <f t="shared" si="108"/>
        <v>0</v>
      </c>
    </row>
    <row r="375" spans="1:8" ht="33" hidden="1" customHeight="1" x14ac:dyDescent="0.2">
      <c r="A375" s="25" t="s">
        <v>15</v>
      </c>
      <c r="B375" s="25" t="s">
        <v>210</v>
      </c>
      <c r="C375" s="25" t="s">
        <v>216</v>
      </c>
      <c r="D375" s="49" t="s">
        <v>1040</v>
      </c>
      <c r="E375" s="50">
        <v>200</v>
      </c>
      <c r="F375" s="27">
        <f>F376</f>
        <v>92566</v>
      </c>
      <c r="G375" s="28">
        <f>G376</f>
        <v>0</v>
      </c>
      <c r="H375" s="28">
        <f>H376</f>
        <v>0</v>
      </c>
    </row>
    <row r="376" spans="1:8" ht="33.75" hidden="1" customHeight="1" x14ac:dyDescent="0.2">
      <c r="A376" s="25" t="s">
        <v>13</v>
      </c>
      <c r="B376" s="25" t="s">
        <v>210</v>
      </c>
      <c r="C376" s="25" t="s">
        <v>216</v>
      </c>
      <c r="D376" s="49" t="s">
        <v>1040</v>
      </c>
      <c r="E376" s="50">
        <v>240</v>
      </c>
      <c r="F376" s="27">
        <v>92566</v>
      </c>
      <c r="G376" s="28">
        <v>0</v>
      </c>
      <c r="H376" s="28">
        <v>0</v>
      </c>
    </row>
    <row r="377" spans="1:8" ht="51.75" customHeight="1" x14ac:dyDescent="0.2">
      <c r="A377" s="53" t="s">
        <v>1117</v>
      </c>
      <c r="B377" s="25" t="s">
        <v>210</v>
      </c>
      <c r="C377" s="25" t="s">
        <v>216</v>
      </c>
      <c r="D377" s="49" t="s">
        <v>1039</v>
      </c>
      <c r="E377" s="50"/>
      <c r="F377" s="27">
        <f t="shared" si="106"/>
        <v>950</v>
      </c>
      <c r="G377" s="28">
        <f>G378</f>
        <v>92813</v>
      </c>
      <c r="H377" s="28">
        <f>H378</f>
        <v>93454</v>
      </c>
    </row>
    <row r="378" spans="1:8" ht="27.75" customHeight="1" x14ac:dyDescent="0.2">
      <c r="A378" s="25" t="s">
        <v>15</v>
      </c>
      <c r="B378" s="25" t="s">
        <v>210</v>
      </c>
      <c r="C378" s="25" t="s">
        <v>216</v>
      </c>
      <c r="D378" s="49" t="s">
        <v>1039</v>
      </c>
      <c r="E378" s="49" t="s">
        <v>14</v>
      </c>
      <c r="F378" s="27">
        <f t="shared" si="106"/>
        <v>950</v>
      </c>
      <c r="G378" s="28">
        <f>G379</f>
        <v>92813</v>
      </c>
      <c r="H378" s="28">
        <f>H379</f>
        <v>93454</v>
      </c>
    </row>
    <row r="379" spans="1:8" ht="36" customHeight="1" x14ac:dyDescent="0.2">
      <c r="A379" s="25" t="s">
        <v>13</v>
      </c>
      <c r="B379" s="25" t="s">
        <v>210</v>
      </c>
      <c r="C379" s="25" t="s">
        <v>216</v>
      </c>
      <c r="D379" s="49" t="s">
        <v>1039</v>
      </c>
      <c r="E379" s="49" t="s">
        <v>12</v>
      </c>
      <c r="F379" s="27">
        <v>950</v>
      </c>
      <c r="G379" s="28">
        <v>92813</v>
      </c>
      <c r="H379" s="28">
        <v>93454</v>
      </c>
    </row>
    <row r="380" spans="1:8" ht="81" hidden="1" customHeight="1" x14ac:dyDescent="0.2">
      <c r="A380" s="54" t="s">
        <v>932</v>
      </c>
      <c r="B380" s="25" t="s">
        <v>210</v>
      </c>
      <c r="C380" s="25" t="s">
        <v>216</v>
      </c>
      <c r="D380" s="49" t="s">
        <v>946</v>
      </c>
      <c r="E380" s="49"/>
      <c r="F380" s="27">
        <f>F381</f>
        <v>0</v>
      </c>
      <c r="G380" s="28"/>
      <c r="H380" s="28"/>
    </row>
    <row r="381" spans="1:8" ht="36" hidden="1" customHeight="1" x14ac:dyDescent="0.2">
      <c r="A381" s="25" t="s">
        <v>15</v>
      </c>
      <c r="B381" s="25" t="s">
        <v>210</v>
      </c>
      <c r="C381" s="25" t="s">
        <v>216</v>
      </c>
      <c r="D381" s="49" t="s">
        <v>946</v>
      </c>
      <c r="E381" s="49" t="s">
        <v>14</v>
      </c>
      <c r="F381" s="27">
        <f>F382</f>
        <v>0</v>
      </c>
      <c r="G381" s="28"/>
      <c r="H381" s="28"/>
    </row>
    <row r="382" spans="1:8" ht="36" hidden="1" customHeight="1" x14ac:dyDescent="0.2">
      <c r="A382" s="25" t="s">
        <v>13</v>
      </c>
      <c r="B382" s="25" t="s">
        <v>210</v>
      </c>
      <c r="C382" s="25" t="s">
        <v>216</v>
      </c>
      <c r="D382" s="49" t="s">
        <v>946</v>
      </c>
      <c r="E382" s="49" t="s">
        <v>12</v>
      </c>
      <c r="F382" s="27"/>
      <c r="G382" s="28"/>
      <c r="H382" s="28"/>
    </row>
    <row r="383" spans="1:8" ht="85.5" hidden="1" customHeight="1" x14ac:dyDescent="0.2">
      <c r="A383" s="54" t="s">
        <v>932</v>
      </c>
      <c r="B383" s="25" t="s">
        <v>210</v>
      </c>
      <c r="C383" s="25" t="s">
        <v>216</v>
      </c>
      <c r="D383" s="49" t="s">
        <v>947</v>
      </c>
      <c r="E383" s="49"/>
      <c r="F383" s="27">
        <f>F384</f>
        <v>0</v>
      </c>
      <c r="G383" s="28"/>
      <c r="H383" s="28"/>
    </row>
    <row r="384" spans="1:8" ht="36" hidden="1" customHeight="1" x14ac:dyDescent="0.2">
      <c r="A384" s="25" t="s">
        <v>15</v>
      </c>
      <c r="B384" s="25" t="s">
        <v>210</v>
      </c>
      <c r="C384" s="25" t="s">
        <v>216</v>
      </c>
      <c r="D384" s="49" t="s">
        <v>947</v>
      </c>
      <c r="E384" s="49" t="s">
        <v>14</v>
      </c>
      <c r="F384" s="27">
        <f>F385</f>
        <v>0</v>
      </c>
      <c r="G384" s="28"/>
      <c r="H384" s="28"/>
    </row>
    <row r="385" spans="1:10" ht="36" hidden="1" customHeight="1" x14ac:dyDescent="0.2">
      <c r="A385" s="25" t="s">
        <v>13</v>
      </c>
      <c r="B385" s="25" t="s">
        <v>210</v>
      </c>
      <c r="C385" s="25" t="s">
        <v>216</v>
      </c>
      <c r="D385" s="49" t="s">
        <v>947</v>
      </c>
      <c r="E385" s="49" t="s">
        <v>12</v>
      </c>
      <c r="F385" s="27"/>
      <c r="G385" s="28"/>
      <c r="H385" s="28"/>
    </row>
    <row r="386" spans="1:10" ht="21.75" customHeight="1" x14ac:dyDescent="0.2">
      <c r="A386" s="25" t="s">
        <v>155</v>
      </c>
      <c r="B386" s="25" t="s">
        <v>210</v>
      </c>
      <c r="C386" s="25" t="s">
        <v>212</v>
      </c>
      <c r="D386" s="50"/>
      <c r="E386" s="50"/>
      <c r="F386" s="27">
        <f>F396+F446+F387</f>
        <v>46281</v>
      </c>
      <c r="G386" s="27">
        <f>G396+G446+G387</f>
        <v>41200</v>
      </c>
      <c r="H386" s="27">
        <f>H396+H446+H387</f>
        <v>27000</v>
      </c>
    </row>
    <row r="387" spans="1:10" ht="40.5" hidden="1" customHeight="1" x14ac:dyDescent="0.2">
      <c r="A387" s="25" t="s">
        <v>481</v>
      </c>
      <c r="B387" s="25" t="s">
        <v>210</v>
      </c>
      <c r="C387" s="25" t="s">
        <v>212</v>
      </c>
      <c r="D387" s="50" t="s">
        <v>258</v>
      </c>
      <c r="E387" s="50"/>
      <c r="F387" s="27">
        <f>F388</f>
        <v>0</v>
      </c>
      <c r="G387" s="28"/>
      <c r="H387" s="28"/>
    </row>
    <row r="388" spans="1:10" ht="29.25" hidden="1" customHeight="1" x14ac:dyDescent="0.2">
      <c r="A388" s="25" t="s">
        <v>131</v>
      </c>
      <c r="B388" s="25" t="s">
        <v>210</v>
      </c>
      <c r="C388" s="25" t="s">
        <v>212</v>
      </c>
      <c r="D388" s="50" t="s">
        <v>281</v>
      </c>
      <c r="E388" s="50"/>
      <c r="F388" s="27">
        <f>F389</f>
        <v>0</v>
      </c>
      <c r="G388" s="28"/>
      <c r="H388" s="28"/>
    </row>
    <row r="389" spans="1:10" ht="29.25" hidden="1" customHeight="1" x14ac:dyDescent="0.2">
      <c r="A389" s="25" t="s">
        <v>880</v>
      </c>
      <c r="B389" s="25" t="s">
        <v>879</v>
      </c>
      <c r="C389" s="25" t="s">
        <v>212</v>
      </c>
      <c r="D389" s="50" t="s">
        <v>789</v>
      </c>
      <c r="E389" s="50"/>
      <c r="F389" s="27">
        <f>F390+F393</f>
        <v>0</v>
      </c>
      <c r="G389" s="28"/>
      <c r="H389" s="28"/>
    </row>
    <row r="390" spans="1:10" ht="51" hidden="1" customHeight="1" x14ac:dyDescent="0.2">
      <c r="A390" s="25" t="s">
        <v>883</v>
      </c>
      <c r="B390" s="25" t="s">
        <v>879</v>
      </c>
      <c r="C390" s="25" t="s">
        <v>212</v>
      </c>
      <c r="D390" s="50" t="s">
        <v>881</v>
      </c>
      <c r="E390" s="50"/>
      <c r="F390" s="27">
        <f>F391</f>
        <v>0</v>
      </c>
      <c r="G390" s="28"/>
      <c r="H390" s="28"/>
    </row>
    <row r="391" spans="1:10" ht="29.25" hidden="1" customHeight="1" x14ac:dyDescent="0.2">
      <c r="A391" s="25" t="s">
        <v>11</v>
      </c>
      <c r="B391" s="25" t="s">
        <v>879</v>
      </c>
      <c r="C391" s="25" t="s">
        <v>212</v>
      </c>
      <c r="D391" s="50" t="s">
        <v>881</v>
      </c>
      <c r="E391" s="50">
        <v>600</v>
      </c>
      <c r="F391" s="27">
        <f>F392</f>
        <v>0</v>
      </c>
      <c r="G391" s="28"/>
      <c r="H391" s="28"/>
    </row>
    <row r="392" spans="1:10" ht="30.75" hidden="1" customHeight="1" x14ac:dyDescent="0.2">
      <c r="A392" s="25" t="s">
        <v>9</v>
      </c>
      <c r="B392" s="25" t="s">
        <v>879</v>
      </c>
      <c r="C392" s="25" t="s">
        <v>212</v>
      </c>
      <c r="D392" s="50" t="s">
        <v>881</v>
      </c>
      <c r="E392" s="50">
        <v>610</v>
      </c>
      <c r="F392" s="27">
        <v>0</v>
      </c>
      <c r="G392" s="28"/>
      <c r="H392" s="28"/>
    </row>
    <row r="393" spans="1:10" ht="65.25" hidden="1" customHeight="1" x14ac:dyDescent="0.2">
      <c r="A393" s="25" t="s">
        <v>884</v>
      </c>
      <c r="B393" s="25" t="s">
        <v>879</v>
      </c>
      <c r="C393" s="25" t="s">
        <v>212</v>
      </c>
      <c r="D393" s="50" t="s">
        <v>882</v>
      </c>
      <c r="E393" s="50"/>
      <c r="F393" s="27">
        <f>F394</f>
        <v>0</v>
      </c>
      <c r="G393" s="28"/>
      <c r="H393" s="28"/>
    </row>
    <row r="394" spans="1:10" ht="39" hidden="1" customHeight="1" x14ac:dyDescent="0.2">
      <c r="A394" s="25" t="s">
        <v>11</v>
      </c>
      <c r="B394" s="25" t="s">
        <v>879</v>
      </c>
      <c r="C394" s="25" t="s">
        <v>212</v>
      </c>
      <c r="D394" s="50" t="s">
        <v>882</v>
      </c>
      <c r="E394" s="50">
        <v>600</v>
      </c>
      <c r="F394" s="27">
        <f>F395</f>
        <v>0</v>
      </c>
      <c r="G394" s="28"/>
      <c r="H394" s="28"/>
    </row>
    <row r="395" spans="1:10" ht="30" hidden="1" customHeight="1" x14ac:dyDescent="0.2">
      <c r="A395" s="25" t="s">
        <v>9</v>
      </c>
      <c r="B395" s="25" t="s">
        <v>879</v>
      </c>
      <c r="C395" s="25" t="s">
        <v>212</v>
      </c>
      <c r="D395" s="50" t="s">
        <v>882</v>
      </c>
      <c r="E395" s="50">
        <v>610</v>
      </c>
      <c r="F395" s="27">
        <v>0</v>
      </c>
      <c r="G395" s="28"/>
      <c r="H395" s="28"/>
    </row>
    <row r="396" spans="1:10" ht="54.75" customHeight="1" x14ac:dyDescent="0.2">
      <c r="A396" s="25" t="s">
        <v>485</v>
      </c>
      <c r="B396" s="25" t="s">
        <v>210</v>
      </c>
      <c r="C396" s="25" t="s">
        <v>212</v>
      </c>
      <c r="D396" s="49" t="s">
        <v>231</v>
      </c>
      <c r="E396" s="50"/>
      <c r="F396" s="27">
        <f>F397+F433</f>
        <v>44701</v>
      </c>
      <c r="G396" s="27">
        <f>G397+G433</f>
        <v>41200</v>
      </c>
      <c r="H396" s="27">
        <f>H397+H433</f>
        <v>27000</v>
      </c>
    </row>
    <row r="397" spans="1:10" ht="24.75" customHeight="1" x14ac:dyDescent="0.2">
      <c r="A397" s="25" t="s">
        <v>154</v>
      </c>
      <c r="B397" s="25" t="s">
        <v>210</v>
      </c>
      <c r="C397" s="25" t="s">
        <v>212</v>
      </c>
      <c r="D397" s="49" t="s">
        <v>483</v>
      </c>
      <c r="E397" s="50"/>
      <c r="F397" s="27">
        <f>F398+F402+F418+F425+F429</f>
        <v>40191</v>
      </c>
      <c r="G397" s="27">
        <f>G398+G402+G418+G425+G429</f>
        <v>40000</v>
      </c>
      <c r="H397" s="27">
        <f>H398+H402+H418+H425+H429</f>
        <v>24000</v>
      </c>
    </row>
    <row r="398" spans="1:10" ht="51" hidden="1" customHeight="1" x14ac:dyDescent="0.2">
      <c r="A398" s="25" t="s">
        <v>748</v>
      </c>
      <c r="B398" s="25" t="s">
        <v>210</v>
      </c>
      <c r="C398" s="25" t="s">
        <v>212</v>
      </c>
      <c r="D398" s="49" t="s">
        <v>484</v>
      </c>
      <c r="E398" s="50"/>
      <c r="F398" s="27">
        <f>F399</f>
        <v>1800</v>
      </c>
      <c r="G398" s="28">
        <f>G399</f>
        <v>0</v>
      </c>
      <c r="H398" s="28">
        <f>H399</f>
        <v>0</v>
      </c>
    </row>
    <row r="399" spans="1:10" ht="44.25" hidden="1" customHeight="1" x14ac:dyDescent="0.2">
      <c r="A399" s="9" t="s">
        <v>817</v>
      </c>
      <c r="B399" s="25" t="s">
        <v>210</v>
      </c>
      <c r="C399" s="25" t="s">
        <v>212</v>
      </c>
      <c r="D399" s="49" t="s">
        <v>816</v>
      </c>
      <c r="E399" s="50"/>
      <c r="F399" s="27">
        <f t="shared" ref="F399:F400" si="109">F400</f>
        <v>1800</v>
      </c>
      <c r="G399" s="28">
        <f>G400</f>
        <v>0</v>
      </c>
      <c r="H399" s="28">
        <f>H400</f>
        <v>0</v>
      </c>
    </row>
    <row r="400" spans="1:10" ht="30.75" hidden="1" customHeight="1" x14ac:dyDescent="0.2">
      <c r="A400" s="25" t="s">
        <v>15</v>
      </c>
      <c r="B400" s="25" t="s">
        <v>210</v>
      </c>
      <c r="C400" s="25" t="s">
        <v>212</v>
      </c>
      <c r="D400" s="49" t="s">
        <v>816</v>
      </c>
      <c r="E400" s="50">
        <v>200</v>
      </c>
      <c r="F400" s="27">
        <f t="shared" si="109"/>
        <v>1800</v>
      </c>
      <c r="G400" s="28">
        <f>G401</f>
        <v>0</v>
      </c>
      <c r="H400" s="28">
        <f>H401</f>
        <v>0</v>
      </c>
      <c r="J400" s="1"/>
    </row>
    <row r="401" spans="1:10" ht="32.25" hidden="1" customHeight="1" x14ac:dyDescent="0.2">
      <c r="A401" s="25" t="s">
        <v>13</v>
      </c>
      <c r="B401" s="25" t="s">
        <v>210</v>
      </c>
      <c r="C401" s="25" t="s">
        <v>212</v>
      </c>
      <c r="D401" s="49" t="s">
        <v>816</v>
      </c>
      <c r="E401" s="50">
        <v>240</v>
      </c>
      <c r="F401" s="27">
        <v>1800</v>
      </c>
      <c r="G401" s="28"/>
      <c r="H401" s="28"/>
    </row>
    <row r="402" spans="1:10" ht="32.25" customHeight="1" x14ac:dyDescent="0.2">
      <c r="A402" s="25" t="s">
        <v>644</v>
      </c>
      <c r="B402" s="25" t="s">
        <v>210</v>
      </c>
      <c r="C402" s="25" t="s">
        <v>212</v>
      </c>
      <c r="D402" s="49" t="s">
        <v>645</v>
      </c>
      <c r="E402" s="50"/>
      <c r="F402" s="27">
        <f>F403+F408+F413</f>
        <v>9691</v>
      </c>
      <c r="G402" s="27">
        <f>G403+G408+G413</f>
        <v>20000</v>
      </c>
      <c r="H402" s="27">
        <f>H403+H408+H413</f>
        <v>10000</v>
      </c>
    </row>
    <row r="403" spans="1:10" ht="54.75" customHeight="1" x14ac:dyDescent="0.2">
      <c r="A403" s="25" t="s">
        <v>749</v>
      </c>
      <c r="B403" s="25" t="s">
        <v>210</v>
      </c>
      <c r="C403" s="25" t="s">
        <v>212</v>
      </c>
      <c r="D403" s="49" t="s">
        <v>646</v>
      </c>
      <c r="E403" s="50"/>
      <c r="F403" s="27">
        <f>F404+F406</f>
        <v>1301</v>
      </c>
      <c r="G403" s="28">
        <f>G404</f>
        <v>20000</v>
      </c>
      <c r="H403" s="28">
        <f>H404</f>
        <v>10000</v>
      </c>
      <c r="J403" s="1"/>
    </row>
    <row r="404" spans="1:10" ht="34.5" customHeight="1" x14ac:dyDescent="0.2">
      <c r="A404" s="25" t="s">
        <v>15</v>
      </c>
      <c r="B404" s="25" t="s">
        <v>210</v>
      </c>
      <c r="C404" s="25" t="s">
        <v>212</v>
      </c>
      <c r="D404" s="49" t="s">
        <v>646</v>
      </c>
      <c r="E404" s="50">
        <v>200</v>
      </c>
      <c r="F404" s="27">
        <f>F405</f>
        <v>1301</v>
      </c>
      <c r="G404" s="28">
        <f>G405</f>
        <v>20000</v>
      </c>
      <c r="H404" s="28">
        <f>H405</f>
        <v>10000</v>
      </c>
    </row>
    <row r="405" spans="1:10" ht="31.5" customHeight="1" x14ac:dyDescent="0.2">
      <c r="A405" s="25" t="s">
        <v>13</v>
      </c>
      <c r="B405" s="25" t="s">
        <v>210</v>
      </c>
      <c r="C405" s="25" t="s">
        <v>212</v>
      </c>
      <c r="D405" s="49" t="s">
        <v>646</v>
      </c>
      <c r="E405" s="50">
        <v>240</v>
      </c>
      <c r="F405" s="27">
        <v>1301</v>
      </c>
      <c r="G405" s="28">
        <v>20000</v>
      </c>
      <c r="H405" s="28">
        <v>10000</v>
      </c>
    </row>
    <row r="406" spans="1:10" ht="29.25" hidden="1" customHeight="1" x14ac:dyDescent="0.2">
      <c r="A406" s="25" t="s">
        <v>11</v>
      </c>
      <c r="B406" s="25" t="s">
        <v>210</v>
      </c>
      <c r="C406" s="25" t="s">
        <v>212</v>
      </c>
      <c r="D406" s="49" t="s">
        <v>646</v>
      </c>
      <c r="E406" s="50">
        <v>600</v>
      </c>
      <c r="F406" s="27">
        <f>F407</f>
        <v>0</v>
      </c>
      <c r="G406" s="28"/>
      <c r="H406" s="28"/>
    </row>
    <row r="407" spans="1:10" ht="28.5" hidden="1" customHeight="1" x14ac:dyDescent="0.2">
      <c r="A407" s="25" t="s">
        <v>9</v>
      </c>
      <c r="B407" s="25" t="s">
        <v>210</v>
      </c>
      <c r="C407" s="25" t="s">
        <v>212</v>
      </c>
      <c r="D407" s="49" t="s">
        <v>646</v>
      </c>
      <c r="E407" s="50">
        <v>610</v>
      </c>
      <c r="F407" s="27"/>
      <c r="G407" s="28"/>
      <c r="H407" s="28"/>
    </row>
    <row r="408" spans="1:10" ht="51.75" hidden="1" customHeight="1" x14ac:dyDescent="0.2">
      <c r="A408" s="25" t="s">
        <v>751</v>
      </c>
      <c r="B408" s="25" t="s">
        <v>210</v>
      </c>
      <c r="C408" s="25" t="s">
        <v>212</v>
      </c>
      <c r="D408" s="49" t="s">
        <v>818</v>
      </c>
      <c r="E408" s="50"/>
      <c r="F408" s="27">
        <f>F409+F411</f>
        <v>8390</v>
      </c>
      <c r="G408" s="28"/>
      <c r="H408" s="28"/>
    </row>
    <row r="409" spans="1:10" ht="25.5" hidden="1" customHeight="1" x14ac:dyDescent="0.2">
      <c r="A409" s="25" t="s">
        <v>15</v>
      </c>
      <c r="B409" s="25" t="s">
        <v>210</v>
      </c>
      <c r="C409" s="25" t="s">
        <v>212</v>
      </c>
      <c r="D409" s="49" t="s">
        <v>818</v>
      </c>
      <c r="E409" s="49" t="s">
        <v>14</v>
      </c>
      <c r="F409" s="27">
        <f t="shared" ref="F409" si="110">F410</f>
        <v>0</v>
      </c>
      <c r="G409" s="28"/>
      <c r="H409" s="28"/>
    </row>
    <row r="410" spans="1:10" ht="37.5" hidden="1" customHeight="1" x14ac:dyDescent="0.2">
      <c r="A410" s="25" t="s">
        <v>13</v>
      </c>
      <c r="B410" s="25" t="s">
        <v>210</v>
      </c>
      <c r="C410" s="25" t="s">
        <v>212</v>
      </c>
      <c r="D410" s="49" t="s">
        <v>818</v>
      </c>
      <c r="E410" s="49" t="s">
        <v>12</v>
      </c>
      <c r="F410" s="27"/>
      <c r="G410" s="36"/>
      <c r="H410" s="28"/>
    </row>
    <row r="411" spans="1:10" ht="37.5" hidden="1" customHeight="1" x14ac:dyDescent="0.2">
      <c r="A411" s="25" t="s">
        <v>11</v>
      </c>
      <c r="B411" s="25" t="s">
        <v>210</v>
      </c>
      <c r="C411" s="25" t="s">
        <v>212</v>
      </c>
      <c r="D411" s="49" t="s">
        <v>818</v>
      </c>
      <c r="E411" s="49" t="s">
        <v>10</v>
      </c>
      <c r="F411" s="27">
        <f>F412</f>
        <v>8390</v>
      </c>
      <c r="G411" s="36"/>
      <c r="H411" s="28"/>
    </row>
    <row r="412" spans="1:10" ht="24.75" hidden="1" customHeight="1" x14ac:dyDescent="0.2">
      <c r="A412" s="25" t="s">
        <v>9</v>
      </c>
      <c r="B412" s="25" t="s">
        <v>210</v>
      </c>
      <c r="C412" s="25" t="s">
        <v>212</v>
      </c>
      <c r="D412" s="49" t="s">
        <v>818</v>
      </c>
      <c r="E412" s="49" t="s">
        <v>8</v>
      </c>
      <c r="F412" s="27">
        <v>8390</v>
      </c>
      <c r="G412" s="36"/>
      <c r="H412" s="28"/>
    </row>
    <row r="413" spans="1:10" ht="38.25" hidden="1" customHeight="1" x14ac:dyDescent="0.2">
      <c r="A413" s="25" t="s">
        <v>751</v>
      </c>
      <c r="B413" s="25" t="s">
        <v>210</v>
      </c>
      <c r="C413" s="25" t="s">
        <v>212</v>
      </c>
      <c r="D413" s="49" t="s">
        <v>750</v>
      </c>
      <c r="E413" s="49"/>
      <c r="F413" s="27">
        <f>F414+F416</f>
        <v>0</v>
      </c>
      <c r="G413" s="27">
        <f>G414+G416</f>
        <v>0</v>
      </c>
      <c r="H413" s="27">
        <f>H414+H416</f>
        <v>0</v>
      </c>
    </row>
    <row r="414" spans="1:10" ht="37.5" hidden="1" customHeight="1" x14ac:dyDescent="0.2">
      <c r="A414" s="25" t="s">
        <v>15</v>
      </c>
      <c r="B414" s="25" t="s">
        <v>210</v>
      </c>
      <c r="C414" s="25" t="s">
        <v>212</v>
      </c>
      <c r="D414" s="49" t="s">
        <v>750</v>
      </c>
      <c r="E414" s="49" t="s">
        <v>14</v>
      </c>
      <c r="F414" s="27">
        <f>F415</f>
        <v>0</v>
      </c>
      <c r="G414" s="27">
        <f>G415</f>
        <v>0</v>
      </c>
      <c r="H414" s="27">
        <f>H415</f>
        <v>0</v>
      </c>
    </row>
    <row r="415" spans="1:10" ht="37.5" hidden="1" customHeight="1" x14ac:dyDescent="0.2">
      <c r="A415" s="25" t="s">
        <v>13</v>
      </c>
      <c r="B415" s="25" t="s">
        <v>210</v>
      </c>
      <c r="C415" s="25" t="s">
        <v>212</v>
      </c>
      <c r="D415" s="49" t="s">
        <v>750</v>
      </c>
      <c r="E415" s="49" t="s">
        <v>12</v>
      </c>
      <c r="F415" s="27"/>
      <c r="G415" s="36"/>
      <c r="H415" s="28"/>
    </row>
    <row r="416" spans="1:10" ht="37.5" hidden="1" customHeight="1" x14ac:dyDescent="0.2">
      <c r="A416" s="25" t="s">
        <v>11</v>
      </c>
      <c r="B416" s="25" t="s">
        <v>210</v>
      </c>
      <c r="C416" s="25" t="s">
        <v>212</v>
      </c>
      <c r="D416" s="49" t="s">
        <v>750</v>
      </c>
      <c r="E416" s="49" t="s">
        <v>10</v>
      </c>
      <c r="F416" s="27">
        <f>F417</f>
        <v>0</v>
      </c>
      <c r="G416" s="27">
        <f>G417</f>
        <v>0</v>
      </c>
      <c r="H416" s="27">
        <f>H417</f>
        <v>0</v>
      </c>
    </row>
    <row r="417" spans="1:8" ht="20.25" hidden="1" customHeight="1" x14ac:dyDescent="0.2">
      <c r="A417" s="25" t="s">
        <v>9</v>
      </c>
      <c r="B417" s="25" t="s">
        <v>210</v>
      </c>
      <c r="C417" s="25" t="s">
        <v>212</v>
      </c>
      <c r="D417" s="49" t="s">
        <v>750</v>
      </c>
      <c r="E417" s="49" t="s">
        <v>8</v>
      </c>
      <c r="F417" s="27"/>
      <c r="G417" s="36"/>
      <c r="H417" s="28"/>
    </row>
    <row r="418" spans="1:8" ht="42" customHeight="1" x14ac:dyDescent="0.2">
      <c r="A418" s="25" t="s">
        <v>647</v>
      </c>
      <c r="B418" s="25" t="s">
        <v>210</v>
      </c>
      <c r="C418" s="25" t="s">
        <v>212</v>
      </c>
      <c r="D418" s="49" t="s">
        <v>486</v>
      </c>
      <c r="E418" s="49"/>
      <c r="F418" s="27">
        <f>F419+F422</f>
        <v>26000</v>
      </c>
      <c r="G418" s="27">
        <f>G419+G422</f>
        <v>20000</v>
      </c>
      <c r="H418" s="27">
        <f>H419+H422</f>
        <v>14000</v>
      </c>
    </row>
    <row r="419" spans="1:8" ht="75" hidden="1" customHeight="1" x14ac:dyDescent="0.2">
      <c r="A419" s="25" t="s">
        <v>567</v>
      </c>
      <c r="B419" s="25" t="s">
        <v>210</v>
      </c>
      <c r="C419" s="25" t="s">
        <v>212</v>
      </c>
      <c r="D419" s="49" t="s">
        <v>753</v>
      </c>
      <c r="E419" s="49"/>
      <c r="F419" s="27">
        <f>F420</f>
        <v>0</v>
      </c>
      <c r="G419" s="28">
        <f>H420</f>
        <v>0</v>
      </c>
      <c r="H419" s="28">
        <f>I420</f>
        <v>0</v>
      </c>
    </row>
    <row r="420" spans="1:8" ht="35.25" hidden="1" customHeight="1" x14ac:dyDescent="0.2">
      <c r="A420" s="25" t="s">
        <v>11</v>
      </c>
      <c r="B420" s="25" t="s">
        <v>210</v>
      </c>
      <c r="C420" s="25" t="s">
        <v>212</v>
      </c>
      <c r="D420" s="49" t="s">
        <v>753</v>
      </c>
      <c r="E420" s="49" t="s">
        <v>10</v>
      </c>
      <c r="F420" s="27">
        <f>F421</f>
        <v>0</v>
      </c>
      <c r="G420" s="55"/>
      <c r="H420" s="28">
        <f>G421</f>
        <v>0</v>
      </c>
    </row>
    <row r="421" spans="1:8" ht="20.25" hidden="1" customHeight="1" x14ac:dyDescent="0.2">
      <c r="A421" s="25" t="s">
        <v>9</v>
      </c>
      <c r="B421" s="25" t="s">
        <v>210</v>
      </c>
      <c r="C421" s="25" t="s">
        <v>212</v>
      </c>
      <c r="D421" s="49" t="s">
        <v>753</v>
      </c>
      <c r="E421" s="49" t="s">
        <v>8</v>
      </c>
      <c r="F421" s="27">
        <v>0</v>
      </c>
      <c r="G421" s="28"/>
      <c r="H421" s="28"/>
    </row>
    <row r="422" spans="1:8" ht="45" customHeight="1" x14ac:dyDescent="0.2">
      <c r="A422" s="25" t="s">
        <v>752</v>
      </c>
      <c r="B422" s="25" t="s">
        <v>210</v>
      </c>
      <c r="C422" s="25" t="s">
        <v>212</v>
      </c>
      <c r="D422" s="49" t="s">
        <v>648</v>
      </c>
      <c r="E422" s="50"/>
      <c r="F422" s="27">
        <f t="shared" ref="F422:F423" si="111">F423</f>
        <v>26000</v>
      </c>
      <c r="G422" s="28">
        <f>G423</f>
        <v>20000</v>
      </c>
      <c r="H422" s="28">
        <f>H423</f>
        <v>14000</v>
      </c>
    </row>
    <row r="423" spans="1:8" ht="28.5" customHeight="1" x14ac:dyDescent="0.2">
      <c r="A423" s="25" t="s">
        <v>11</v>
      </c>
      <c r="B423" s="25" t="s">
        <v>210</v>
      </c>
      <c r="C423" s="25" t="s">
        <v>212</v>
      </c>
      <c r="D423" s="49" t="s">
        <v>648</v>
      </c>
      <c r="E423" s="49" t="s">
        <v>10</v>
      </c>
      <c r="F423" s="27">
        <f t="shared" si="111"/>
        <v>26000</v>
      </c>
      <c r="G423" s="28">
        <f>G424</f>
        <v>20000</v>
      </c>
      <c r="H423" s="28">
        <f>H424</f>
        <v>14000</v>
      </c>
    </row>
    <row r="424" spans="1:8" ht="28.5" customHeight="1" x14ac:dyDescent="0.2">
      <c r="A424" s="25" t="s">
        <v>9</v>
      </c>
      <c r="B424" s="25" t="s">
        <v>210</v>
      </c>
      <c r="C424" s="25" t="s">
        <v>212</v>
      </c>
      <c r="D424" s="49" t="s">
        <v>648</v>
      </c>
      <c r="E424" s="49" t="s">
        <v>8</v>
      </c>
      <c r="F424" s="27">
        <v>26000</v>
      </c>
      <c r="G424" s="28">
        <v>20000</v>
      </c>
      <c r="H424" s="28">
        <v>14000</v>
      </c>
    </row>
    <row r="425" spans="1:8" ht="28.5" hidden="1" customHeight="1" x14ac:dyDescent="0.2">
      <c r="A425" s="9" t="s">
        <v>754</v>
      </c>
      <c r="B425" s="25" t="s">
        <v>210</v>
      </c>
      <c r="C425" s="25" t="s">
        <v>212</v>
      </c>
      <c r="D425" s="49" t="s">
        <v>676</v>
      </c>
      <c r="E425" s="49"/>
      <c r="F425" s="27">
        <f t="shared" ref="F425:H427" si="112">F426</f>
        <v>2200</v>
      </c>
      <c r="G425" s="28">
        <f t="shared" si="112"/>
        <v>0</v>
      </c>
      <c r="H425" s="28">
        <f t="shared" si="112"/>
        <v>0</v>
      </c>
    </row>
    <row r="426" spans="1:8" ht="23.25" hidden="1" customHeight="1" x14ac:dyDescent="0.2">
      <c r="A426" s="9" t="s">
        <v>677</v>
      </c>
      <c r="B426" s="25" t="s">
        <v>210</v>
      </c>
      <c r="C426" s="25" t="s">
        <v>212</v>
      </c>
      <c r="D426" s="49" t="s">
        <v>679</v>
      </c>
      <c r="E426" s="49"/>
      <c r="F426" s="27">
        <f t="shared" si="112"/>
        <v>2200</v>
      </c>
      <c r="G426" s="28">
        <f t="shared" si="112"/>
        <v>0</v>
      </c>
      <c r="H426" s="28">
        <f t="shared" si="112"/>
        <v>0</v>
      </c>
    </row>
    <row r="427" spans="1:8" ht="28.5" hidden="1" customHeight="1" x14ac:dyDescent="0.2">
      <c r="A427" s="25" t="s">
        <v>11</v>
      </c>
      <c r="B427" s="25" t="s">
        <v>210</v>
      </c>
      <c r="C427" s="25" t="s">
        <v>212</v>
      </c>
      <c r="D427" s="49" t="s">
        <v>679</v>
      </c>
      <c r="E427" s="49" t="s">
        <v>10</v>
      </c>
      <c r="F427" s="27">
        <f t="shared" si="112"/>
        <v>2200</v>
      </c>
      <c r="G427" s="28">
        <f t="shared" si="112"/>
        <v>0</v>
      </c>
      <c r="H427" s="28">
        <f t="shared" si="112"/>
        <v>0</v>
      </c>
    </row>
    <row r="428" spans="1:8" ht="28.5" hidden="1" customHeight="1" x14ac:dyDescent="0.2">
      <c r="A428" s="25" t="s">
        <v>9</v>
      </c>
      <c r="B428" s="25" t="s">
        <v>210</v>
      </c>
      <c r="C428" s="25" t="s">
        <v>212</v>
      </c>
      <c r="D428" s="49" t="s">
        <v>679</v>
      </c>
      <c r="E428" s="49" t="s">
        <v>8</v>
      </c>
      <c r="F428" s="27">
        <v>2200</v>
      </c>
      <c r="G428" s="28"/>
      <c r="H428" s="28"/>
    </row>
    <row r="429" spans="1:8" ht="56.25" hidden="1" customHeight="1" x14ac:dyDescent="0.2">
      <c r="A429" s="9" t="s">
        <v>680</v>
      </c>
      <c r="B429" s="25" t="s">
        <v>210</v>
      </c>
      <c r="C429" s="25" t="s">
        <v>212</v>
      </c>
      <c r="D429" s="49" t="s">
        <v>678</v>
      </c>
      <c r="E429" s="49"/>
      <c r="F429" s="27">
        <f t="shared" ref="F429:H431" si="113">F430</f>
        <v>500</v>
      </c>
      <c r="G429" s="28">
        <f t="shared" si="113"/>
        <v>0</v>
      </c>
      <c r="H429" s="28">
        <f t="shared" si="113"/>
        <v>0</v>
      </c>
    </row>
    <row r="430" spans="1:8" ht="28.5" hidden="1" customHeight="1" x14ac:dyDescent="0.2">
      <c r="A430" s="9" t="s">
        <v>681</v>
      </c>
      <c r="B430" s="25" t="s">
        <v>210</v>
      </c>
      <c r="C430" s="25" t="s">
        <v>212</v>
      </c>
      <c r="D430" s="49" t="s">
        <v>755</v>
      </c>
      <c r="E430" s="49"/>
      <c r="F430" s="27">
        <f t="shared" si="113"/>
        <v>500</v>
      </c>
      <c r="G430" s="28">
        <f t="shared" si="113"/>
        <v>0</v>
      </c>
      <c r="H430" s="28">
        <f t="shared" si="113"/>
        <v>0</v>
      </c>
    </row>
    <row r="431" spans="1:8" ht="28.5" hidden="1" customHeight="1" x14ac:dyDescent="0.2">
      <c r="A431" s="25" t="s">
        <v>15</v>
      </c>
      <c r="B431" s="25" t="s">
        <v>210</v>
      </c>
      <c r="C431" s="25" t="s">
        <v>212</v>
      </c>
      <c r="D431" s="49" t="s">
        <v>755</v>
      </c>
      <c r="E431" s="49" t="s">
        <v>14</v>
      </c>
      <c r="F431" s="27">
        <f t="shared" si="113"/>
        <v>500</v>
      </c>
      <c r="G431" s="28">
        <f t="shared" si="113"/>
        <v>0</v>
      </c>
      <c r="H431" s="28">
        <f t="shared" si="113"/>
        <v>0</v>
      </c>
    </row>
    <row r="432" spans="1:8" ht="28.5" hidden="1" customHeight="1" x14ac:dyDescent="0.2">
      <c r="A432" s="25" t="s">
        <v>13</v>
      </c>
      <c r="B432" s="25" t="s">
        <v>210</v>
      </c>
      <c r="C432" s="25" t="s">
        <v>212</v>
      </c>
      <c r="D432" s="49" t="s">
        <v>755</v>
      </c>
      <c r="E432" s="49" t="s">
        <v>12</v>
      </c>
      <c r="F432" s="27">
        <v>500</v>
      </c>
      <c r="G432" s="28"/>
      <c r="H432" s="28"/>
    </row>
    <row r="433" spans="1:8" ht="24" customHeight="1" x14ac:dyDescent="0.2">
      <c r="A433" s="25" t="s">
        <v>153</v>
      </c>
      <c r="B433" s="25" t="s">
        <v>210</v>
      </c>
      <c r="C433" s="25" t="s">
        <v>212</v>
      </c>
      <c r="D433" s="49" t="s">
        <v>487</v>
      </c>
      <c r="E433" s="50"/>
      <c r="F433" s="27">
        <f>F434</f>
        <v>4510</v>
      </c>
      <c r="G433" s="27">
        <f>G434</f>
        <v>1200</v>
      </c>
      <c r="H433" s="27">
        <f>H434</f>
        <v>3000</v>
      </c>
    </row>
    <row r="434" spans="1:8" ht="30.75" customHeight="1" x14ac:dyDescent="0.2">
      <c r="A434" s="25" t="s">
        <v>653</v>
      </c>
      <c r="B434" s="25" t="s">
        <v>210</v>
      </c>
      <c r="C434" s="25" t="s">
        <v>212</v>
      </c>
      <c r="D434" s="49" t="s">
        <v>649</v>
      </c>
      <c r="E434" s="50"/>
      <c r="F434" s="27">
        <f>F435+F438+F443</f>
        <v>4510</v>
      </c>
      <c r="G434" s="27">
        <f>G435+G438+G443</f>
        <v>1200</v>
      </c>
      <c r="H434" s="27">
        <f>H435+H438+H443</f>
        <v>3000</v>
      </c>
    </row>
    <row r="435" spans="1:8" ht="24" customHeight="1" x14ac:dyDescent="0.2">
      <c r="A435" s="9" t="s">
        <v>665</v>
      </c>
      <c r="B435" s="25" t="s">
        <v>210</v>
      </c>
      <c r="C435" s="25" t="s">
        <v>212</v>
      </c>
      <c r="D435" s="49" t="s">
        <v>668</v>
      </c>
      <c r="E435" s="50"/>
      <c r="F435" s="27">
        <f t="shared" ref="F435:F436" si="114">F436</f>
        <v>1200</v>
      </c>
      <c r="G435" s="28">
        <f>G436</f>
        <v>1200</v>
      </c>
      <c r="H435" s="28">
        <f>H436</f>
        <v>1200</v>
      </c>
    </row>
    <row r="436" spans="1:8" ht="27" customHeight="1" x14ac:dyDescent="0.2">
      <c r="A436" s="25" t="s">
        <v>11</v>
      </c>
      <c r="B436" s="25" t="s">
        <v>210</v>
      </c>
      <c r="C436" s="25" t="s">
        <v>212</v>
      </c>
      <c r="D436" s="49" t="s">
        <v>668</v>
      </c>
      <c r="E436" s="50">
        <v>600</v>
      </c>
      <c r="F436" s="27">
        <f t="shared" si="114"/>
        <v>1200</v>
      </c>
      <c r="G436" s="28">
        <f>G437</f>
        <v>1200</v>
      </c>
      <c r="H436" s="28">
        <f>H437</f>
        <v>1200</v>
      </c>
    </row>
    <row r="437" spans="1:8" ht="30" customHeight="1" x14ac:dyDescent="0.2">
      <c r="A437" s="25" t="s">
        <v>9</v>
      </c>
      <c r="B437" s="25" t="s">
        <v>210</v>
      </c>
      <c r="C437" s="25" t="s">
        <v>212</v>
      </c>
      <c r="D437" s="49" t="s">
        <v>668</v>
      </c>
      <c r="E437" s="50">
        <v>610</v>
      </c>
      <c r="F437" s="27">
        <v>1200</v>
      </c>
      <c r="G437" s="28">
        <v>1200</v>
      </c>
      <c r="H437" s="28">
        <v>1200</v>
      </c>
    </row>
    <row r="438" spans="1:8" ht="32.25" hidden="1" customHeight="1" x14ac:dyDescent="0.2">
      <c r="A438" s="9" t="s">
        <v>666</v>
      </c>
      <c r="B438" s="25" t="s">
        <v>210</v>
      </c>
      <c r="C438" s="25" t="s">
        <v>212</v>
      </c>
      <c r="D438" s="49" t="s">
        <v>669</v>
      </c>
      <c r="E438" s="50"/>
      <c r="F438" s="27">
        <f>F441+F439</f>
        <v>680</v>
      </c>
      <c r="G438" s="28">
        <f>G439+G441</f>
        <v>0</v>
      </c>
      <c r="H438" s="28">
        <f>H439+H441</f>
        <v>0</v>
      </c>
    </row>
    <row r="439" spans="1:8" ht="32.25" hidden="1" customHeight="1" x14ac:dyDescent="0.2">
      <c r="A439" s="25" t="s">
        <v>15</v>
      </c>
      <c r="B439" s="25" t="s">
        <v>210</v>
      </c>
      <c r="C439" s="25" t="s">
        <v>212</v>
      </c>
      <c r="D439" s="49" t="s">
        <v>669</v>
      </c>
      <c r="E439" s="50">
        <v>200</v>
      </c>
      <c r="F439" s="27">
        <f>F440</f>
        <v>0</v>
      </c>
      <c r="G439" s="28"/>
      <c r="H439" s="28"/>
    </row>
    <row r="440" spans="1:8" ht="32.25" hidden="1" customHeight="1" x14ac:dyDescent="0.2">
      <c r="A440" s="25" t="s">
        <v>13</v>
      </c>
      <c r="B440" s="25" t="s">
        <v>210</v>
      </c>
      <c r="C440" s="25" t="s">
        <v>212</v>
      </c>
      <c r="D440" s="49" t="s">
        <v>669</v>
      </c>
      <c r="E440" s="50">
        <v>240</v>
      </c>
      <c r="F440" s="27"/>
      <c r="G440" s="28"/>
      <c r="H440" s="28"/>
    </row>
    <row r="441" spans="1:8" ht="35.25" hidden="1" customHeight="1" x14ac:dyDescent="0.2">
      <c r="A441" s="25" t="s">
        <v>11</v>
      </c>
      <c r="B441" s="25" t="s">
        <v>210</v>
      </c>
      <c r="C441" s="25" t="s">
        <v>212</v>
      </c>
      <c r="D441" s="49" t="s">
        <v>669</v>
      </c>
      <c r="E441" s="49" t="s">
        <v>10</v>
      </c>
      <c r="F441" s="27">
        <f t="shared" ref="F441" si="115">F442</f>
        <v>680</v>
      </c>
      <c r="G441" s="28">
        <f>G442</f>
        <v>0</v>
      </c>
      <c r="H441" s="28">
        <f>H442</f>
        <v>0</v>
      </c>
    </row>
    <row r="442" spans="1:8" ht="22.5" hidden="1" customHeight="1" x14ac:dyDescent="0.2">
      <c r="A442" s="25" t="s">
        <v>9</v>
      </c>
      <c r="B442" s="25" t="s">
        <v>210</v>
      </c>
      <c r="C442" s="25" t="s">
        <v>212</v>
      </c>
      <c r="D442" s="49" t="s">
        <v>669</v>
      </c>
      <c r="E442" s="49" t="s">
        <v>8</v>
      </c>
      <c r="F442" s="27">
        <v>680</v>
      </c>
      <c r="G442" s="28"/>
      <c r="H442" s="28"/>
    </row>
    <row r="443" spans="1:8" ht="41.25" customHeight="1" x14ac:dyDescent="0.2">
      <c r="A443" s="9" t="s">
        <v>667</v>
      </c>
      <c r="B443" s="25" t="s">
        <v>210</v>
      </c>
      <c r="C443" s="25" t="s">
        <v>212</v>
      </c>
      <c r="D443" s="49" t="s">
        <v>670</v>
      </c>
      <c r="E443" s="49"/>
      <c r="F443" s="27">
        <f t="shared" ref="F443:H444" si="116">F444</f>
        <v>2630</v>
      </c>
      <c r="G443" s="28">
        <f t="shared" si="116"/>
        <v>0</v>
      </c>
      <c r="H443" s="28">
        <f t="shared" si="116"/>
        <v>1800</v>
      </c>
    </row>
    <row r="444" spans="1:8" ht="30.75" customHeight="1" x14ac:dyDescent="0.2">
      <c r="A444" s="25" t="s">
        <v>11</v>
      </c>
      <c r="B444" s="25" t="s">
        <v>210</v>
      </c>
      <c r="C444" s="25" t="s">
        <v>212</v>
      </c>
      <c r="D444" s="49" t="s">
        <v>670</v>
      </c>
      <c r="E444" s="49" t="s">
        <v>10</v>
      </c>
      <c r="F444" s="27">
        <f t="shared" si="116"/>
        <v>2630</v>
      </c>
      <c r="G444" s="28">
        <f t="shared" si="116"/>
        <v>0</v>
      </c>
      <c r="H444" s="28">
        <f t="shared" si="116"/>
        <v>1800</v>
      </c>
    </row>
    <row r="445" spans="1:8" ht="26.25" customHeight="1" x14ac:dyDescent="0.2">
      <c r="A445" s="25" t="s">
        <v>9</v>
      </c>
      <c r="B445" s="25" t="s">
        <v>210</v>
      </c>
      <c r="C445" s="25" t="s">
        <v>212</v>
      </c>
      <c r="D445" s="49" t="s">
        <v>670</v>
      </c>
      <c r="E445" s="49" t="s">
        <v>8</v>
      </c>
      <c r="F445" s="27">
        <v>2630</v>
      </c>
      <c r="G445" s="28">
        <v>0</v>
      </c>
      <c r="H445" s="28">
        <v>1800</v>
      </c>
    </row>
    <row r="446" spans="1:8" ht="38.25" hidden="1" customHeight="1" x14ac:dyDescent="0.2">
      <c r="A446" s="25" t="s">
        <v>821</v>
      </c>
      <c r="B446" s="25" t="s">
        <v>210</v>
      </c>
      <c r="C446" s="25" t="s">
        <v>212</v>
      </c>
      <c r="D446" s="49" t="s">
        <v>551</v>
      </c>
      <c r="E446" s="49"/>
      <c r="F446" s="27">
        <f>F447</f>
        <v>1580</v>
      </c>
      <c r="G446" s="28"/>
      <c r="H446" s="28"/>
    </row>
    <row r="447" spans="1:8" ht="26.25" hidden="1" customHeight="1" x14ac:dyDescent="0.2">
      <c r="A447" s="25" t="s">
        <v>562</v>
      </c>
      <c r="B447" s="25" t="s">
        <v>210</v>
      </c>
      <c r="C447" s="25" t="s">
        <v>212</v>
      </c>
      <c r="D447" s="49" t="s">
        <v>563</v>
      </c>
      <c r="E447" s="49"/>
      <c r="F447" s="27">
        <f>F448</f>
        <v>1580</v>
      </c>
      <c r="G447" s="28"/>
      <c r="H447" s="28"/>
    </row>
    <row r="448" spans="1:8" ht="44.25" hidden="1" customHeight="1" x14ac:dyDescent="0.2">
      <c r="A448" s="25" t="s">
        <v>822</v>
      </c>
      <c r="B448" s="25" t="s">
        <v>210</v>
      </c>
      <c r="C448" s="25" t="s">
        <v>212</v>
      </c>
      <c r="D448" s="49" t="s">
        <v>566</v>
      </c>
      <c r="E448" s="49"/>
      <c r="F448" s="27">
        <f>F449</f>
        <v>1580</v>
      </c>
      <c r="G448" s="28"/>
      <c r="H448" s="28"/>
    </row>
    <row r="449" spans="1:8" ht="45.75" hidden="1" customHeight="1" x14ac:dyDescent="0.2">
      <c r="A449" s="25" t="s">
        <v>982</v>
      </c>
      <c r="B449" s="25" t="s">
        <v>210</v>
      </c>
      <c r="C449" s="25" t="s">
        <v>212</v>
      </c>
      <c r="D449" s="49" t="s">
        <v>827</v>
      </c>
      <c r="E449" s="49"/>
      <c r="F449" s="27">
        <f>F450</f>
        <v>1580</v>
      </c>
      <c r="G449" s="28"/>
      <c r="H449" s="28"/>
    </row>
    <row r="450" spans="1:8" ht="26.25" hidden="1" customHeight="1" x14ac:dyDescent="0.2">
      <c r="A450" s="25" t="s">
        <v>11</v>
      </c>
      <c r="B450" s="25" t="s">
        <v>210</v>
      </c>
      <c r="C450" s="25" t="s">
        <v>212</v>
      </c>
      <c r="D450" s="49" t="s">
        <v>827</v>
      </c>
      <c r="E450" s="49" t="s">
        <v>10</v>
      </c>
      <c r="F450" s="27">
        <f>F451</f>
        <v>1580</v>
      </c>
      <c r="G450" s="28"/>
      <c r="H450" s="28"/>
    </row>
    <row r="451" spans="1:8" ht="26.25" hidden="1" customHeight="1" x14ac:dyDescent="0.2">
      <c r="A451" s="25" t="s">
        <v>9</v>
      </c>
      <c r="B451" s="25" t="s">
        <v>210</v>
      </c>
      <c r="C451" s="25" t="s">
        <v>212</v>
      </c>
      <c r="D451" s="49" t="s">
        <v>827</v>
      </c>
      <c r="E451" s="49" t="s">
        <v>8</v>
      </c>
      <c r="F451" s="27">
        <v>1580</v>
      </c>
      <c r="G451" s="28"/>
      <c r="H451" s="28"/>
    </row>
    <row r="452" spans="1:8" ht="25.5" customHeight="1" x14ac:dyDescent="0.2">
      <c r="A452" s="25" t="s">
        <v>152</v>
      </c>
      <c r="B452" s="25" t="s">
        <v>210</v>
      </c>
      <c r="C452" s="25" t="s">
        <v>217</v>
      </c>
      <c r="D452" s="50"/>
      <c r="E452" s="50"/>
      <c r="F452" s="27" t="e">
        <f>F453</f>
        <v>#REF!</v>
      </c>
      <c r="G452" s="27">
        <f t="shared" ref="G452:H452" si="117">G453</f>
        <v>5282</v>
      </c>
      <c r="H452" s="27">
        <f t="shared" si="117"/>
        <v>4681</v>
      </c>
    </row>
    <row r="453" spans="1:8" ht="36.75" customHeight="1" x14ac:dyDescent="0.2">
      <c r="A453" s="25" t="s">
        <v>691</v>
      </c>
      <c r="B453" s="25" t="s">
        <v>210</v>
      </c>
      <c r="C453" s="25" t="s">
        <v>217</v>
      </c>
      <c r="D453" s="49" t="s">
        <v>230</v>
      </c>
      <c r="E453" s="50"/>
      <c r="F453" s="27" t="e">
        <f>F454+F462</f>
        <v>#REF!</v>
      </c>
      <c r="G453" s="27">
        <f t="shared" ref="G453:H453" si="118">G454+G462</f>
        <v>5282</v>
      </c>
      <c r="H453" s="27">
        <f t="shared" si="118"/>
        <v>4681</v>
      </c>
    </row>
    <row r="454" spans="1:8" ht="69" hidden="1" customHeight="1" x14ac:dyDescent="0.2">
      <c r="A454" s="53" t="s">
        <v>176</v>
      </c>
      <c r="B454" s="25" t="s">
        <v>210</v>
      </c>
      <c r="C454" s="25" t="s">
        <v>217</v>
      </c>
      <c r="D454" s="49" t="s">
        <v>238</v>
      </c>
      <c r="E454" s="50"/>
      <c r="F454" s="27">
        <f t="shared" ref="F454:H454" si="119">F455</f>
        <v>0</v>
      </c>
      <c r="G454" s="27">
        <f t="shared" si="119"/>
        <v>0</v>
      </c>
      <c r="H454" s="27">
        <f t="shared" si="119"/>
        <v>0</v>
      </c>
    </row>
    <row r="455" spans="1:8" ht="69.75" hidden="1" customHeight="1" x14ac:dyDescent="0.2">
      <c r="A455" s="53" t="s">
        <v>864</v>
      </c>
      <c r="B455" s="25" t="s">
        <v>210</v>
      </c>
      <c r="C455" s="25" t="s">
        <v>217</v>
      </c>
      <c r="D455" s="49" t="s">
        <v>384</v>
      </c>
      <c r="E455" s="50"/>
      <c r="F455" s="27">
        <f>F459+F456</f>
        <v>0</v>
      </c>
      <c r="G455" s="27">
        <f>G459+G456</f>
        <v>0</v>
      </c>
      <c r="H455" s="27">
        <f>H459+H456</f>
        <v>0</v>
      </c>
    </row>
    <row r="456" spans="1:8" ht="71.25" hidden="1" customHeight="1" x14ac:dyDescent="0.2">
      <c r="A456" s="53" t="s">
        <v>703</v>
      </c>
      <c r="B456" s="25" t="s">
        <v>210</v>
      </c>
      <c r="C456" s="25" t="s">
        <v>217</v>
      </c>
      <c r="D456" s="25" t="s">
        <v>705</v>
      </c>
      <c r="E456" s="26"/>
      <c r="F456" s="27">
        <f t="shared" ref="F456:H457" si="120">F457</f>
        <v>0</v>
      </c>
      <c r="G456" s="27">
        <f t="shared" si="120"/>
        <v>0</v>
      </c>
      <c r="H456" s="27">
        <f t="shared" si="120"/>
        <v>0</v>
      </c>
    </row>
    <row r="457" spans="1:8" ht="34.5" hidden="1" customHeight="1" x14ac:dyDescent="0.2">
      <c r="A457" s="25" t="s">
        <v>15</v>
      </c>
      <c r="B457" s="25" t="s">
        <v>210</v>
      </c>
      <c r="C457" s="25" t="s">
        <v>217</v>
      </c>
      <c r="D457" s="25" t="s">
        <v>705</v>
      </c>
      <c r="E457" s="26">
        <v>200</v>
      </c>
      <c r="F457" s="27">
        <f t="shared" si="120"/>
        <v>0</v>
      </c>
      <c r="G457" s="27">
        <f t="shared" si="120"/>
        <v>0</v>
      </c>
      <c r="H457" s="27">
        <f t="shared" si="120"/>
        <v>0</v>
      </c>
    </row>
    <row r="458" spans="1:8" ht="36.75" hidden="1" customHeight="1" x14ac:dyDescent="0.2">
      <c r="A458" s="25" t="s">
        <v>13</v>
      </c>
      <c r="B458" s="25" t="s">
        <v>210</v>
      </c>
      <c r="C458" s="25" t="s">
        <v>217</v>
      </c>
      <c r="D458" s="25" t="s">
        <v>705</v>
      </c>
      <c r="E458" s="26">
        <v>240</v>
      </c>
      <c r="F458" s="27">
        <v>0</v>
      </c>
      <c r="G458" s="27">
        <v>0</v>
      </c>
      <c r="H458" s="27">
        <v>0</v>
      </c>
    </row>
    <row r="459" spans="1:8" ht="81.75" hidden="1" customHeight="1" x14ac:dyDescent="0.2">
      <c r="A459" s="53" t="s">
        <v>704</v>
      </c>
      <c r="B459" s="25" t="s">
        <v>210</v>
      </c>
      <c r="C459" s="25" t="s">
        <v>217</v>
      </c>
      <c r="D459" s="25" t="s">
        <v>385</v>
      </c>
      <c r="E459" s="26"/>
      <c r="F459" s="27">
        <f t="shared" ref="F459:H460" si="121">F460</f>
        <v>0</v>
      </c>
      <c r="G459" s="27">
        <f t="shared" si="121"/>
        <v>0</v>
      </c>
      <c r="H459" s="27">
        <f t="shared" si="121"/>
        <v>0</v>
      </c>
    </row>
    <row r="460" spans="1:8" ht="30" hidden="1" customHeight="1" x14ac:dyDescent="0.2">
      <c r="A460" s="25" t="s">
        <v>15</v>
      </c>
      <c r="B460" s="25" t="s">
        <v>210</v>
      </c>
      <c r="C460" s="25" t="s">
        <v>217</v>
      </c>
      <c r="D460" s="25" t="s">
        <v>385</v>
      </c>
      <c r="E460" s="26">
        <v>200</v>
      </c>
      <c r="F460" s="27">
        <f t="shared" si="121"/>
        <v>0</v>
      </c>
      <c r="G460" s="27">
        <f t="shared" si="121"/>
        <v>0</v>
      </c>
      <c r="H460" s="27">
        <f t="shared" si="121"/>
        <v>0</v>
      </c>
    </row>
    <row r="461" spans="1:8" ht="30" hidden="1" customHeight="1" x14ac:dyDescent="0.2">
      <c r="A461" s="25" t="s">
        <v>13</v>
      </c>
      <c r="B461" s="25" t="s">
        <v>210</v>
      </c>
      <c r="C461" s="25" t="s">
        <v>217</v>
      </c>
      <c r="D461" s="25" t="s">
        <v>385</v>
      </c>
      <c r="E461" s="26">
        <v>240</v>
      </c>
      <c r="F461" s="27"/>
      <c r="G461" s="27"/>
      <c r="H461" s="27"/>
    </row>
    <row r="462" spans="1:8" ht="48.75" customHeight="1" x14ac:dyDescent="0.2">
      <c r="A462" s="56" t="s">
        <v>686</v>
      </c>
      <c r="B462" s="25" t="s">
        <v>210</v>
      </c>
      <c r="C462" s="25" t="s">
        <v>217</v>
      </c>
      <c r="D462" s="25" t="s">
        <v>373</v>
      </c>
      <c r="E462" s="26"/>
      <c r="F462" s="27" t="e">
        <f>F463+F473+F475+F479+F495</f>
        <v>#REF!</v>
      </c>
      <c r="G462" s="27">
        <f>G463+G478+G482</f>
        <v>5282</v>
      </c>
      <c r="H462" s="27">
        <f>H463+H478+H482</f>
        <v>4681</v>
      </c>
    </row>
    <row r="463" spans="1:8" ht="36" customHeight="1" x14ac:dyDescent="0.2">
      <c r="A463" s="68" t="s">
        <v>1068</v>
      </c>
      <c r="B463" s="25" t="s">
        <v>210</v>
      </c>
      <c r="C463" s="25" t="s">
        <v>217</v>
      </c>
      <c r="D463" s="69" t="s">
        <v>1069</v>
      </c>
      <c r="E463" s="70"/>
      <c r="F463" s="27">
        <f>F464+F467+F470</f>
        <v>1950</v>
      </c>
      <c r="G463" s="27">
        <f>G464+G472+G475</f>
        <v>2530</v>
      </c>
      <c r="H463" s="27">
        <f>H464+H472+H475</f>
        <v>2550</v>
      </c>
    </row>
    <row r="464" spans="1:8" ht="31.5" customHeight="1" x14ac:dyDescent="0.2">
      <c r="A464" s="68" t="s">
        <v>1099</v>
      </c>
      <c r="B464" s="25" t="s">
        <v>210</v>
      </c>
      <c r="C464" s="25" t="s">
        <v>217</v>
      </c>
      <c r="D464" s="69" t="s">
        <v>1070</v>
      </c>
      <c r="E464" s="71"/>
      <c r="F464" s="27">
        <f t="shared" ref="F464:H465" si="122">F465</f>
        <v>1000</v>
      </c>
      <c r="G464" s="27">
        <f>G465+G468</f>
        <v>1200</v>
      </c>
      <c r="H464" s="27">
        <f>H465+H468</f>
        <v>1200</v>
      </c>
    </row>
    <row r="465" spans="1:8" ht="28.5" customHeight="1" x14ac:dyDescent="0.2">
      <c r="A465" s="68" t="s">
        <v>1100</v>
      </c>
      <c r="B465" s="25" t="s">
        <v>210</v>
      </c>
      <c r="C465" s="25" t="s">
        <v>217</v>
      </c>
      <c r="D465" s="69" t="s">
        <v>1071</v>
      </c>
      <c r="E465" s="71"/>
      <c r="F465" s="27">
        <f t="shared" si="122"/>
        <v>1000</v>
      </c>
      <c r="G465" s="27">
        <f t="shared" si="122"/>
        <v>770</v>
      </c>
      <c r="H465" s="27">
        <f t="shared" si="122"/>
        <v>770</v>
      </c>
    </row>
    <row r="466" spans="1:8" ht="30.75" customHeight="1" x14ac:dyDescent="0.2">
      <c r="A466" s="68" t="s">
        <v>1072</v>
      </c>
      <c r="B466" s="25" t="s">
        <v>210</v>
      </c>
      <c r="C466" s="25" t="s">
        <v>217</v>
      </c>
      <c r="D466" s="69" t="s">
        <v>1071</v>
      </c>
      <c r="E466" s="69" t="s">
        <v>10</v>
      </c>
      <c r="F466" s="27">
        <v>1000</v>
      </c>
      <c r="G466" s="29">
        <f>G467</f>
        <v>770</v>
      </c>
      <c r="H466" s="29">
        <f>H467</f>
        <v>770</v>
      </c>
    </row>
    <row r="467" spans="1:8" ht="25.5" customHeight="1" x14ac:dyDescent="0.2">
      <c r="A467" s="68" t="s">
        <v>1073</v>
      </c>
      <c r="B467" s="25" t="s">
        <v>210</v>
      </c>
      <c r="C467" s="25" t="s">
        <v>217</v>
      </c>
      <c r="D467" s="69" t="s">
        <v>1071</v>
      </c>
      <c r="E467" s="69" t="s">
        <v>8</v>
      </c>
      <c r="F467" s="27">
        <f t="shared" ref="F467:H468" si="123">F468</f>
        <v>500</v>
      </c>
      <c r="G467" s="27">
        <v>770</v>
      </c>
      <c r="H467" s="27">
        <v>770</v>
      </c>
    </row>
    <row r="468" spans="1:8" ht="41.25" customHeight="1" x14ac:dyDescent="0.2">
      <c r="A468" s="68" t="s">
        <v>1101</v>
      </c>
      <c r="B468" s="25" t="s">
        <v>210</v>
      </c>
      <c r="C468" s="25" t="s">
        <v>217</v>
      </c>
      <c r="D468" s="69" t="s">
        <v>1074</v>
      </c>
      <c r="E468" s="71"/>
      <c r="F468" s="27">
        <f t="shared" si="123"/>
        <v>500</v>
      </c>
      <c r="G468" s="27">
        <f t="shared" si="123"/>
        <v>430</v>
      </c>
      <c r="H468" s="27">
        <f t="shared" si="123"/>
        <v>430</v>
      </c>
    </row>
    <row r="469" spans="1:8" ht="27.75" customHeight="1" x14ac:dyDescent="0.2">
      <c r="A469" s="68" t="s">
        <v>1072</v>
      </c>
      <c r="B469" s="25" t="s">
        <v>210</v>
      </c>
      <c r="C469" s="25" t="s">
        <v>217</v>
      </c>
      <c r="D469" s="69" t="s">
        <v>1074</v>
      </c>
      <c r="E469" s="69" t="s">
        <v>10</v>
      </c>
      <c r="F469" s="27">
        <v>500</v>
      </c>
      <c r="G469" s="29">
        <f>G470+G471</f>
        <v>430</v>
      </c>
      <c r="H469" s="29">
        <f>H470+H471</f>
        <v>430</v>
      </c>
    </row>
    <row r="470" spans="1:8" ht="30.75" customHeight="1" x14ac:dyDescent="0.2">
      <c r="A470" s="68" t="s">
        <v>1075</v>
      </c>
      <c r="B470" s="25" t="s">
        <v>210</v>
      </c>
      <c r="C470" s="25" t="s">
        <v>217</v>
      </c>
      <c r="D470" s="69" t="s">
        <v>1074</v>
      </c>
      <c r="E470" s="69" t="s">
        <v>8</v>
      </c>
      <c r="F470" s="27">
        <f t="shared" ref="F470:F471" si="124">F471</f>
        <v>450</v>
      </c>
      <c r="G470" s="27">
        <v>120</v>
      </c>
      <c r="H470" s="27">
        <v>120</v>
      </c>
    </row>
    <row r="471" spans="1:8" ht="21.75" customHeight="1" x14ac:dyDescent="0.2">
      <c r="A471" s="68" t="s">
        <v>1076</v>
      </c>
      <c r="B471" s="25" t="s">
        <v>210</v>
      </c>
      <c r="C471" s="25" t="s">
        <v>217</v>
      </c>
      <c r="D471" s="69" t="s">
        <v>1074</v>
      </c>
      <c r="E471" s="72" t="s">
        <v>123</v>
      </c>
      <c r="F471" s="27">
        <f t="shared" si="124"/>
        <v>450</v>
      </c>
      <c r="G471" s="27">
        <v>310</v>
      </c>
      <c r="H471" s="27">
        <v>310</v>
      </c>
    </row>
    <row r="472" spans="1:8" ht="57" customHeight="1" x14ac:dyDescent="0.2">
      <c r="A472" s="68" t="s">
        <v>1077</v>
      </c>
      <c r="B472" s="25" t="s">
        <v>210</v>
      </c>
      <c r="C472" s="25" t="s">
        <v>217</v>
      </c>
      <c r="D472" s="72" t="s">
        <v>1078</v>
      </c>
      <c r="E472" s="25"/>
      <c r="F472" s="27">
        <v>450</v>
      </c>
      <c r="G472" s="29">
        <f>G473</f>
        <v>180</v>
      </c>
      <c r="H472" s="29">
        <f>H473</f>
        <v>200</v>
      </c>
    </row>
    <row r="473" spans="1:8" ht="41.25" customHeight="1" x14ac:dyDescent="0.2">
      <c r="A473" s="73" t="s">
        <v>502</v>
      </c>
      <c r="B473" s="25" t="s">
        <v>210</v>
      </c>
      <c r="C473" s="25" t="s">
        <v>217</v>
      </c>
      <c r="D473" s="74" t="s">
        <v>1078</v>
      </c>
      <c r="E473" s="26">
        <v>200</v>
      </c>
      <c r="F473" s="27" t="e">
        <f t="shared" ref="F473:H473" si="125">F474</f>
        <v>#REF!</v>
      </c>
      <c r="G473" s="27">
        <f t="shared" si="125"/>
        <v>180</v>
      </c>
      <c r="H473" s="27">
        <f t="shared" si="125"/>
        <v>200</v>
      </c>
    </row>
    <row r="474" spans="1:8" ht="32.25" customHeight="1" x14ac:dyDescent="0.2">
      <c r="A474" s="73" t="s">
        <v>503</v>
      </c>
      <c r="B474" s="25" t="s">
        <v>210</v>
      </c>
      <c r="C474" s="25" t="s">
        <v>217</v>
      </c>
      <c r="D474" s="74" t="s">
        <v>1078</v>
      </c>
      <c r="E474" s="26">
        <v>240</v>
      </c>
      <c r="F474" s="27" t="e">
        <f>#REF!</f>
        <v>#REF!</v>
      </c>
      <c r="G474" s="27">
        <v>180</v>
      </c>
      <c r="H474" s="27">
        <v>200</v>
      </c>
    </row>
    <row r="475" spans="1:8" ht="33" customHeight="1" x14ac:dyDescent="0.2">
      <c r="A475" s="73" t="s">
        <v>1079</v>
      </c>
      <c r="B475" s="25" t="s">
        <v>210</v>
      </c>
      <c r="C475" s="25" t="s">
        <v>217</v>
      </c>
      <c r="D475" s="74" t="s">
        <v>1080</v>
      </c>
      <c r="E475" s="25"/>
      <c r="F475" s="27">
        <f t="shared" ref="F475:H477" si="126">F476</f>
        <v>700</v>
      </c>
      <c r="G475" s="27">
        <f t="shared" si="126"/>
        <v>1150</v>
      </c>
      <c r="H475" s="27">
        <f t="shared" si="126"/>
        <v>1150</v>
      </c>
    </row>
    <row r="476" spans="1:8" ht="37.5" customHeight="1" x14ac:dyDescent="0.2">
      <c r="A476" s="68" t="s">
        <v>502</v>
      </c>
      <c r="B476" s="25" t="s">
        <v>210</v>
      </c>
      <c r="C476" s="25" t="s">
        <v>217</v>
      </c>
      <c r="D476" s="69" t="s">
        <v>1080</v>
      </c>
      <c r="E476" s="25" t="s">
        <v>14</v>
      </c>
      <c r="F476" s="27">
        <f t="shared" si="126"/>
        <v>700</v>
      </c>
      <c r="G476" s="27">
        <f t="shared" si="126"/>
        <v>1150</v>
      </c>
      <c r="H476" s="27">
        <f t="shared" si="126"/>
        <v>1150</v>
      </c>
    </row>
    <row r="477" spans="1:8" ht="28.5" customHeight="1" x14ac:dyDescent="0.2">
      <c r="A477" s="68" t="s">
        <v>503</v>
      </c>
      <c r="B477" s="25" t="s">
        <v>210</v>
      </c>
      <c r="C477" s="25" t="s">
        <v>217</v>
      </c>
      <c r="D477" s="69" t="s">
        <v>1080</v>
      </c>
      <c r="E477" s="26">
        <v>240</v>
      </c>
      <c r="F477" s="27">
        <f t="shared" si="126"/>
        <v>700</v>
      </c>
      <c r="G477" s="27">
        <v>1150</v>
      </c>
      <c r="H477" s="27">
        <v>1150</v>
      </c>
    </row>
    <row r="478" spans="1:8" ht="32.25" customHeight="1" x14ac:dyDescent="0.2">
      <c r="A478" s="68" t="s">
        <v>1081</v>
      </c>
      <c r="B478" s="25" t="s">
        <v>210</v>
      </c>
      <c r="C478" s="25" t="s">
        <v>217</v>
      </c>
      <c r="D478" s="69" t="s">
        <v>1082</v>
      </c>
      <c r="E478" s="25"/>
      <c r="F478" s="27">
        <v>700</v>
      </c>
      <c r="G478" s="28">
        <v>600</v>
      </c>
      <c r="H478" s="28">
        <v>800</v>
      </c>
    </row>
    <row r="479" spans="1:8" ht="150" customHeight="1" x14ac:dyDescent="0.2">
      <c r="A479" s="75" t="s">
        <v>1083</v>
      </c>
      <c r="B479" s="25" t="s">
        <v>210</v>
      </c>
      <c r="C479" s="25" t="s">
        <v>217</v>
      </c>
      <c r="D479" s="69" t="s">
        <v>1084</v>
      </c>
      <c r="E479" s="26"/>
      <c r="F479" s="27" t="e">
        <f>F480+F483+F486+F489+F492</f>
        <v>#REF!</v>
      </c>
      <c r="G479" s="27">
        <f>G480</f>
        <v>600</v>
      </c>
      <c r="H479" s="27">
        <f>H480</f>
        <v>800</v>
      </c>
    </row>
    <row r="480" spans="1:8" ht="34.5" customHeight="1" x14ac:dyDescent="0.2">
      <c r="A480" s="68" t="s">
        <v>502</v>
      </c>
      <c r="B480" s="25" t="s">
        <v>210</v>
      </c>
      <c r="C480" s="25" t="s">
        <v>217</v>
      </c>
      <c r="D480" s="69" t="s">
        <v>1084</v>
      </c>
      <c r="E480" s="25" t="s">
        <v>14</v>
      </c>
      <c r="F480" s="27" t="e">
        <f t="shared" ref="F480:H480" si="127">F481</f>
        <v>#REF!</v>
      </c>
      <c r="G480" s="27">
        <f t="shared" si="127"/>
        <v>600</v>
      </c>
      <c r="H480" s="27">
        <f t="shared" si="127"/>
        <v>800</v>
      </c>
    </row>
    <row r="481" spans="1:8" ht="33" customHeight="1" x14ac:dyDescent="0.2">
      <c r="A481" s="68" t="s">
        <v>503</v>
      </c>
      <c r="B481" s="25" t="s">
        <v>210</v>
      </c>
      <c r="C481" s="25" t="s">
        <v>217</v>
      </c>
      <c r="D481" s="69" t="s">
        <v>1084</v>
      </c>
      <c r="E481" s="25" t="s">
        <v>12</v>
      </c>
      <c r="F481" s="27" t="e">
        <f>#REF!</f>
        <v>#REF!</v>
      </c>
      <c r="G481" s="27">
        <v>600</v>
      </c>
      <c r="H481" s="27">
        <v>800</v>
      </c>
    </row>
    <row r="482" spans="1:8" ht="33" customHeight="1" x14ac:dyDescent="0.2">
      <c r="A482" s="76" t="s">
        <v>1086</v>
      </c>
      <c r="B482" s="25" t="s">
        <v>210</v>
      </c>
      <c r="C482" s="25" t="s">
        <v>217</v>
      </c>
      <c r="D482" s="69" t="s">
        <v>1085</v>
      </c>
      <c r="E482" s="25"/>
      <c r="F482" s="27"/>
      <c r="G482" s="27">
        <f>G483+G486+G495</f>
        <v>2152</v>
      </c>
      <c r="H482" s="27">
        <f>H483+H486+H495</f>
        <v>1331</v>
      </c>
    </row>
    <row r="483" spans="1:8" ht="28.5" customHeight="1" x14ac:dyDescent="0.2">
      <c r="A483" s="68" t="s">
        <v>1087</v>
      </c>
      <c r="B483" s="25" t="s">
        <v>210</v>
      </c>
      <c r="C483" s="25" t="s">
        <v>217</v>
      </c>
      <c r="D483" s="69" t="s">
        <v>1089</v>
      </c>
      <c r="E483" s="26"/>
      <c r="F483" s="27">
        <f t="shared" ref="F483:H484" si="128">F484</f>
        <v>200</v>
      </c>
      <c r="G483" s="27">
        <f t="shared" si="128"/>
        <v>750</v>
      </c>
      <c r="H483" s="27">
        <f t="shared" si="128"/>
        <v>750</v>
      </c>
    </row>
    <row r="484" spans="1:8" ht="28.5" customHeight="1" x14ac:dyDescent="0.2">
      <c r="A484" s="68" t="s">
        <v>502</v>
      </c>
      <c r="B484" s="25" t="s">
        <v>210</v>
      </c>
      <c r="C484" s="25" t="s">
        <v>217</v>
      </c>
      <c r="D484" s="69" t="s">
        <v>1089</v>
      </c>
      <c r="E484" s="25" t="s">
        <v>14</v>
      </c>
      <c r="F484" s="27">
        <f t="shared" si="128"/>
        <v>200</v>
      </c>
      <c r="G484" s="27">
        <f t="shared" si="128"/>
        <v>750</v>
      </c>
      <c r="H484" s="27">
        <f t="shared" si="128"/>
        <v>750</v>
      </c>
    </row>
    <row r="485" spans="1:8" ht="36" customHeight="1" x14ac:dyDescent="0.2">
      <c r="A485" s="68" t="s">
        <v>503</v>
      </c>
      <c r="B485" s="25" t="s">
        <v>210</v>
      </c>
      <c r="C485" s="25" t="s">
        <v>217</v>
      </c>
      <c r="D485" s="69" t="s">
        <v>1089</v>
      </c>
      <c r="E485" s="25" t="s">
        <v>12</v>
      </c>
      <c r="F485" s="27">
        <v>200</v>
      </c>
      <c r="G485" s="28">
        <v>750</v>
      </c>
      <c r="H485" s="28">
        <v>750</v>
      </c>
    </row>
    <row r="486" spans="1:8" ht="69" customHeight="1" x14ac:dyDescent="0.2">
      <c r="A486" s="68" t="s">
        <v>1088</v>
      </c>
      <c r="B486" s="25" t="s">
        <v>210</v>
      </c>
      <c r="C486" s="25" t="s">
        <v>217</v>
      </c>
      <c r="D486" s="69" t="s">
        <v>1090</v>
      </c>
      <c r="E486" s="26"/>
      <c r="F486" s="27">
        <f t="shared" ref="F486:H487" si="129">F487</f>
        <v>69</v>
      </c>
      <c r="G486" s="27">
        <f t="shared" si="129"/>
        <v>481</v>
      </c>
      <c r="H486" s="27">
        <f t="shared" si="129"/>
        <v>481</v>
      </c>
    </row>
    <row r="487" spans="1:8" ht="33" customHeight="1" x14ac:dyDescent="0.2">
      <c r="A487" s="68" t="s">
        <v>502</v>
      </c>
      <c r="B487" s="25" t="s">
        <v>210</v>
      </c>
      <c r="C487" s="25" t="s">
        <v>217</v>
      </c>
      <c r="D487" s="69" t="s">
        <v>1090</v>
      </c>
      <c r="E487" s="25" t="s">
        <v>14</v>
      </c>
      <c r="F487" s="27">
        <f t="shared" si="129"/>
        <v>69</v>
      </c>
      <c r="G487" s="27">
        <f t="shared" si="129"/>
        <v>481</v>
      </c>
      <c r="H487" s="27">
        <f t="shared" si="129"/>
        <v>481</v>
      </c>
    </row>
    <row r="488" spans="1:8" ht="33" customHeight="1" x14ac:dyDescent="0.2">
      <c r="A488" s="68" t="s">
        <v>503</v>
      </c>
      <c r="B488" s="25" t="s">
        <v>210</v>
      </c>
      <c r="C488" s="25" t="s">
        <v>217</v>
      </c>
      <c r="D488" s="69" t="s">
        <v>1090</v>
      </c>
      <c r="E488" s="25" t="s">
        <v>12</v>
      </c>
      <c r="F488" s="27">
        <v>69</v>
      </c>
      <c r="G488" s="28">
        <v>481</v>
      </c>
      <c r="H488" s="28">
        <v>481</v>
      </c>
    </row>
    <row r="489" spans="1:8" ht="42" hidden="1" customHeight="1" x14ac:dyDescent="0.2">
      <c r="A489" s="54" t="s">
        <v>954</v>
      </c>
      <c r="B489" s="25" t="s">
        <v>210</v>
      </c>
      <c r="C489" s="25" t="s">
        <v>217</v>
      </c>
      <c r="D489" s="25" t="s">
        <v>933</v>
      </c>
      <c r="E489" s="25"/>
      <c r="F489" s="27">
        <f>F490</f>
        <v>0</v>
      </c>
      <c r="G489" s="28"/>
      <c r="H489" s="28"/>
    </row>
    <row r="490" spans="1:8" ht="33" hidden="1" customHeight="1" x14ac:dyDescent="0.2">
      <c r="A490" s="25" t="s">
        <v>15</v>
      </c>
      <c r="B490" s="25" t="s">
        <v>210</v>
      </c>
      <c r="C490" s="25" t="s">
        <v>217</v>
      </c>
      <c r="D490" s="25" t="s">
        <v>933</v>
      </c>
      <c r="E490" s="25" t="s">
        <v>14</v>
      </c>
      <c r="F490" s="27">
        <f>F491</f>
        <v>0</v>
      </c>
      <c r="G490" s="28"/>
      <c r="H490" s="28"/>
    </row>
    <row r="491" spans="1:8" ht="33" hidden="1" customHeight="1" x14ac:dyDescent="0.2">
      <c r="A491" s="25" t="s">
        <v>13</v>
      </c>
      <c r="B491" s="25" t="s">
        <v>210</v>
      </c>
      <c r="C491" s="25" t="s">
        <v>217</v>
      </c>
      <c r="D491" s="25" t="s">
        <v>933</v>
      </c>
      <c r="E491" s="25" t="s">
        <v>12</v>
      </c>
      <c r="F491" s="27"/>
      <c r="G491" s="28"/>
      <c r="H491" s="28"/>
    </row>
    <row r="492" spans="1:8" ht="38.25" hidden="1" customHeight="1" x14ac:dyDescent="0.2">
      <c r="A492" s="54" t="s">
        <v>955</v>
      </c>
      <c r="B492" s="25" t="s">
        <v>210</v>
      </c>
      <c r="C492" s="25" t="s">
        <v>217</v>
      </c>
      <c r="D492" s="25" t="s">
        <v>934</v>
      </c>
      <c r="E492" s="25"/>
      <c r="F492" s="27">
        <f>F493</f>
        <v>59</v>
      </c>
      <c r="G492" s="27">
        <f t="shared" ref="G492:H492" si="130">G493</f>
        <v>0</v>
      </c>
      <c r="H492" s="27">
        <f t="shared" si="130"/>
        <v>0</v>
      </c>
    </row>
    <row r="493" spans="1:8" ht="33" hidden="1" customHeight="1" x14ac:dyDescent="0.2">
      <c r="A493" s="25" t="s">
        <v>15</v>
      </c>
      <c r="B493" s="25" t="s">
        <v>210</v>
      </c>
      <c r="C493" s="25" t="s">
        <v>217</v>
      </c>
      <c r="D493" s="25" t="s">
        <v>934</v>
      </c>
      <c r="E493" s="25" t="s">
        <v>14</v>
      </c>
      <c r="F493" s="27">
        <f>F494</f>
        <v>59</v>
      </c>
      <c r="G493" s="27">
        <f t="shared" ref="G493:H493" si="131">G494</f>
        <v>0</v>
      </c>
      <c r="H493" s="27">
        <f t="shared" si="131"/>
        <v>0</v>
      </c>
    </row>
    <row r="494" spans="1:8" ht="33" hidden="1" customHeight="1" x14ac:dyDescent="0.2">
      <c r="A494" s="25" t="s">
        <v>13</v>
      </c>
      <c r="B494" s="25" t="s">
        <v>210</v>
      </c>
      <c r="C494" s="25" t="s">
        <v>217</v>
      </c>
      <c r="D494" s="25" t="s">
        <v>934</v>
      </c>
      <c r="E494" s="25" t="s">
        <v>12</v>
      </c>
      <c r="F494" s="27">
        <v>59</v>
      </c>
      <c r="G494" s="28">
        <v>0</v>
      </c>
      <c r="H494" s="28">
        <v>0</v>
      </c>
    </row>
    <row r="495" spans="1:8" ht="50.25" customHeight="1" x14ac:dyDescent="0.2">
      <c r="A495" s="68" t="s">
        <v>1091</v>
      </c>
      <c r="B495" s="25" t="s">
        <v>210</v>
      </c>
      <c r="C495" s="25" t="s">
        <v>217</v>
      </c>
      <c r="D495" s="69" t="s">
        <v>1092</v>
      </c>
      <c r="E495" s="26"/>
      <c r="F495" s="27" t="e">
        <f>F496+F499+F501</f>
        <v>#REF!</v>
      </c>
      <c r="G495" s="27">
        <f>G496+G499+G501</f>
        <v>921</v>
      </c>
      <c r="H495" s="27">
        <f>H496+H499+H501</f>
        <v>100</v>
      </c>
    </row>
    <row r="496" spans="1:8" ht="40.5" hidden="1" customHeight="1" x14ac:dyDescent="0.2">
      <c r="A496" s="68" t="s">
        <v>502</v>
      </c>
      <c r="B496" s="25" t="s">
        <v>210</v>
      </c>
      <c r="C496" s="25" t="s">
        <v>217</v>
      </c>
      <c r="D496" s="69" t="s">
        <v>1092</v>
      </c>
      <c r="E496" s="26"/>
      <c r="F496" s="27">
        <f t="shared" ref="F496:F497" si="132">F497</f>
        <v>0</v>
      </c>
      <c r="G496" s="28"/>
      <c r="H496" s="28"/>
    </row>
    <row r="497" spans="1:8" ht="37.5" hidden="1" customHeight="1" x14ac:dyDescent="0.2">
      <c r="A497" s="68" t="s">
        <v>503</v>
      </c>
      <c r="B497" s="25" t="s">
        <v>210</v>
      </c>
      <c r="C497" s="25" t="s">
        <v>217</v>
      </c>
      <c r="D497" s="69" t="s">
        <v>1092</v>
      </c>
      <c r="E497" s="26">
        <v>600</v>
      </c>
      <c r="F497" s="27">
        <f t="shared" si="132"/>
        <v>0</v>
      </c>
      <c r="G497" s="28"/>
      <c r="H497" s="28"/>
    </row>
    <row r="498" spans="1:8" ht="30.75" hidden="1" customHeight="1" x14ac:dyDescent="0.2">
      <c r="A498" s="77" t="s">
        <v>1093</v>
      </c>
      <c r="B498" s="25" t="s">
        <v>210</v>
      </c>
      <c r="C498" s="25" t="s">
        <v>217</v>
      </c>
      <c r="D498" s="69" t="s">
        <v>1094</v>
      </c>
      <c r="E498" s="26">
        <v>610</v>
      </c>
      <c r="F498" s="27">
        <v>0</v>
      </c>
      <c r="G498" s="28"/>
      <c r="H498" s="28"/>
    </row>
    <row r="499" spans="1:8" ht="39.75" customHeight="1" x14ac:dyDescent="0.2">
      <c r="A499" s="68" t="s">
        <v>502</v>
      </c>
      <c r="B499" s="25" t="s">
        <v>210</v>
      </c>
      <c r="C499" s="25" t="s">
        <v>217</v>
      </c>
      <c r="D499" s="69" t="s">
        <v>1092</v>
      </c>
      <c r="E499" s="26">
        <v>200</v>
      </c>
      <c r="F499" s="27" t="e">
        <f t="shared" ref="F499:H499" si="133">F500</f>
        <v>#REF!</v>
      </c>
      <c r="G499" s="27">
        <f t="shared" si="133"/>
        <v>100</v>
      </c>
      <c r="H499" s="27">
        <f t="shared" si="133"/>
        <v>100</v>
      </c>
    </row>
    <row r="500" spans="1:8" ht="30.75" customHeight="1" x14ac:dyDescent="0.2">
      <c r="A500" s="68" t="s">
        <v>503</v>
      </c>
      <c r="B500" s="25" t="s">
        <v>210</v>
      </c>
      <c r="C500" s="25" t="s">
        <v>217</v>
      </c>
      <c r="D500" s="69" t="s">
        <v>1092</v>
      </c>
      <c r="E500" s="25" t="s">
        <v>12</v>
      </c>
      <c r="F500" s="27" t="e">
        <f>#REF!</f>
        <v>#REF!</v>
      </c>
      <c r="G500" s="27">
        <v>100</v>
      </c>
      <c r="H500" s="27">
        <v>100</v>
      </c>
    </row>
    <row r="501" spans="1:8" ht="51.75" customHeight="1" x14ac:dyDescent="0.2">
      <c r="A501" s="78" t="s">
        <v>1102</v>
      </c>
      <c r="B501" s="25" t="s">
        <v>210</v>
      </c>
      <c r="C501" s="25" t="s">
        <v>217</v>
      </c>
      <c r="D501" s="69" t="s">
        <v>1095</v>
      </c>
      <c r="E501" s="26"/>
      <c r="F501" s="27" t="e">
        <f t="shared" ref="F501" si="134">F502</f>
        <v>#REF!</v>
      </c>
      <c r="G501" s="27">
        <f>G502</f>
        <v>821</v>
      </c>
      <c r="H501" s="27"/>
    </row>
    <row r="502" spans="1:8" ht="33" customHeight="1" x14ac:dyDescent="0.2">
      <c r="A502" s="68" t="s">
        <v>502</v>
      </c>
      <c r="B502" s="25" t="s">
        <v>210</v>
      </c>
      <c r="C502" s="25" t="s">
        <v>217</v>
      </c>
      <c r="D502" s="69" t="s">
        <v>1095</v>
      </c>
      <c r="E502" s="25" t="s">
        <v>14</v>
      </c>
      <c r="F502" s="27" t="e">
        <f>#REF!+F503</f>
        <v>#REF!</v>
      </c>
      <c r="G502" s="27">
        <f>G503</f>
        <v>821</v>
      </c>
      <c r="H502" s="27"/>
    </row>
    <row r="503" spans="1:8" ht="40.5" customHeight="1" x14ac:dyDescent="0.2">
      <c r="A503" s="68" t="s">
        <v>503</v>
      </c>
      <c r="B503" s="25" t="s">
        <v>210</v>
      </c>
      <c r="C503" s="25" t="s">
        <v>217</v>
      </c>
      <c r="D503" s="69" t="s">
        <v>1095</v>
      </c>
      <c r="E503" s="25" t="s">
        <v>12</v>
      </c>
      <c r="F503" s="27">
        <v>120</v>
      </c>
      <c r="G503" s="28">
        <v>821</v>
      </c>
      <c r="H503" s="28"/>
    </row>
    <row r="504" spans="1:8" ht="41.25" customHeight="1" x14ac:dyDescent="0.2">
      <c r="A504" s="25" t="s">
        <v>381</v>
      </c>
      <c r="B504" s="25" t="s">
        <v>210</v>
      </c>
      <c r="C504" s="25" t="s">
        <v>218</v>
      </c>
      <c r="D504" s="26"/>
      <c r="E504" s="26"/>
      <c r="F504" s="27" t="e">
        <f>F526+F561+F505+#REF!+F553</f>
        <v>#REF!</v>
      </c>
      <c r="G504" s="27">
        <f>G514+G526+G505</f>
        <v>11046</v>
      </c>
      <c r="H504" s="27">
        <f>H514+H526+H505</f>
        <v>7490</v>
      </c>
    </row>
    <row r="505" spans="1:8" ht="41.25" customHeight="1" x14ac:dyDescent="0.2">
      <c r="A505" s="25" t="s">
        <v>758</v>
      </c>
      <c r="B505" s="25" t="s">
        <v>210</v>
      </c>
      <c r="C505" s="25" t="s">
        <v>218</v>
      </c>
      <c r="D505" s="26" t="s">
        <v>756</v>
      </c>
      <c r="E505" s="26"/>
      <c r="F505" s="27">
        <f t="shared" ref="F505:H506" si="135">F506</f>
        <v>1000</v>
      </c>
      <c r="G505" s="28">
        <f t="shared" si="135"/>
        <v>4207</v>
      </c>
      <c r="H505" s="28">
        <f t="shared" si="135"/>
        <v>0</v>
      </c>
    </row>
    <row r="506" spans="1:8" ht="41.25" customHeight="1" x14ac:dyDescent="0.2">
      <c r="A506" s="25" t="s">
        <v>759</v>
      </c>
      <c r="B506" s="25" t="s">
        <v>210</v>
      </c>
      <c r="C506" s="25" t="s">
        <v>218</v>
      </c>
      <c r="D506" s="26" t="s">
        <v>757</v>
      </c>
      <c r="E506" s="26"/>
      <c r="F506" s="27">
        <f t="shared" si="135"/>
        <v>1000</v>
      </c>
      <c r="G506" s="28">
        <f t="shared" si="135"/>
        <v>4207</v>
      </c>
      <c r="H506" s="28">
        <f t="shared" si="135"/>
        <v>0</v>
      </c>
    </row>
    <row r="507" spans="1:8" ht="63" customHeight="1" x14ac:dyDescent="0.2">
      <c r="A507" s="25" t="s">
        <v>1012</v>
      </c>
      <c r="B507" s="25" t="s">
        <v>210</v>
      </c>
      <c r="C507" s="25" t="s">
        <v>218</v>
      </c>
      <c r="D507" s="26" t="s">
        <v>1010</v>
      </c>
      <c r="E507" s="26"/>
      <c r="F507" s="27">
        <f>F511+F508</f>
        <v>1000</v>
      </c>
      <c r="G507" s="28">
        <f>G508+G511</f>
        <v>4207</v>
      </c>
      <c r="H507" s="28">
        <f>H508+H511</f>
        <v>0</v>
      </c>
    </row>
    <row r="508" spans="1:8" ht="41.25" hidden="1" customHeight="1" x14ac:dyDescent="0.2">
      <c r="A508" s="57" t="s">
        <v>965</v>
      </c>
      <c r="B508" s="25" t="s">
        <v>210</v>
      </c>
      <c r="C508" s="25" t="s">
        <v>218</v>
      </c>
      <c r="D508" s="26" t="s">
        <v>1011</v>
      </c>
      <c r="E508" s="26"/>
      <c r="F508" s="27">
        <f>F509</f>
        <v>1000</v>
      </c>
      <c r="G508" s="28"/>
      <c r="H508" s="28"/>
    </row>
    <row r="509" spans="1:8" ht="41.25" hidden="1" customHeight="1" x14ac:dyDescent="0.2">
      <c r="A509" s="25" t="s">
        <v>15</v>
      </c>
      <c r="B509" s="25" t="s">
        <v>210</v>
      </c>
      <c r="C509" s="25" t="s">
        <v>218</v>
      </c>
      <c r="D509" s="26" t="s">
        <v>1011</v>
      </c>
      <c r="E509" s="26">
        <v>200</v>
      </c>
      <c r="F509" s="27">
        <f>F510</f>
        <v>1000</v>
      </c>
      <c r="G509" s="28"/>
      <c r="H509" s="28"/>
    </row>
    <row r="510" spans="1:8" ht="41.25" hidden="1" customHeight="1" x14ac:dyDescent="0.2">
      <c r="A510" s="25" t="s">
        <v>13</v>
      </c>
      <c r="B510" s="25" t="s">
        <v>210</v>
      </c>
      <c r="C510" s="25" t="s">
        <v>218</v>
      </c>
      <c r="D510" s="26" t="s">
        <v>1011</v>
      </c>
      <c r="E510" s="26">
        <v>240</v>
      </c>
      <c r="F510" s="27">
        <v>1000</v>
      </c>
      <c r="G510" s="28">
        <v>0</v>
      </c>
      <c r="H510" s="28">
        <v>0</v>
      </c>
    </row>
    <row r="511" spans="1:8" ht="58.5" customHeight="1" x14ac:dyDescent="0.2">
      <c r="A511" s="68" t="s">
        <v>1116</v>
      </c>
      <c r="B511" s="25" t="s">
        <v>210</v>
      </c>
      <c r="C511" s="25" t="s">
        <v>218</v>
      </c>
      <c r="D511" s="26" t="s">
        <v>1115</v>
      </c>
      <c r="E511" s="26"/>
      <c r="F511" s="27">
        <f>F512</f>
        <v>0</v>
      </c>
      <c r="G511" s="28">
        <f>G512</f>
        <v>4207</v>
      </c>
      <c r="H511" s="28"/>
    </row>
    <row r="512" spans="1:8" ht="41.25" customHeight="1" x14ac:dyDescent="0.2">
      <c r="A512" s="25" t="s">
        <v>15</v>
      </c>
      <c r="B512" s="25" t="s">
        <v>210</v>
      </c>
      <c r="C512" s="25" t="s">
        <v>218</v>
      </c>
      <c r="D512" s="26" t="s">
        <v>1115</v>
      </c>
      <c r="E512" s="26">
        <v>200</v>
      </c>
      <c r="F512" s="27">
        <f>F513</f>
        <v>0</v>
      </c>
      <c r="G512" s="28">
        <f>G513</f>
        <v>4207</v>
      </c>
      <c r="H512" s="28"/>
    </row>
    <row r="513" spans="1:8" ht="41.25" customHeight="1" x14ac:dyDescent="0.2">
      <c r="A513" s="25" t="s">
        <v>13</v>
      </c>
      <c r="B513" s="25" t="s">
        <v>210</v>
      </c>
      <c r="C513" s="25" t="s">
        <v>218</v>
      </c>
      <c r="D513" s="26" t="s">
        <v>1115</v>
      </c>
      <c r="E513" s="26">
        <v>240</v>
      </c>
      <c r="F513" s="27"/>
      <c r="G513" s="28">
        <v>4207</v>
      </c>
      <c r="H513" s="28"/>
    </row>
    <row r="514" spans="1:8" ht="41.25" customHeight="1" x14ac:dyDescent="0.2">
      <c r="A514" s="25" t="s">
        <v>1057</v>
      </c>
      <c r="B514" s="25" t="s">
        <v>210</v>
      </c>
      <c r="C514" s="25" t="s">
        <v>218</v>
      </c>
      <c r="D514" s="26" t="s">
        <v>270</v>
      </c>
      <c r="E514" s="26"/>
      <c r="F514" s="27"/>
      <c r="G514" s="28">
        <f>G515</f>
        <v>200</v>
      </c>
      <c r="H514" s="28">
        <f>H515</f>
        <v>210</v>
      </c>
    </row>
    <row r="515" spans="1:8" ht="32.25" customHeight="1" x14ac:dyDescent="0.2">
      <c r="A515" s="25" t="s">
        <v>1058</v>
      </c>
      <c r="B515" s="25" t="s">
        <v>210</v>
      </c>
      <c r="C515" s="25" t="s">
        <v>218</v>
      </c>
      <c r="D515" s="26" t="s">
        <v>656</v>
      </c>
      <c r="E515" s="26"/>
      <c r="F515" s="27"/>
      <c r="G515" s="28">
        <f>G516+G522</f>
        <v>200</v>
      </c>
      <c r="H515" s="28">
        <f>H516+H522</f>
        <v>210</v>
      </c>
    </row>
    <row r="516" spans="1:8" ht="69" customHeight="1" x14ac:dyDescent="0.2">
      <c r="A516" s="25" t="s">
        <v>1059</v>
      </c>
      <c r="B516" s="25" t="s">
        <v>879</v>
      </c>
      <c r="C516" s="25" t="s">
        <v>218</v>
      </c>
      <c r="D516" s="26" t="s">
        <v>706</v>
      </c>
      <c r="E516" s="26"/>
      <c r="F516" s="27"/>
      <c r="G516" s="28">
        <f t="shared" ref="G516:H518" si="136">G517</f>
        <v>170</v>
      </c>
      <c r="H516" s="28">
        <f t="shared" si="136"/>
        <v>180</v>
      </c>
    </row>
    <row r="517" spans="1:8" ht="32.25" customHeight="1" x14ac:dyDescent="0.2">
      <c r="A517" s="25" t="s">
        <v>1060</v>
      </c>
      <c r="B517" s="25" t="s">
        <v>210</v>
      </c>
      <c r="C517" s="25" t="s">
        <v>218</v>
      </c>
      <c r="D517" s="26" t="s">
        <v>1054</v>
      </c>
      <c r="E517" s="26"/>
      <c r="F517" s="27"/>
      <c r="G517" s="28">
        <f>G518+G520</f>
        <v>170</v>
      </c>
      <c r="H517" s="28">
        <f>H518+H520</f>
        <v>180</v>
      </c>
    </row>
    <row r="518" spans="1:8" ht="32.25" customHeight="1" x14ac:dyDescent="0.2">
      <c r="A518" s="25" t="s">
        <v>15</v>
      </c>
      <c r="B518" s="25" t="s">
        <v>210</v>
      </c>
      <c r="C518" s="25" t="s">
        <v>218</v>
      </c>
      <c r="D518" s="26" t="s">
        <v>1054</v>
      </c>
      <c r="E518" s="26">
        <v>200</v>
      </c>
      <c r="F518" s="27"/>
      <c r="G518" s="28">
        <f t="shared" si="136"/>
        <v>150</v>
      </c>
      <c r="H518" s="28">
        <f t="shared" si="136"/>
        <v>150</v>
      </c>
    </row>
    <row r="519" spans="1:8" ht="32.25" customHeight="1" x14ac:dyDescent="0.2">
      <c r="A519" s="25" t="s">
        <v>13</v>
      </c>
      <c r="B519" s="25" t="s">
        <v>210</v>
      </c>
      <c r="C519" s="25" t="s">
        <v>218</v>
      </c>
      <c r="D519" s="26" t="s">
        <v>1054</v>
      </c>
      <c r="E519" s="26">
        <v>240</v>
      </c>
      <c r="F519" s="27"/>
      <c r="G519" s="28">
        <v>150</v>
      </c>
      <c r="H519" s="28">
        <v>150</v>
      </c>
    </row>
    <row r="520" spans="1:8" ht="32.25" customHeight="1" x14ac:dyDescent="0.2">
      <c r="A520" s="25" t="s">
        <v>11</v>
      </c>
      <c r="B520" s="25" t="s">
        <v>210</v>
      </c>
      <c r="C520" s="25" t="s">
        <v>218</v>
      </c>
      <c r="D520" s="26" t="s">
        <v>1054</v>
      </c>
      <c r="E520" s="26">
        <v>600</v>
      </c>
      <c r="F520" s="27"/>
      <c r="G520" s="28">
        <f>G521</f>
        <v>20</v>
      </c>
      <c r="H520" s="28">
        <f>H521</f>
        <v>30</v>
      </c>
    </row>
    <row r="521" spans="1:8" ht="32.25" customHeight="1" x14ac:dyDescent="0.2">
      <c r="A521" s="25" t="s">
        <v>9</v>
      </c>
      <c r="B521" s="25" t="s">
        <v>210</v>
      </c>
      <c r="C521" s="25" t="s">
        <v>218</v>
      </c>
      <c r="D521" s="26" t="s">
        <v>1054</v>
      </c>
      <c r="E521" s="26">
        <v>610</v>
      </c>
      <c r="F521" s="27"/>
      <c r="G521" s="28">
        <v>20</v>
      </c>
      <c r="H521" s="28">
        <v>30</v>
      </c>
    </row>
    <row r="522" spans="1:8" ht="32.25" customHeight="1" x14ac:dyDescent="0.2">
      <c r="A522" s="25" t="s">
        <v>1061</v>
      </c>
      <c r="B522" s="25" t="s">
        <v>210</v>
      </c>
      <c r="C522" s="25" t="s">
        <v>218</v>
      </c>
      <c r="D522" s="26" t="s">
        <v>1055</v>
      </c>
      <c r="E522" s="26"/>
      <c r="F522" s="27"/>
      <c r="G522" s="28">
        <f t="shared" ref="G522:H524" si="137">G523</f>
        <v>30</v>
      </c>
      <c r="H522" s="28">
        <f t="shared" si="137"/>
        <v>30</v>
      </c>
    </row>
    <row r="523" spans="1:8" ht="32.25" customHeight="1" x14ac:dyDescent="0.2">
      <c r="A523" s="25" t="s">
        <v>1062</v>
      </c>
      <c r="B523" s="25" t="s">
        <v>210</v>
      </c>
      <c r="C523" s="25" t="s">
        <v>218</v>
      </c>
      <c r="D523" s="26" t="s">
        <v>1056</v>
      </c>
      <c r="E523" s="26"/>
      <c r="F523" s="27"/>
      <c r="G523" s="28">
        <f t="shared" si="137"/>
        <v>30</v>
      </c>
      <c r="H523" s="28">
        <f t="shared" si="137"/>
        <v>30</v>
      </c>
    </row>
    <row r="524" spans="1:8" ht="32.25" customHeight="1" x14ac:dyDescent="0.2">
      <c r="A524" s="25" t="s">
        <v>11</v>
      </c>
      <c r="B524" s="25" t="s">
        <v>210</v>
      </c>
      <c r="C524" s="25" t="s">
        <v>218</v>
      </c>
      <c r="D524" s="26" t="s">
        <v>1056</v>
      </c>
      <c r="E524" s="26">
        <v>600</v>
      </c>
      <c r="F524" s="27"/>
      <c r="G524" s="28">
        <f t="shared" si="137"/>
        <v>30</v>
      </c>
      <c r="H524" s="28">
        <f t="shared" si="137"/>
        <v>30</v>
      </c>
    </row>
    <row r="525" spans="1:8" ht="32.25" customHeight="1" x14ac:dyDescent="0.2">
      <c r="A525" s="25" t="s">
        <v>9</v>
      </c>
      <c r="B525" s="25" t="s">
        <v>210</v>
      </c>
      <c r="C525" s="25" t="s">
        <v>218</v>
      </c>
      <c r="D525" s="26" t="s">
        <v>1056</v>
      </c>
      <c r="E525" s="26">
        <v>610</v>
      </c>
      <c r="F525" s="27"/>
      <c r="G525" s="28">
        <v>30</v>
      </c>
      <c r="H525" s="28">
        <v>30</v>
      </c>
    </row>
    <row r="526" spans="1:8" ht="42" customHeight="1" x14ac:dyDescent="0.2">
      <c r="A526" s="25" t="s">
        <v>760</v>
      </c>
      <c r="B526" s="25" t="s">
        <v>210</v>
      </c>
      <c r="C526" s="25" t="s">
        <v>218</v>
      </c>
      <c r="D526" s="25" t="s">
        <v>260</v>
      </c>
      <c r="E526" s="26"/>
      <c r="F526" s="27">
        <f>F527+F535+F544</f>
        <v>1384</v>
      </c>
      <c r="G526" s="27">
        <f>G527+G535+G544</f>
        <v>6639</v>
      </c>
      <c r="H526" s="27">
        <f>H527+H535+H544</f>
        <v>7280</v>
      </c>
    </row>
    <row r="527" spans="1:8" ht="30" customHeight="1" x14ac:dyDescent="0.2">
      <c r="A527" s="25" t="s">
        <v>150</v>
      </c>
      <c r="B527" s="25" t="s">
        <v>210</v>
      </c>
      <c r="C527" s="25" t="s">
        <v>218</v>
      </c>
      <c r="D527" s="25" t="s">
        <v>272</v>
      </c>
      <c r="E527" s="26"/>
      <c r="F527" s="27">
        <f t="shared" ref="F527:F533" si="138">F528</f>
        <v>100</v>
      </c>
      <c r="G527" s="28">
        <f t="shared" ref="G527:H533" si="139">G528</f>
        <v>5100</v>
      </c>
      <c r="H527" s="28">
        <f t="shared" si="139"/>
        <v>5100</v>
      </c>
    </row>
    <row r="528" spans="1:8" ht="41.25" customHeight="1" x14ac:dyDescent="0.2">
      <c r="A528" s="25" t="s">
        <v>583</v>
      </c>
      <c r="B528" s="25" t="s">
        <v>210</v>
      </c>
      <c r="C528" s="25" t="s">
        <v>218</v>
      </c>
      <c r="D528" s="25" t="s">
        <v>273</v>
      </c>
      <c r="E528" s="26"/>
      <c r="F528" s="27">
        <f>F532</f>
        <v>100</v>
      </c>
      <c r="G528" s="28">
        <f>G532+G529</f>
        <v>5100</v>
      </c>
      <c r="H528" s="28">
        <f>H532+H529</f>
        <v>5100</v>
      </c>
    </row>
    <row r="529" spans="1:8" ht="32.25" customHeight="1" x14ac:dyDescent="0.2">
      <c r="A529" s="25" t="s">
        <v>23</v>
      </c>
      <c r="B529" s="25" t="s">
        <v>210</v>
      </c>
      <c r="C529" s="25" t="s">
        <v>218</v>
      </c>
      <c r="D529" s="25" t="s">
        <v>1063</v>
      </c>
      <c r="E529" s="26"/>
      <c r="F529" s="27"/>
      <c r="G529" s="28">
        <f>G530</f>
        <v>5000</v>
      </c>
      <c r="H529" s="28">
        <f>H530</f>
        <v>5000</v>
      </c>
    </row>
    <row r="530" spans="1:8" ht="41.25" customHeight="1" x14ac:dyDescent="0.2">
      <c r="A530" s="25" t="s">
        <v>11</v>
      </c>
      <c r="B530" s="25" t="s">
        <v>210</v>
      </c>
      <c r="C530" s="25" t="s">
        <v>218</v>
      </c>
      <c r="D530" s="25" t="s">
        <v>1063</v>
      </c>
      <c r="E530" s="26">
        <v>600</v>
      </c>
      <c r="F530" s="27"/>
      <c r="G530" s="28">
        <f>G531</f>
        <v>5000</v>
      </c>
      <c r="H530" s="28">
        <f>H531</f>
        <v>5000</v>
      </c>
    </row>
    <row r="531" spans="1:8" ht="30" customHeight="1" x14ac:dyDescent="0.2">
      <c r="A531" s="25" t="s">
        <v>9</v>
      </c>
      <c r="B531" s="25" t="s">
        <v>210</v>
      </c>
      <c r="C531" s="25" t="s">
        <v>218</v>
      </c>
      <c r="D531" s="25" t="s">
        <v>1063</v>
      </c>
      <c r="E531" s="26">
        <v>610</v>
      </c>
      <c r="F531" s="27"/>
      <c r="G531" s="28">
        <v>5000</v>
      </c>
      <c r="H531" s="28">
        <v>5000</v>
      </c>
    </row>
    <row r="532" spans="1:8" ht="31.5" customHeight="1" x14ac:dyDescent="0.2">
      <c r="A532" s="25" t="s">
        <v>584</v>
      </c>
      <c r="B532" s="25" t="s">
        <v>210</v>
      </c>
      <c r="C532" s="25" t="s">
        <v>218</v>
      </c>
      <c r="D532" s="25" t="s">
        <v>585</v>
      </c>
      <c r="E532" s="26"/>
      <c r="F532" s="27">
        <f t="shared" si="138"/>
        <v>100</v>
      </c>
      <c r="G532" s="28">
        <f t="shared" si="139"/>
        <v>100</v>
      </c>
      <c r="H532" s="28">
        <f t="shared" si="139"/>
        <v>100</v>
      </c>
    </row>
    <row r="533" spans="1:8" ht="27" customHeight="1" x14ac:dyDescent="0.2">
      <c r="A533" s="25" t="s">
        <v>15</v>
      </c>
      <c r="B533" s="25" t="s">
        <v>210</v>
      </c>
      <c r="C533" s="25" t="s">
        <v>218</v>
      </c>
      <c r="D533" s="25" t="s">
        <v>585</v>
      </c>
      <c r="E533" s="25" t="s">
        <v>14</v>
      </c>
      <c r="F533" s="27">
        <f t="shared" si="138"/>
        <v>100</v>
      </c>
      <c r="G533" s="28">
        <f t="shared" si="139"/>
        <v>100</v>
      </c>
      <c r="H533" s="28">
        <f t="shared" si="139"/>
        <v>100</v>
      </c>
    </row>
    <row r="534" spans="1:8" ht="38.25" customHeight="1" x14ac:dyDescent="0.2">
      <c r="A534" s="25" t="s">
        <v>13</v>
      </c>
      <c r="B534" s="25" t="s">
        <v>210</v>
      </c>
      <c r="C534" s="25" t="s">
        <v>218</v>
      </c>
      <c r="D534" s="25" t="s">
        <v>585</v>
      </c>
      <c r="E534" s="25" t="s">
        <v>12</v>
      </c>
      <c r="F534" s="27">
        <v>100</v>
      </c>
      <c r="G534" s="28">
        <v>100</v>
      </c>
      <c r="H534" s="28">
        <v>100</v>
      </c>
    </row>
    <row r="535" spans="1:8" ht="32.25" customHeight="1" x14ac:dyDescent="0.2">
      <c r="A535" s="25" t="s">
        <v>149</v>
      </c>
      <c r="B535" s="25" t="s">
        <v>210</v>
      </c>
      <c r="C535" s="25" t="s">
        <v>218</v>
      </c>
      <c r="D535" s="25" t="s">
        <v>274</v>
      </c>
      <c r="E535" s="26"/>
      <c r="F535" s="27">
        <f>F536+F540</f>
        <v>800</v>
      </c>
      <c r="G535" s="27">
        <f>G536+G540</f>
        <v>1100</v>
      </c>
      <c r="H535" s="27">
        <f>H536+H540</f>
        <v>1700</v>
      </c>
    </row>
    <row r="536" spans="1:8" ht="71.25" customHeight="1" x14ac:dyDescent="0.2">
      <c r="A536" s="25" t="s">
        <v>761</v>
      </c>
      <c r="B536" s="25" t="s">
        <v>210</v>
      </c>
      <c r="C536" s="25" t="s">
        <v>218</v>
      </c>
      <c r="D536" s="25" t="s">
        <v>275</v>
      </c>
      <c r="E536" s="26"/>
      <c r="F536" s="27">
        <f t="shared" ref="F536:H538" si="140">F537</f>
        <v>700</v>
      </c>
      <c r="G536" s="27">
        <f t="shared" si="140"/>
        <v>1000</v>
      </c>
      <c r="H536" s="27">
        <f t="shared" si="140"/>
        <v>1600</v>
      </c>
    </row>
    <row r="537" spans="1:8" ht="33" customHeight="1" x14ac:dyDescent="0.2">
      <c r="A537" s="25" t="s">
        <v>587</v>
      </c>
      <c r="B537" s="25" t="s">
        <v>210</v>
      </c>
      <c r="C537" s="25" t="s">
        <v>218</v>
      </c>
      <c r="D537" s="25" t="s">
        <v>586</v>
      </c>
      <c r="E537" s="26"/>
      <c r="F537" s="27">
        <f t="shared" si="140"/>
        <v>700</v>
      </c>
      <c r="G537" s="27">
        <f t="shared" si="140"/>
        <v>1000</v>
      </c>
      <c r="H537" s="27">
        <f t="shared" si="140"/>
        <v>1600</v>
      </c>
    </row>
    <row r="538" spans="1:8" ht="21.75" customHeight="1" x14ac:dyDescent="0.2">
      <c r="A538" s="25" t="s">
        <v>76</v>
      </c>
      <c r="B538" s="25" t="s">
        <v>210</v>
      </c>
      <c r="C538" s="25" t="s">
        <v>218</v>
      </c>
      <c r="D538" s="25" t="s">
        <v>586</v>
      </c>
      <c r="E538" s="25" t="s">
        <v>75</v>
      </c>
      <c r="F538" s="27">
        <f t="shared" si="140"/>
        <v>700</v>
      </c>
      <c r="G538" s="27">
        <f t="shared" si="140"/>
        <v>1000</v>
      </c>
      <c r="H538" s="27">
        <f t="shared" si="140"/>
        <v>1600</v>
      </c>
    </row>
    <row r="539" spans="1:8" ht="40.5" customHeight="1" x14ac:dyDescent="0.2">
      <c r="A539" s="25" t="s">
        <v>143</v>
      </c>
      <c r="B539" s="25" t="s">
        <v>210</v>
      </c>
      <c r="C539" s="25" t="s">
        <v>218</v>
      </c>
      <c r="D539" s="25" t="s">
        <v>586</v>
      </c>
      <c r="E539" s="25" t="s">
        <v>142</v>
      </c>
      <c r="F539" s="27">
        <v>700</v>
      </c>
      <c r="G539" s="27">
        <v>1000</v>
      </c>
      <c r="H539" s="27">
        <v>1600</v>
      </c>
    </row>
    <row r="540" spans="1:8" ht="72" customHeight="1" x14ac:dyDescent="0.2">
      <c r="A540" s="25" t="s">
        <v>762</v>
      </c>
      <c r="B540" s="25" t="s">
        <v>210</v>
      </c>
      <c r="C540" s="25" t="s">
        <v>218</v>
      </c>
      <c r="D540" s="25" t="s">
        <v>588</v>
      </c>
      <c r="E540" s="26"/>
      <c r="F540" s="27">
        <f t="shared" ref="F540:H542" si="141">F541</f>
        <v>100</v>
      </c>
      <c r="G540" s="27">
        <f t="shared" si="141"/>
        <v>100</v>
      </c>
      <c r="H540" s="27">
        <f t="shared" si="141"/>
        <v>100</v>
      </c>
    </row>
    <row r="541" spans="1:8" ht="24.75" customHeight="1" x14ac:dyDescent="0.2">
      <c r="A541" s="25" t="s">
        <v>590</v>
      </c>
      <c r="B541" s="25" t="s">
        <v>210</v>
      </c>
      <c r="C541" s="25" t="s">
        <v>218</v>
      </c>
      <c r="D541" s="25" t="s">
        <v>589</v>
      </c>
      <c r="E541" s="26"/>
      <c r="F541" s="27">
        <f t="shared" si="141"/>
        <v>100</v>
      </c>
      <c r="G541" s="27">
        <f t="shared" si="141"/>
        <v>100</v>
      </c>
      <c r="H541" s="27">
        <f t="shared" si="141"/>
        <v>100</v>
      </c>
    </row>
    <row r="542" spans="1:8" ht="27.75" customHeight="1" x14ac:dyDescent="0.2">
      <c r="A542" s="25" t="s">
        <v>15</v>
      </c>
      <c r="B542" s="25" t="s">
        <v>210</v>
      </c>
      <c r="C542" s="25" t="s">
        <v>218</v>
      </c>
      <c r="D542" s="25" t="s">
        <v>589</v>
      </c>
      <c r="E542" s="25" t="s">
        <v>14</v>
      </c>
      <c r="F542" s="27">
        <f t="shared" si="141"/>
        <v>100</v>
      </c>
      <c r="G542" s="27">
        <f t="shared" si="141"/>
        <v>100</v>
      </c>
      <c r="H542" s="27">
        <f t="shared" si="141"/>
        <v>100</v>
      </c>
    </row>
    <row r="543" spans="1:8" ht="30.75" customHeight="1" x14ac:dyDescent="0.2">
      <c r="A543" s="25" t="s">
        <v>13</v>
      </c>
      <c r="B543" s="25" t="s">
        <v>210</v>
      </c>
      <c r="C543" s="25" t="s">
        <v>218</v>
      </c>
      <c r="D543" s="25" t="s">
        <v>589</v>
      </c>
      <c r="E543" s="25" t="s">
        <v>12</v>
      </c>
      <c r="F543" s="27">
        <v>100</v>
      </c>
      <c r="G543" s="27">
        <v>100</v>
      </c>
      <c r="H543" s="27">
        <v>100</v>
      </c>
    </row>
    <row r="544" spans="1:8" ht="30.4" customHeight="1" x14ac:dyDescent="0.2">
      <c r="A544" s="25" t="s">
        <v>489</v>
      </c>
      <c r="B544" s="25" t="s">
        <v>210</v>
      </c>
      <c r="C544" s="25" t="s">
        <v>218</v>
      </c>
      <c r="D544" s="25" t="s">
        <v>261</v>
      </c>
      <c r="E544" s="26"/>
      <c r="F544" s="27">
        <f>F549+F545</f>
        <v>484</v>
      </c>
      <c r="G544" s="27">
        <f>G549+G545</f>
        <v>439</v>
      </c>
      <c r="H544" s="27">
        <f>H549+H545</f>
        <v>480</v>
      </c>
    </row>
    <row r="545" spans="1:8" ht="46.5" hidden="1" customHeight="1" x14ac:dyDescent="0.2">
      <c r="A545" s="25" t="s">
        <v>643</v>
      </c>
      <c r="B545" s="25" t="s">
        <v>210</v>
      </c>
      <c r="C545" s="25" t="s">
        <v>218</v>
      </c>
      <c r="D545" s="25" t="s">
        <v>262</v>
      </c>
      <c r="E545" s="26"/>
      <c r="F545" s="27">
        <f>F546</f>
        <v>0</v>
      </c>
      <c r="G545" s="28"/>
      <c r="H545" s="28"/>
    </row>
    <row r="546" spans="1:8" ht="44.25" hidden="1" customHeight="1" x14ac:dyDescent="0.2">
      <c r="A546" s="25" t="s">
        <v>764</v>
      </c>
      <c r="B546" s="25" t="s">
        <v>210</v>
      </c>
      <c r="C546" s="25" t="s">
        <v>218</v>
      </c>
      <c r="D546" s="25" t="s">
        <v>763</v>
      </c>
      <c r="E546" s="26"/>
      <c r="F546" s="27">
        <f>F547</f>
        <v>0</v>
      </c>
      <c r="G546" s="28"/>
      <c r="H546" s="28"/>
    </row>
    <row r="547" spans="1:8" ht="30.4" hidden="1" customHeight="1" x14ac:dyDescent="0.2">
      <c r="A547" s="25" t="s">
        <v>15</v>
      </c>
      <c r="B547" s="25" t="s">
        <v>210</v>
      </c>
      <c r="C547" s="25" t="s">
        <v>218</v>
      </c>
      <c r="D547" s="25" t="s">
        <v>763</v>
      </c>
      <c r="E547" s="26">
        <v>200</v>
      </c>
      <c r="F547" s="27">
        <f>F548</f>
        <v>0</v>
      </c>
      <c r="G547" s="28"/>
      <c r="H547" s="28"/>
    </row>
    <row r="548" spans="1:8" ht="30.4" hidden="1" customHeight="1" x14ac:dyDescent="0.2">
      <c r="A548" s="25" t="s">
        <v>13</v>
      </c>
      <c r="B548" s="25" t="s">
        <v>210</v>
      </c>
      <c r="C548" s="25" t="s">
        <v>218</v>
      </c>
      <c r="D548" s="25" t="s">
        <v>763</v>
      </c>
      <c r="E548" s="26">
        <v>240</v>
      </c>
      <c r="F548" s="27"/>
      <c r="G548" s="28"/>
      <c r="H548" s="28"/>
    </row>
    <row r="549" spans="1:8" ht="48" customHeight="1" x14ac:dyDescent="0.2">
      <c r="A549" s="25" t="s">
        <v>664</v>
      </c>
      <c r="B549" s="25" t="s">
        <v>210</v>
      </c>
      <c r="C549" s="25" t="s">
        <v>218</v>
      </c>
      <c r="D549" s="25" t="s">
        <v>575</v>
      </c>
      <c r="E549" s="26"/>
      <c r="F549" s="27">
        <f t="shared" ref="F549:H551" si="142">F550</f>
        <v>484</v>
      </c>
      <c r="G549" s="27">
        <f t="shared" si="142"/>
        <v>439</v>
      </c>
      <c r="H549" s="27">
        <f t="shared" si="142"/>
        <v>480</v>
      </c>
    </row>
    <row r="550" spans="1:8" ht="57.75" customHeight="1" x14ac:dyDescent="0.2">
      <c r="A550" s="25" t="s">
        <v>1122</v>
      </c>
      <c r="B550" s="25" t="s">
        <v>210</v>
      </c>
      <c r="C550" s="25" t="s">
        <v>218</v>
      </c>
      <c r="D550" s="25" t="s">
        <v>575</v>
      </c>
      <c r="E550" s="26"/>
      <c r="F550" s="27">
        <f t="shared" si="142"/>
        <v>484</v>
      </c>
      <c r="G550" s="27">
        <f t="shared" si="142"/>
        <v>439</v>
      </c>
      <c r="H550" s="27">
        <f t="shared" si="142"/>
        <v>480</v>
      </c>
    </row>
    <row r="551" spans="1:8" ht="29.25" customHeight="1" x14ac:dyDescent="0.2">
      <c r="A551" s="25" t="s">
        <v>15</v>
      </c>
      <c r="B551" s="25" t="s">
        <v>210</v>
      </c>
      <c r="C551" s="25" t="s">
        <v>218</v>
      </c>
      <c r="D551" s="25" t="s">
        <v>591</v>
      </c>
      <c r="E551" s="25" t="s">
        <v>14</v>
      </c>
      <c r="F551" s="27">
        <f t="shared" si="142"/>
        <v>484</v>
      </c>
      <c r="G551" s="27">
        <f t="shared" si="142"/>
        <v>439</v>
      </c>
      <c r="H551" s="27">
        <f t="shared" si="142"/>
        <v>480</v>
      </c>
    </row>
    <row r="552" spans="1:8" ht="36.6" customHeight="1" x14ac:dyDescent="0.2">
      <c r="A552" s="25" t="s">
        <v>13</v>
      </c>
      <c r="B552" s="25" t="s">
        <v>210</v>
      </c>
      <c r="C552" s="25" t="s">
        <v>218</v>
      </c>
      <c r="D552" s="25" t="s">
        <v>591</v>
      </c>
      <c r="E552" s="25" t="s">
        <v>12</v>
      </c>
      <c r="F552" s="27">
        <v>484</v>
      </c>
      <c r="G552" s="28">
        <v>439</v>
      </c>
      <c r="H552" s="28">
        <v>480</v>
      </c>
    </row>
    <row r="553" spans="1:8" ht="1.1499999999999999" customHeight="1" x14ac:dyDescent="0.2">
      <c r="A553" s="25" t="s">
        <v>400</v>
      </c>
      <c r="B553" s="25" t="s">
        <v>210</v>
      </c>
      <c r="C553" s="25" t="s">
        <v>218</v>
      </c>
      <c r="D553" s="25" t="s">
        <v>265</v>
      </c>
      <c r="E553" s="25"/>
      <c r="F553" s="27">
        <f t="shared" ref="F553:H555" si="143">F554</f>
        <v>874</v>
      </c>
      <c r="G553" s="27">
        <f t="shared" si="143"/>
        <v>0</v>
      </c>
      <c r="H553" s="27">
        <f t="shared" si="143"/>
        <v>0</v>
      </c>
    </row>
    <row r="554" spans="1:8" ht="7.15" hidden="1" customHeight="1" x14ac:dyDescent="0.2">
      <c r="A554" s="25" t="s">
        <v>66</v>
      </c>
      <c r="B554" s="25" t="s">
        <v>210</v>
      </c>
      <c r="C554" s="25" t="s">
        <v>218</v>
      </c>
      <c r="D554" s="25" t="s">
        <v>457</v>
      </c>
      <c r="E554" s="25"/>
      <c r="F554" s="27">
        <f t="shared" si="143"/>
        <v>874</v>
      </c>
      <c r="G554" s="27">
        <f t="shared" si="143"/>
        <v>0</v>
      </c>
      <c r="H554" s="27">
        <f t="shared" si="143"/>
        <v>0</v>
      </c>
    </row>
    <row r="555" spans="1:8" ht="7.9" hidden="1" customHeight="1" x14ac:dyDescent="0.2">
      <c r="A555" s="25" t="s">
        <v>65</v>
      </c>
      <c r="B555" s="25" t="s">
        <v>210</v>
      </c>
      <c r="C555" s="25" t="s">
        <v>218</v>
      </c>
      <c r="D555" s="25" t="s">
        <v>458</v>
      </c>
      <c r="E555" s="25"/>
      <c r="F555" s="27">
        <f t="shared" si="143"/>
        <v>874</v>
      </c>
      <c r="G555" s="27">
        <f t="shared" si="143"/>
        <v>0</v>
      </c>
      <c r="H555" s="27">
        <f t="shared" si="143"/>
        <v>0</v>
      </c>
    </row>
    <row r="556" spans="1:8" ht="10.15" hidden="1" customHeight="1" x14ac:dyDescent="0.2">
      <c r="A556" s="25" t="s">
        <v>189</v>
      </c>
      <c r="B556" s="25" t="s">
        <v>210</v>
      </c>
      <c r="C556" s="25" t="s">
        <v>218</v>
      </c>
      <c r="D556" s="25" t="s">
        <v>460</v>
      </c>
      <c r="E556" s="25"/>
      <c r="F556" s="27">
        <f>F557+F559</f>
        <v>874</v>
      </c>
      <c r="G556" s="27">
        <f>G557+G559</f>
        <v>0</v>
      </c>
      <c r="H556" s="27">
        <f>H557+H559</f>
        <v>0</v>
      </c>
    </row>
    <row r="557" spans="1:8" ht="13.9" hidden="1" customHeight="1" x14ac:dyDescent="0.2">
      <c r="A557" s="25" t="s">
        <v>80</v>
      </c>
      <c r="B557" s="25" t="s">
        <v>210</v>
      </c>
      <c r="C557" s="25" t="s">
        <v>218</v>
      </c>
      <c r="D557" s="25" t="s">
        <v>460</v>
      </c>
      <c r="E557" s="25" t="s">
        <v>79</v>
      </c>
      <c r="F557" s="27">
        <f>F558</f>
        <v>669</v>
      </c>
      <c r="G557" s="28"/>
      <c r="H557" s="28"/>
    </row>
    <row r="558" spans="1:8" ht="11.45" hidden="1" customHeight="1" x14ac:dyDescent="0.2">
      <c r="A558" s="25" t="s">
        <v>82</v>
      </c>
      <c r="B558" s="25" t="s">
        <v>210</v>
      </c>
      <c r="C558" s="25" t="s">
        <v>218</v>
      </c>
      <c r="D558" s="25" t="s">
        <v>460</v>
      </c>
      <c r="E558" s="25" t="s">
        <v>81</v>
      </c>
      <c r="F558" s="27">
        <v>669</v>
      </c>
      <c r="G558" s="28"/>
      <c r="H558" s="28"/>
    </row>
    <row r="559" spans="1:8" ht="13.15" hidden="1" customHeight="1" x14ac:dyDescent="0.2">
      <c r="A559" s="25" t="s">
        <v>15</v>
      </c>
      <c r="B559" s="25" t="s">
        <v>210</v>
      </c>
      <c r="C559" s="25" t="s">
        <v>218</v>
      </c>
      <c r="D559" s="25" t="s">
        <v>460</v>
      </c>
      <c r="E559" s="25" t="s">
        <v>14</v>
      </c>
      <c r="F559" s="27">
        <f>F560</f>
        <v>205</v>
      </c>
      <c r="G559" s="28"/>
      <c r="H559" s="28"/>
    </row>
    <row r="560" spans="1:8" ht="15" hidden="1" customHeight="1" x14ac:dyDescent="0.2">
      <c r="A560" s="25" t="s">
        <v>13</v>
      </c>
      <c r="B560" s="25" t="s">
        <v>210</v>
      </c>
      <c r="C560" s="25" t="s">
        <v>218</v>
      </c>
      <c r="D560" s="25" t="s">
        <v>460</v>
      </c>
      <c r="E560" s="25" t="s">
        <v>12</v>
      </c>
      <c r="F560" s="27">
        <v>205</v>
      </c>
      <c r="G560" s="28"/>
      <c r="H560" s="28"/>
    </row>
    <row r="561" spans="1:8" ht="17.45" hidden="1" customHeight="1" x14ac:dyDescent="0.2">
      <c r="A561" s="25" t="s">
        <v>688</v>
      </c>
      <c r="B561" s="25" t="s">
        <v>210</v>
      </c>
      <c r="C561" s="25" t="s">
        <v>218</v>
      </c>
      <c r="D561" s="25" t="s">
        <v>595</v>
      </c>
      <c r="E561" s="25"/>
      <c r="F561" s="27">
        <f>F562+F567+F576</f>
        <v>5289</v>
      </c>
      <c r="G561" s="27">
        <f t="shared" ref="G561:H561" si="144">G562+G567+G576</f>
        <v>0</v>
      </c>
      <c r="H561" s="27">
        <f t="shared" si="144"/>
        <v>0</v>
      </c>
    </row>
    <row r="562" spans="1:8" ht="12.6" hidden="1" customHeight="1" x14ac:dyDescent="0.2">
      <c r="A562" s="25" t="s">
        <v>765</v>
      </c>
      <c r="B562" s="25" t="s">
        <v>210</v>
      </c>
      <c r="C562" s="25" t="s">
        <v>218</v>
      </c>
      <c r="D562" s="25" t="s">
        <v>596</v>
      </c>
      <c r="E562" s="25"/>
      <c r="F562" s="27">
        <f t="shared" ref="F562:H565" si="145">F563</f>
        <v>20</v>
      </c>
      <c r="G562" s="27">
        <f t="shared" si="145"/>
        <v>0</v>
      </c>
      <c r="H562" s="27">
        <f t="shared" si="145"/>
        <v>0</v>
      </c>
    </row>
    <row r="563" spans="1:8" ht="12.6" hidden="1" customHeight="1" x14ac:dyDescent="0.2">
      <c r="A563" s="25" t="s">
        <v>598</v>
      </c>
      <c r="B563" s="25" t="s">
        <v>210</v>
      </c>
      <c r="C563" s="25" t="s">
        <v>218</v>
      </c>
      <c r="D563" s="25" t="s">
        <v>597</v>
      </c>
      <c r="E563" s="25"/>
      <c r="F563" s="27">
        <f t="shared" si="145"/>
        <v>20</v>
      </c>
      <c r="G563" s="27">
        <f t="shared" si="145"/>
        <v>0</v>
      </c>
      <c r="H563" s="27">
        <f t="shared" si="145"/>
        <v>0</v>
      </c>
    </row>
    <row r="564" spans="1:8" ht="17.45" hidden="1" customHeight="1" x14ac:dyDescent="0.2">
      <c r="A564" s="25" t="s">
        <v>600</v>
      </c>
      <c r="B564" s="25" t="s">
        <v>210</v>
      </c>
      <c r="C564" s="25" t="s">
        <v>218</v>
      </c>
      <c r="D564" s="25" t="s">
        <v>599</v>
      </c>
      <c r="E564" s="25"/>
      <c r="F564" s="27">
        <f t="shared" si="145"/>
        <v>20</v>
      </c>
      <c r="G564" s="27">
        <f t="shared" si="145"/>
        <v>0</v>
      </c>
      <c r="H564" s="27">
        <f t="shared" si="145"/>
        <v>0</v>
      </c>
    </row>
    <row r="565" spans="1:8" ht="1.1499999999999999" hidden="1" customHeight="1" x14ac:dyDescent="0.2">
      <c r="A565" s="25" t="s">
        <v>15</v>
      </c>
      <c r="B565" s="25" t="s">
        <v>210</v>
      </c>
      <c r="C565" s="25" t="s">
        <v>218</v>
      </c>
      <c r="D565" s="25" t="s">
        <v>599</v>
      </c>
      <c r="E565" s="25" t="s">
        <v>14</v>
      </c>
      <c r="F565" s="27">
        <f t="shared" si="145"/>
        <v>20</v>
      </c>
      <c r="G565" s="27">
        <f t="shared" si="145"/>
        <v>0</v>
      </c>
      <c r="H565" s="27">
        <f t="shared" si="145"/>
        <v>0</v>
      </c>
    </row>
    <row r="566" spans="1:8" ht="12.6" hidden="1" customHeight="1" x14ac:dyDescent="0.2">
      <c r="A566" s="25" t="s">
        <v>13</v>
      </c>
      <c r="B566" s="25" t="s">
        <v>210</v>
      </c>
      <c r="C566" s="25" t="s">
        <v>218</v>
      </c>
      <c r="D566" s="25" t="s">
        <v>599</v>
      </c>
      <c r="E566" s="25" t="s">
        <v>12</v>
      </c>
      <c r="F566" s="27">
        <v>20</v>
      </c>
      <c r="G566" s="28">
        <v>0</v>
      </c>
      <c r="H566" s="28">
        <v>0</v>
      </c>
    </row>
    <row r="567" spans="1:8" ht="19.149999999999999" hidden="1" customHeight="1" x14ac:dyDescent="0.2">
      <c r="A567" s="25" t="s">
        <v>602</v>
      </c>
      <c r="B567" s="25" t="s">
        <v>210</v>
      </c>
      <c r="C567" s="25" t="s">
        <v>218</v>
      </c>
      <c r="D567" s="25" t="s">
        <v>601</v>
      </c>
      <c r="E567" s="25"/>
      <c r="F567" s="27">
        <f>F568+F572</f>
        <v>180</v>
      </c>
      <c r="G567" s="27">
        <f t="shared" ref="G567:H567" si="146">G568+G572</f>
        <v>0</v>
      </c>
      <c r="H567" s="27">
        <f t="shared" si="146"/>
        <v>0</v>
      </c>
    </row>
    <row r="568" spans="1:8" ht="16.149999999999999" hidden="1" customHeight="1" x14ac:dyDescent="0.2">
      <c r="A568" s="25" t="s">
        <v>604</v>
      </c>
      <c r="B568" s="25" t="s">
        <v>210</v>
      </c>
      <c r="C568" s="25" t="s">
        <v>218</v>
      </c>
      <c r="D568" s="25" t="s">
        <v>603</v>
      </c>
      <c r="E568" s="25"/>
      <c r="F568" s="27">
        <f t="shared" ref="F568:H570" si="147">F569</f>
        <v>150</v>
      </c>
      <c r="G568" s="27">
        <f t="shared" si="147"/>
        <v>0</v>
      </c>
      <c r="H568" s="27">
        <f t="shared" si="147"/>
        <v>0</v>
      </c>
    </row>
    <row r="569" spans="1:8" ht="15.6" hidden="1" customHeight="1" x14ac:dyDescent="0.2">
      <c r="A569" s="25" t="s">
        <v>600</v>
      </c>
      <c r="B569" s="25" t="s">
        <v>210</v>
      </c>
      <c r="C569" s="25" t="s">
        <v>218</v>
      </c>
      <c r="D569" s="25" t="s">
        <v>605</v>
      </c>
      <c r="E569" s="25"/>
      <c r="F569" s="27">
        <f t="shared" si="147"/>
        <v>150</v>
      </c>
      <c r="G569" s="27">
        <f t="shared" si="147"/>
        <v>0</v>
      </c>
      <c r="H569" s="27">
        <f t="shared" si="147"/>
        <v>0</v>
      </c>
    </row>
    <row r="570" spans="1:8" ht="12" hidden="1" customHeight="1" x14ac:dyDescent="0.2">
      <c r="A570" s="25" t="s">
        <v>15</v>
      </c>
      <c r="B570" s="25" t="s">
        <v>210</v>
      </c>
      <c r="C570" s="25" t="s">
        <v>218</v>
      </c>
      <c r="D570" s="25" t="s">
        <v>605</v>
      </c>
      <c r="E570" s="25" t="s">
        <v>14</v>
      </c>
      <c r="F570" s="27">
        <f t="shared" si="147"/>
        <v>150</v>
      </c>
      <c r="G570" s="27">
        <f t="shared" si="147"/>
        <v>0</v>
      </c>
      <c r="H570" s="27">
        <f t="shared" si="147"/>
        <v>0</v>
      </c>
    </row>
    <row r="571" spans="1:8" ht="12" hidden="1" customHeight="1" x14ac:dyDescent="0.2">
      <c r="A571" s="25" t="s">
        <v>13</v>
      </c>
      <c r="B571" s="25" t="s">
        <v>210</v>
      </c>
      <c r="C571" s="25" t="s">
        <v>218</v>
      </c>
      <c r="D571" s="25" t="s">
        <v>605</v>
      </c>
      <c r="E571" s="25" t="s">
        <v>12</v>
      </c>
      <c r="F571" s="27">
        <v>150</v>
      </c>
      <c r="G571" s="28">
        <v>0</v>
      </c>
      <c r="H571" s="28">
        <v>0</v>
      </c>
    </row>
    <row r="572" spans="1:8" ht="11.45" hidden="1" customHeight="1" x14ac:dyDescent="0.2">
      <c r="A572" s="25" t="s">
        <v>607</v>
      </c>
      <c r="B572" s="25" t="s">
        <v>210</v>
      </c>
      <c r="C572" s="25" t="s">
        <v>218</v>
      </c>
      <c r="D572" s="25" t="s">
        <v>606</v>
      </c>
      <c r="E572" s="25"/>
      <c r="F572" s="27">
        <f t="shared" ref="F572:H574" si="148">F573</f>
        <v>30</v>
      </c>
      <c r="G572" s="27">
        <f t="shared" si="148"/>
        <v>0</v>
      </c>
      <c r="H572" s="27">
        <f t="shared" si="148"/>
        <v>0</v>
      </c>
    </row>
    <row r="573" spans="1:8" ht="13.9" hidden="1" customHeight="1" x14ac:dyDescent="0.2">
      <c r="A573" s="25" t="s">
        <v>609</v>
      </c>
      <c r="B573" s="25" t="s">
        <v>210</v>
      </c>
      <c r="C573" s="25" t="s">
        <v>218</v>
      </c>
      <c r="D573" s="25" t="s">
        <v>608</v>
      </c>
      <c r="E573" s="25"/>
      <c r="F573" s="27">
        <f t="shared" si="148"/>
        <v>30</v>
      </c>
      <c r="G573" s="27">
        <f t="shared" si="148"/>
        <v>0</v>
      </c>
      <c r="H573" s="27">
        <f t="shared" si="148"/>
        <v>0</v>
      </c>
    </row>
    <row r="574" spans="1:8" ht="7.9" hidden="1" customHeight="1" x14ac:dyDescent="0.2">
      <c r="A574" s="25" t="s">
        <v>11</v>
      </c>
      <c r="B574" s="25" t="s">
        <v>210</v>
      </c>
      <c r="C574" s="25" t="s">
        <v>218</v>
      </c>
      <c r="D574" s="25" t="s">
        <v>608</v>
      </c>
      <c r="E574" s="25" t="s">
        <v>10</v>
      </c>
      <c r="F574" s="27">
        <f t="shared" si="148"/>
        <v>30</v>
      </c>
      <c r="G574" s="27">
        <f t="shared" si="148"/>
        <v>0</v>
      </c>
      <c r="H574" s="27">
        <f t="shared" si="148"/>
        <v>0</v>
      </c>
    </row>
    <row r="575" spans="1:8" ht="7.9" hidden="1" customHeight="1" x14ac:dyDescent="0.2">
      <c r="A575" s="25" t="s">
        <v>9</v>
      </c>
      <c r="B575" s="25" t="s">
        <v>210</v>
      </c>
      <c r="C575" s="25" t="s">
        <v>218</v>
      </c>
      <c r="D575" s="25" t="s">
        <v>608</v>
      </c>
      <c r="E575" s="25" t="s">
        <v>8</v>
      </c>
      <c r="F575" s="27">
        <v>30</v>
      </c>
      <c r="G575" s="28">
        <v>0</v>
      </c>
      <c r="H575" s="28">
        <v>0</v>
      </c>
    </row>
    <row r="576" spans="1:8" ht="10.9" hidden="1" customHeight="1" x14ac:dyDescent="0.2">
      <c r="A576" s="25" t="s">
        <v>66</v>
      </c>
      <c r="B576" s="25" t="s">
        <v>210</v>
      </c>
      <c r="C576" s="25" t="s">
        <v>218</v>
      </c>
      <c r="D576" s="25" t="s">
        <v>610</v>
      </c>
      <c r="E576" s="25"/>
      <c r="F576" s="27">
        <f t="shared" ref="F576:H579" si="149">F577</f>
        <v>5089</v>
      </c>
      <c r="G576" s="27">
        <f t="shared" si="149"/>
        <v>0</v>
      </c>
      <c r="H576" s="27">
        <f t="shared" si="149"/>
        <v>0</v>
      </c>
    </row>
    <row r="577" spans="1:8" ht="10.15" hidden="1" customHeight="1" x14ac:dyDescent="0.2">
      <c r="A577" s="25" t="s">
        <v>945</v>
      </c>
      <c r="B577" s="25" t="s">
        <v>210</v>
      </c>
      <c r="C577" s="25" t="s">
        <v>218</v>
      </c>
      <c r="D577" s="25" t="s">
        <v>611</v>
      </c>
      <c r="E577" s="25"/>
      <c r="F577" s="27">
        <f>F578+F581</f>
        <v>5089</v>
      </c>
      <c r="G577" s="27">
        <f t="shared" ref="G577:H577" si="150">G578+G581</f>
        <v>0</v>
      </c>
      <c r="H577" s="27">
        <f t="shared" si="150"/>
        <v>0</v>
      </c>
    </row>
    <row r="578" spans="1:8" ht="10.9" hidden="1" customHeight="1" x14ac:dyDescent="0.2">
      <c r="A578" s="25" t="s">
        <v>23</v>
      </c>
      <c r="B578" s="25" t="s">
        <v>210</v>
      </c>
      <c r="C578" s="25" t="s">
        <v>218</v>
      </c>
      <c r="D578" s="25" t="s">
        <v>612</v>
      </c>
      <c r="E578" s="25"/>
      <c r="F578" s="27">
        <f t="shared" si="149"/>
        <v>5089</v>
      </c>
      <c r="G578" s="27">
        <f t="shared" si="149"/>
        <v>0</v>
      </c>
      <c r="H578" s="27">
        <f t="shared" si="149"/>
        <v>0</v>
      </c>
    </row>
    <row r="579" spans="1:8" ht="9" hidden="1" customHeight="1" x14ac:dyDescent="0.2">
      <c r="A579" s="25" t="s">
        <v>11</v>
      </c>
      <c r="B579" s="25" t="s">
        <v>210</v>
      </c>
      <c r="C579" s="25" t="s">
        <v>218</v>
      </c>
      <c r="D579" s="25" t="s">
        <v>612</v>
      </c>
      <c r="E579" s="25" t="s">
        <v>10</v>
      </c>
      <c r="F579" s="27">
        <f t="shared" si="149"/>
        <v>5089</v>
      </c>
      <c r="G579" s="27">
        <f t="shared" si="149"/>
        <v>0</v>
      </c>
      <c r="H579" s="27">
        <f t="shared" si="149"/>
        <v>0</v>
      </c>
    </row>
    <row r="580" spans="1:8" ht="12.6" hidden="1" customHeight="1" x14ac:dyDescent="0.2">
      <c r="A580" s="25" t="s">
        <v>9</v>
      </c>
      <c r="B580" s="25" t="s">
        <v>210</v>
      </c>
      <c r="C580" s="25" t="s">
        <v>218</v>
      </c>
      <c r="D580" s="25" t="s">
        <v>612</v>
      </c>
      <c r="E580" s="25" t="s">
        <v>8</v>
      </c>
      <c r="F580" s="27">
        <v>5089</v>
      </c>
      <c r="G580" s="28">
        <v>0</v>
      </c>
      <c r="H580" s="28">
        <v>0</v>
      </c>
    </row>
    <row r="581" spans="1:8" ht="17.45" hidden="1" customHeight="1" x14ac:dyDescent="0.2">
      <c r="A581" s="25" t="s">
        <v>102</v>
      </c>
      <c r="B581" s="25" t="s">
        <v>210</v>
      </c>
      <c r="C581" s="25" t="s">
        <v>218</v>
      </c>
      <c r="D581" s="25" t="s">
        <v>944</v>
      </c>
      <c r="E581" s="25"/>
      <c r="F581" s="27">
        <f>F582</f>
        <v>0</v>
      </c>
      <c r="G581" s="27">
        <f t="shared" ref="G581:H581" si="151">G582</f>
        <v>0</v>
      </c>
      <c r="H581" s="27">
        <f t="shared" si="151"/>
        <v>0</v>
      </c>
    </row>
    <row r="582" spans="1:8" ht="16.149999999999999" hidden="1" customHeight="1" x14ac:dyDescent="0.2">
      <c r="A582" s="25" t="s">
        <v>11</v>
      </c>
      <c r="B582" s="25" t="s">
        <v>210</v>
      </c>
      <c r="C582" s="25" t="s">
        <v>218</v>
      </c>
      <c r="D582" s="25" t="s">
        <v>944</v>
      </c>
      <c r="E582" s="25" t="s">
        <v>10</v>
      </c>
      <c r="F582" s="27">
        <f>F583</f>
        <v>0</v>
      </c>
      <c r="G582" s="27">
        <f t="shared" ref="G582:H582" si="152">G583</f>
        <v>0</v>
      </c>
      <c r="H582" s="27">
        <f t="shared" si="152"/>
        <v>0</v>
      </c>
    </row>
    <row r="583" spans="1:8" ht="19.899999999999999" hidden="1" customHeight="1" x14ac:dyDescent="0.2">
      <c r="A583" s="25" t="s">
        <v>9</v>
      </c>
      <c r="B583" s="25" t="s">
        <v>210</v>
      </c>
      <c r="C583" s="25" t="s">
        <v>218</v>
      </c>
      <c r="D583" s="25" t="s">
        <v>944</v>
      </c>
      <c r="E583" s="25" t="s">
        <v>8</v>
      </c>
      <c r="F583" s="27">
        <v>0</v>
      </c>
      <c r="G583" s="28">
        <v>0</v>
      </c>
      <c r="H583" s="28">
        <v>0</v>
      </c>
    </row>
    <row r="584" spans="1:8" ht="18" customHeight="1" x14ac:dyDescent="0.2">
      <c r="A584" s="25" t="s">
        <v>148</v>
      </c>
      <c r="B584" s="25" t="s">
        <v>214</v>
      </c>
      <c r="C584" s="25"/>
      <c r="D584" s="26"/>
      <c r="E584" s="26"/>
      <c r="F584" s="27">
        <f>F585+F620+F643+F756</f>
        <v>128799</v>
      </c>
      <c r="G584" s="27">
        <f>G585+G620+G643+G756</f>
        <v>102407</v>
      </c>
      <c r="H584" s="27">
        <f>H585+H620+H643+H756</f>
        <v>90142</v>
      </c>
    </row>
    <row r="585" spans="1:8" ht="18.75" customHeight="1" x14ac:dyDescent="0.2">
      <c r="A585" s="25" t="s">
        <v>147</v>
      </c>
      <c r="B585" s="25" t="s">
        <v>214</v>
      </c>
      <c r="C585" s="25" t="s">
        <v>207</v>
      </c>
      <c r="D585" s="26"/>
      <c r="E585" s="26"/>
      <c r="F585" s="27">
        <f>F586+F601</f>
        <v>15184</v>
      </c>
      <c r="G585" s="27">
        <f>G586+G601</f>
        <v>14338</v>
      </c>
      <c r="H585" s="27">
        <f>H586+H601</f>
        <v>13466</v>
      </c>
    </row>
    <row r="586" spans="1:8" ht="19.5" customHeight="1" x14ac:dyDescent="0.2">
      <c r="A586" s="25" t="s">
        <v>26</v>
      </c>
      <c r="B586" s="25" t="s">
        <v>214</v>
      </c>
      <c r="C586" s="25" t="s">
        <v>207</v>
      </c>
      <c r="D586" s="25" t="s">
        <v>271</v>
      </c>
      <c r="E586" s="26"/>
      <c r="F586" s="27">
        <f t="shared" ref="F586:H587" si="153">F587</f>
        <v>3700</v>
      </c>
      <c r="G586" s="27">
        <f t="shared" si="153"/>
        <v>3000</v>
      </c>
      <c r="H586" s="27">
        <f t="shared" si="153"/>
        <v>3000</v>
      </c>
    </row>
    <row r="587" spans="1:8" ht="56.25" customHeight="1" x14ac:dyDescent="0.2">
      <c r="A587" s="25" t="s">
        <v>146</v>
      </c>
      <c r="B587" s="25" t="s">
        <v>214</v>
      </c>
      <c r="C587" s="25" t="s">
        <v>207</v>
      </c>
      <c r="D587" s="25" t="s">
        <v>276</v>
      </c>
      <c r="E587" s="26"/>
      <c r="F587" s="27">
        <f t="shared" si="153"/>
        <v>3700</v>
      </c>
      <c r="G587" s="27">
        <f t="shared" si="153"/>
        <v>3000</v>
      </c>
      <c r="H587" s="27">
        <f t="shared" si="153"/>
        <v>3000</v>
      </c>
    </row>
    <row r="588" spans="1:8" ht="72.75" customHeight="1" x14ac:dyDescent="0.2">
      <c r="A588" s="25" t="s">
        <v>766</v>
      </c>
      <c r="B588" s="25" t="s">
        <v>214</v>
      </c>
      <c r="C588" s="25" t="s">
        <v>207</v>
      </c>
      <c r="D588" s="25" t="s">
        <v>277</v>
      </c>
      <c r="E588" s="26"/>
      <c r="F588" s="27">
        <f>F598+F595+F592+F589</f>
        <v>3700</v>
      </c>
      <c r="G588" s="27">
        <f>G598+G595+G592+G589</f>
        <v>3000</v>
      </c>
      <c r="H588" s="27">
        <f>H598+H595+H592+H589</f>
        <v>3000</v>
      </c>
    </row>
    <row r="589" spans="1:8" ht="28.5" customHeight="1" x14ac:dyDescent="0.2">
      <c r="A589" s="25" t="s">
        <v>1043</v>
      </c>
      <c r="B589" s="25" t="s">
        <v>214</v>
      </c>
      <c r="C589" s="25" t="s">
        <v>207</v>
      </c>
      <c r="D589" s="25" t="s">
        <v>1042</v>
      </c>
      <c r="E589" s="26"/>
      <c r="F589" s="27">
        <f t="shared" ref="F589:H590" si="154">F590</f>
        <v>500</v>
      </c>
      <c r="G589" s="28">
        <f t="shared" si="154"/>
        <v>3000</v>
      </c>
      <c r="H589" s="28">
        <f t="shared" si="154"/>
        <v>3000</v>
      </c>
    </row>
    <row r="590" spans="1:8" ht="27" customHeight="1" x14ac:dyDescent="0.2">
      <c r="A590" s="25" t="s">
        <v>15</v>
      </c>
      <c r="B590" s="25" t="s">
        <v>214</v>
      </c>
      <c r="C590" s="25" t="s">
        <v>207</v>
      </c>
      <c r="D590" s="25" t="s">
        <v>1042</v>
      </c>
      <c r="E590" s="26">
        <v>200</v>
      </c>
      <c r="F590" s="27">
        <f t="shared" si="154"/>
        <v>500</v>
      </c>
      <c r="G590" s="28">
        <f t="shared" si="154"/>
        <v>3000</v>
      </c>
      <c r="H590" s="28">
        <f t="shared" si="154"/>
        <v>3000</v>
      </c>
    </row>
    <row r="591" spans="1:8" ht="27" customHeight="1" x14ac:dyDescent="0.2">
      <c r="A591" s="25" t="s">
        <v>13</v>
      </c>
      <c r="B591" s="25" t="s">
        <v>214</v>
      </c>
      <c r="C591" s="25" t="s">
        <v>207</v>
      </c>
      <c r="D591" s="25" t="s">
        <v>1042</v>
      </c>
      <c r="E591" s="26">
        <v>240</v>
      </c>
      <c r="F591" s="27">
        <v>500</v>
      </c>
      <c r="G591" s="28">
        <v>3000</v>
      </c>
      <c r="H591" s="28">
        <v>3000</v>
      </c>
    </row>
    <row r="592" spans="1:8" ht="27" hidden="1" customHeight="1" x14ac:dyDescent="0.2">
      <c r="A592" s="25" t="s">
        <v>768</v>
      </c>
      <c r="B592" s="25" t="s">
        <v>214</v>
      </c>
      <c r="C592" s="25" t="s">
        <v>207</v>
      </c>
      <c r="D592" s="25" t="s">
        <v>767</v>
      </c>
      <c r="E592" s="26"/>
      <c r="F592" s="27">
        <f>F593</f>
        <v>0</v>
      </c>
      <c r="G592" s="28"/>
      <c r="H592" s="28"/>
    </row>
    <row r="593" spans="1:8" ht="32.25" hidden="1" customHeight="1" x14ac:dyDescent="0.2">
      <c r="A593" s="25" t="s">
        <v>15</v>
      </c>
      <c r="B593" s="25" t="s">
        <v>214</v>
      </c>
      <c r="C593" s="25" t="s">
        <v>207</v>
      </c>
      <c r="D593" s="25" t="s">
        <v>767</v>
      </c>
      <c r="E593" s="26">
        <v>200</v>
      </c>
      <c r="F593" s="27">
        <f>F594</f>
        <v>0</v>
      </c>
      <c r="G593" s="28"/>
      <c r="H593" s="28"/>
    </row>
    <row r="594" spans="1:8" ht="30.75" hidden="1" customHeight="1" x14ac:dyDescent="0.2">
      <c r="A594" s="25" t="s">
        <v>13</v>
      </c>
      <c r="B594" s="25" t="s">
        <v>214</v>
      </c>
      <c r="C594" s="25" t="s">
        <v>207</v>
      </c>
      <c r="D594" s="25" t="s">
        <v>767</v>
      </c>
      <c r="E594" s="26">
        <v>240</v>
      </c>
      <c r="F594" s="27"/>
      <c r="G594" s="28"/>
      <c r="H594" s="28"/>
    </row>
    <row r="595" spans="1:8" ht="63" hidden="1" customHeight="1" x14ac:dyDescent="0.2">
      <c r="A595" s="53" t="s">
        <v>948</v>
      </c>
      <c r="B595" s="25" t="s">
        <v>214</v>
      </c>
      <c r="C595" s="25" t="s">
        <v>207</v>
      </c>
      <c r="D595" s="25" t="s">
        <v>717</v>
      </c>
      <c r="E595" s="26"/>
      <c r="F595" s="27">
        <f>F596</f>
        <v>0</v>
      </c>
      <c r="G595" s="28"/>
      <c r="H595" s="28"/>
    </row>
    <row r="596" spans="1:8" ht="25.5" hidden="1" customHeight="1" x14ac:dyDescent="0.2">
      <c r="A596" s="25" t="s">
        <v>22</v>
      </c>
      <c r="B596" s="25" t="s">
        <v>214</v>
      </c>
      <c r="C596" s="25" t="s">
        <v>207</v>
      </c>
      <c r="D596" s="25" t="s">
        <v>717</v>
      </c>
      <c r="E596" s="26">
        <v>400</v>
      </c>
      <c r="F596" s="27">
        <f>F597</f>
        <v>0</v>
      </c>
      <c r="G596" s="28"/>
      <c r="H596" s="28"/>
    </row>
    <row r="597" spans="1:8" ht="25.5" hidden="1" customHeight="1" x14ac:dyDescent="0.2">
      <c r="A597" s="25" t="s">
        <v>20</v>
      </c>
      <c r="B597" s="25" t="s">
        <v>214</v>
      </c>
      <c r="C597" s="25" t="s">
        <v>207</v>
      </c>
      <c r="D597" s="25" t="s">
        <v>717</v>
      </c>
      <c r="E597" s="26">
        <v>410</v>
      </c>
      <c r="F597" s="27"/>
      <c r="G597" s="28"/>
      <c r="H597" s="28"/>
    </row>
    <row r="598" spans="1:8" ht="31.5" hidden="1" customHeight="1" x14ac:dyDescent="0.2">
      <c r="A598" s="25" t="s">
        <v>145</v>
      </c>
      <c r="B598" s="25" t="s">
        <v>214</v>
      </c>
      <c r="C598" s="25" t="s">
        <v>207</v>
      </c>
      <c r="D598" s="25" t="s">
        <v>278</v>
      </c>
      <c r="E598" s="26"/>
      <c r="F598" s="27">
        <f t="shared" ref="F598:F599" si="155">F599</f>
        <v>3200</v>
      </c>
      <c r="G598" s="28"/>
      <c r="H598" s="28"/>
    </row>
    <row r="599" spans="1:8" ht="31.5" hidden="1" customHeight="1" x14ac:dyDescent="0.2">
      <c r="A599" s="25" t="s">
        <v>22</v>
      </c>
      <c r="B599" s="25" t="s">
        <v>214</v>
      </c>
      <c r="C599" s="25" t="s">
        <v>207</v>
      </c>
      <c r="D599" s="25" t="s">
        <v>278</v>
      </c>
      <c r="E599" s="25" t="s">
        <v>21</v>
      </c>
      <c r="F599" s="27">
        <f t="shared" si="155"/>
        <v>3200</v>
      </c>
      <c r="G599" s="28"/>
      <c r="H599" s="28"/>
    </row>
    <row r="600" spans="1:8" ht="17.25" hidden="1" customHeight="1" x14ac:dyDescent="0.2">
      <c r="A600" s="25" t="s">
        <v>20</v>
      </c>
      <c r="B600" s="25" t="s">
        <v>214</v>
      </c>
      <c r="C600" s="25" t="s">
        <v>207</v>
      </c>
      <c r="D600" s="25" t="s">
        <v>278</v>
      </c>
      <c r="E600" s="25" t="s">
        <v>19</v>
      </c>
      <c r="F600" s="27">
        <v>3200</v>
      </c>
      <c r="G600" s="28"/>
      <c r="H600" s="28"/>
    </row>
    <row r="601" spans="1:8" ht="32.25" customHeight="1" x14ac:dyDescent="0.2">
      <c r="A601" s="25" t="s">
        <v>550</v>
      </c>
      <c r="B601" s="25" t="s">
        <v>214</v>
      </c>
      <c r="C601" s="25" t="s">
        <v>207</v>
      </c>
      <c r="D601" s="25" t="s">
        <v>551</v>
      </c>
      <c r="E601" s="26"/>
      <c r="F601" s="27">
        <f t="shared" ref="F601:H601" si="156">F602</f>
        <v>11484</v>
      </c>
      <c r="G601" s="27">
        <f t="shared" si="156"/>
        <v>11338</v>
      </c>
      <c r="H601" s="27">
        <f t="shared" si="156"/>
        <v>10466</v>
      </c>
    </row>
    <row r="602" spans="1:8" ht="59.25" customHeight="1" x14ac:dyDescent="0.2">
      <c r="A602" s="25" t="s">
        <v>553</v>
      </c>
      <c r="B602" s="25" t="s">
        <v>214</v>
      </c>
      <c r="C602" s="25" t="s">
        <v>207</v>
      </c>
      <c r="D602" s="25" t="s">
        <v>552</v>
      </c>
      <c r="E602" s="26"/>
      <c r="F602" s="27">
        <f>F613+F603</f>
        <v>11484</v>
      </c>
      <c r="G602" s="27">
        <f>G613+G603</f>
        <v>11338</v>
      </c>
      <c r="H602" s="27">
        <f>H613+H603</f>
        <v>10466</v>
      </c>
    </row>
    <row r="603" spans="1:8" ht="34.5" customHeight="1" x14ac:dyDescent="0.2">
      <c r="A603" s="25" t="s">
        <v>651</v>
      </c>
      <c r="B603" s="25" t="s">
        <v>214</v>
      </c>
      <c r="C603" s="25" t="s">
        <v>207</v>
      </c>
      <c r="D603" s="25" t="s">
        <v>652</v>
      </c>
      <c r="E603" s="26"/>
      <c r="F603" s="27">
        <f>F610+F607</f>
        <v>1200</v>
      </c>
      <c r="G603" s="27">
        <f>G610+G607</f>
        <v>1200</v>
      </c>
      <c r="H603" s="27">
        <f>H610+H607</f>
        <v>1200</v>
      </c>
    </row>
    <row r="604" spans="1:8" ht="34.5" hidden="1" customHeight="1" x14ac:dyDescent="0.2">
      <c r="A604" s="25" t="s">
        <v>725</v>
      </c>
      <c r="B604" s="25" t="s">
        <v>214</v>
      </c>
      <c r="C604" s="25" t="s">
        <v>207</v>
      </c>
      <c r="D604" s="25" t="s">
        <v>724</v>
      </c>
      <c r="E604" s="26"/>
      <c r="F604" s="27">
        <f>F605</f>
        <v>0</v>
      </c>
      <c r="G604" s="28"/>
      <c r="H604" s="28"/>
    </row>
    <row r="605" spans="1:8" ht="21.75" hidden="1" customHeight="1" x14ac:dyDescent="0.2">
      <c r="A605" s="25" t="s">
        <v>76</v>
      </c>
      <c r="B605" s="25" t="s">
        <v>214</v>
      </c>
      <c r="C605" s="25" t="s">
        <v>207</v>
      </c>
      <c r="D605" s="25" t="s">
        <v>724</v>
      </c>
      <c r="E605" s="26">
        <v>800</v>
      </c>
      <c r="F605" s="27">
        <f>F606</f>
        <v>0</v>
      </c>
      <c r="G605" s="28"/>
      <c r="H605" s="28"/>
    </row>
    <row r="606" spans="1:8" ht="52.5" hidden="1" customHeight="1" x14ac:dyDescent="0.2">
      <c r="A606" s="25" t="s">
        <v>143</v>
      </c>
      <c r="B606" s="25" t="s">
        <v>214</v>
      </c>
      <c r="C606" s="25" t="s">
        <v>207</v>
      </c>
      <c r="D606" s="25" t="s">
        <v>724</v>
      </c>
      <c r="E606" s="26">
        <v>810</v>
      </c>
      <c r="F606" s="27">
        <v>0</v>
      </c>
      <c r="G606" s="28"/>
      <c r="H606" s="28"/>
    </row>
    <row r="607" spans="1:8" ht="33.75" hidden="1" customHeight="1" x14ac:dyDescent="0.2">
      <c r="A607" s="25" t="s">
        <v>885</v>
      </c>
      <c r="B607" s="25" t="s">
        <v>214</v>
      </c>
      <c r="C607" s="25" t="s">
        <v>207</v>
      </c>
      <c r="D607" s="25" t="s">
        <v>724</v>
      </c>
      <c r="E607" s="26"/>
      <c r="F607" s="27">
        <f>F608</f>
        <v>0</v>
      </c>
      <c r="G607" s="28"/>
      <c r="H607" s="28"/>
    </row>
    <row r="608" spans="1:8" ht="29.25" hidden="1" customHeight="1" x14ac:dyDescent="0.2">
      <c r="A608" s="25" t="s">
        <v>76</v>
      </c>
      <c r="B608" s="25" t="s">
        <v>214</v>
      </c>
      <c r="C608" s="25" t="s">
        <v>207</v>
      </c>
      <c r="D608" s="25" t="s">
        <v>724</v>
      </c>
      <c r="E608" s="26">
        <v>800</v>
      </c>
      <c r="F608" s="27">
        <f>F609</f>
        <v>0</v>
      </c>
      <c r="G608" s="28"/>
      <c r="H608" s="28"/>
    </row>
    <row r="609" spans="1:11" ht="54.75" hidden="1" customHeight="1" x14ac:dyDescent="0.2">
      <c r="A609" s="25" t="s">
        <v>143</v>
      </c>
      <c r="B609" s="25" t="s">
        <v>214</v>
      </c>
      <c r="C609" s="25" t="s">
        <v>207</v>
      </c>
      <c r="D609" s="25" t="s">
        <v>724</v>
      </c>
      <c r="E609" s="26">
        <v>810</v>
      </c>
      <c r="F609" s="27"/>
      <c r="G609" s="28"/>
      <c r="H609" s="28"/>
    </row>
    <row r="610" spans="1:11" ht="30" customHeight="1" x14ac:dyDescent="0.2">
      <c r="A610" s="25" t="s">
        <v>1114</v>
      </c>
      <c r="B610" s="25" t="s">
        <v>214</v>
      </c>
      <c r="C610" s="25" t="s">
        <v>207</v>
      </c>
      <c r="D610" s="25" t="s">
        <v>650</v>
      </c>
      <c r="E610" s="26"/>
      <c r="F610" s="27">
        <f t="shared" ref="F610:F611" si="157">F611</f>
        <v>1200</v>
      </c>
      <c r="G610" s="28">
        <f>G611</f>
        <v>1200</v>
      </c>
      <c r="H610" s="28">
        <f>H611</f>
        <v>1200</v>
      </c>
    </row>
    <row r="611" spans="1:11" ht="23.25" customHeight="1" x14ac:dyDescent="0.2">
      <c r="A611" s="25" t="s">
        <v>76</v>
      </c>
      <c r="B611" s="25" t="s">
        <v>214</v>
      </c>
      <c r="C611" s="25" t="s">
        <v>207</v>
      </c>
      <c r="D611" s="25" t="s">
        <v>650</v>
      </c>
      <c r="E611" s="25" t="s">
        <v>75</v>
      </c>
      <c r="F611" s="27">
        <f t="shared" si="157"/>
        <v>1200</v>
      </c>
      <c r="G611" s="28">
        <f>G612</f>
        <v>1200</v>
      </c>
      <c r="H611" s="28">
        <f>H612</f>
        <v>1200</v>
      </c>
    </row>
    <row r="612" spans="1:11" ht="57.75" customHeight="1" x14ac:dyDescent="0.2">
      <c r="A612" s="25" t="s">
        <v>143</v>
      </c>
      <c r="B612" s="25" t="s">
        <v>214</v>
      </c>
      <c r="C612" s="25" t="s">
        <v>207</v>
      </c>
      <c r="D612" s="25" t="s">
        <v>650</v>
      </c>
      <c r="E612" s="25" t="s">
        <v>142</v>
      </c>
      <c r="F612" s="27">
        <v>1200</v>
      </c>
      <c r="G612" s="28">
        <v>1200</v>
      </c>
      <c r="H612" s="28">
        <v>1200</v>
      </c>
    </row>
    <row r="613" spans="1:11" ht="57.75" customHeight="1" x14ac:dyDescent="0.2">
      <c r="A613" s="25" t="s">
        <v>873</v>
      </c>
      <c r="B613" s="25" t="s">
        <v>214</v>
      </c>
      <c r="C613" s="25" t="s">
        <v>207</v>
      </c>
      <c r="D613" s="25" t="s">
        <v>554</v>
      </c>
      <c r="E613" s="26"/>
      <c r="F613" s="27">
        <f>F614+F617</f>
        <v>10284</v>
      </c>
      <c r="G613" s="27">
        <f>G614+G617</f>
        <v>10138</v>
      </c>
      <c r="H613" s="27">
        <f>H614+H617</f>
        <v>9266</v>
      </c>
    </row>
    <row r="614" spans="1:11" ht="35.25" customHeight="1" x14ac:dyDescent="0.2">
      <c r="A614" s="25" t="s">
        <v>144</v>
      </c>
      <c r="B614" s="25" t="s">
        <v>214</v>
      </c>
      <c r="C614" s="25" t="s">
        <v>207</v>
      </c>
      <c r="D614" s="25" t="s">
        <v>555</v>
      </c>
      <c r="E614" s="26"/>
      <c r="F614" s="27">
        <f t="shared" ref="F614:F615" si="158">F615</f>
        <v>10134</v>
      </c>
      <c r="G614" s="28">
        <f>G615</f>
        <v>10138</v>
      </c>
      <c r="H614" s="28">
        <f>H615</f>
        <v>9266</v>
      </c>
    </row>
    <row r="615" spans="1:11" ht="30" customHeight="1" x14ac:dyDescent="0.2">
      <c r="A615" s="25" t="s">
        <v>15</v>
      </c>
      <c r="B615" s="25" t="s">
        <v>214</v>
      </c>
      <c r="C615" s="25" t="s">
        <v>207</v>
      </c>
      <c r="D615" s="25" t="s">
        <v>555</v>
      </c>
      <c r="E615" s="25" t="s">
        <v>14</v>
      </c>
      <c r="F615" s="27">
        <f t="shared" si="158"/>
        <v>10134</v>
      </c>
      <c r="G615" s="28">
        <f>G616</f>
        <v>10138</v>
      </c>
      <c r="H615" s="28">
        <f>H616</f>
        <v>9266</v>
      </c>
    </row>
    <row r="616" spans="1:11" ht="33.75" customHeight="1" x14ac:dyDescent="0.2">
      <c r="A616" s="25" t="s">
        <v>13</v>
      </c>
      <c r="B616" s="25" t="s">
        <v>214</v>
      </c>
      <c r="C616" s="25" t="s">
        <v>207</v>
      </c>
      <c r="D616" s="25" t="s">
        <v>555</v>
      </c>
      <c r="E616" s="25" t="s">
        <v>12</v>
      </c>
      <c r="F616" s="27">
        <v>10134</v>
      </c>
      <c r="G616" s="28">
        <v>10138</v>
      </c>
      <c r="H616" s="28">
        <v>9266</v>
      </c>
      <c r="I616" s="1"/>
      <c r="K616" s="1"/>
    </row>
    <row r="617" spans="1:11" ht="31.5" hidden="1" customHeight="1" x14ac:dyDescent="0.2">
      <c r="A617" s="25" t="s">
        <v>1045</v>
      </c>
      <c r="B617" s="25" t="s">
        <v>214</v>
      </c>
      <c r="C617" s="25" t="s">
        <v>207</v>
      </c>
      <c r="D617" s="25" t="s">
        <v>1044</v>
      </c>
      <c r="E617" s="25"/>
      <c r="F617" s="27">
        <f>F618</f>
        <v>150</v>
      </c>
      <c r="G617" s="28"/>
      <c r="H617" s="28"/>
      <c r="I617" s="1"/>
      <c r="K617" s="1"/>
    </row>
    <row r="618" spans="1:11" ht="31.5" hidden="1" customHeight="1" x14ac:dyDescent="0.2">
      <c r="A618" s="25" t="s">
        <v>15</v>
      </c>
      <c r="B618" s="25" t="s">
        <v>214</v>
      </c>
      <c r="C618" s="25" t="s">
        <v>207</v>
      </c>
      <c r="D618" s="25" t="s">
        <v>1044</v>
      </c>
      <c r="E618" s="25" t="s">
        <v>14</v>
      </c>
      <c r="F618" s="27">
        <f>F619</f>
        <v>150</v>
      </c>
      <c r="G618" s="28"/>
      <c r="H618" s="28"/>
      <c r="I618" s="1"/>
      <c r="K618" s="1"/>
    </row>
    <row r="619" spans="1:11" ht="30" hidden="1" customHeight="1" x14ac:dyDescent="0.2">
      <c r="A619" s="25" t="s">
        <v>13</v>
      </c>
      <c r="B619" s="25" t="s">
        <v>214</v>
      </c>
      <c r="C619" s="25" t="s">
        <v>207</v>
      </c>
      <c r="D619" s="25" t="s">
        <v>1044</v>
      </c>
      <c r="E619" s="25" t="s">
        <v>12</v>
      </c>
      <c r="F619" s="27">
        <v>150</v>
      </c>
      <c r="G619" s="28"/>
      <c r="H619" s="28"/>
      <c r="I619" s="1"/>
      <c r="K619" s="1"/>
    </row>
    <row r="620" spans="1:11" ht="17.25" customHeight="1" x14ac:dyDescent="0.2">
      <c r="A620" s="25" t="s">
        <v>141</v>
      </c>
      <c r="B620" s="25" t="s">
        <v>214</v>
      </c>
      <c r="C620" s="25" t="s">
        <v>219</v>
      </c>
      <c r="D620" s="26"/>
      <c r="E620" s="26"/>
      <c r="F620" s="27">
        <f>F621+F636</f>
        <v>14000</v>
      </c>
      <c r="G620" s="27">
        <f>G621+G636</f>
        <v>14336</v>
      </c>
      <c r="H620" s="27">
        <f>H621+H636</f>
        <v>11649</v>
      </c>
    </row>
    <row r="621" spans="1:11" ht="57.75" customHeight="1" x14ac:dyDescent="0.2">
      <c r="A621" s="25" t="s">
        <v>556</v>
      </c>
      <c r="B621" s="25" t="s">
        <v>214</v>
      </c>
      <c r="C621" s="25" t="s">
        <v>219</v>
      </c>
      <c r="D621" s="25" t="s">
        <v>279</v>
      </c>
      <c r="E621" s="26"/>
      <c r="F621" s="27">
        <f>F631+F622</f>
        <v>7000</v>
      </c>
      <c r="G621" s="27">
        <f>G631+G622</f>
        <v>6336</v>
      </c>
      <c r="H621" s="27">
        <f>H631+H622</f>
        <v>10000</v>
      </c>
    </row>
    <row r="622" spans="1:11" ht="33" hidden="1" customHeight="1" x14ac:dyDescent="0.2">
      <c r="A622" s="25" t="s">
        <v>773</v>
      </c>
      <c r="B622" s="25" t="s">
        <v>214</v>
      </c>
      <c r="C622" s="25" t="s">
        <v>219</v>
      </c>
      <c r="D622" s="25" t="s">
        <v>769</v>
      </c>
      <c r="E622" s="26"/>
      <c r="F622" s="27">
        <f>F623+F627</f>
        <v>0</v>
      </c>
      <c r="G622" s="28"/>
      <c r="H622" s="28"/>
    </row>
    <row r="623" spans="1:11" ht="66" hidden="1" customHeight="1" x14ac:dyDescent="0.2">
      <c r="A623" s="25" t="s">
        <v>986</v>
      </c>
      <c r="B623" s="25" t="s">
        <v>214</v>
      </c>
      <c r="C623" s="25" t="s">
        <v>219</v>
      </c>
      <c r="D623" s="25" t="s">
        <v>770</v>
      </c>
      <c r="E623" s="26"/>
      <c r="F623" s="27">
        <f>F624</f>
        <v>0</v>
      </c>
      <c r="G623" s="28"/>
      <c r="H623" s="28"/>
    </row>
    <row r="624" spans="1:11" ht="29.25" hidden="1" customHeight="1" x14ac:dyDescent="0.2">
      <c r="A624" s="25" t="s">
        <v>774</v>
      </c>
      <c r="B624" s="25" t="s">
        <v>771</v>
      </c>
      <c r="C624" s="25" t="s">
        <v>219</v>
      </c>
      <c r="D624" s="25" t="s">
        <v>772</v>
      </c>
      <c r="E624" s="26"/>
      <c r="F624" s="27">
        <f>F625</f>
        <v>0</v>
      </c>
      <c r="G624" s="28"/>
      <c r="H624" s="28"/>
    </row>
    <row r="625" spans="1:8" ht="33.75" hidden="1" customHeight="1" x14ac:dyDescent="0.2">
      <c r="A625" s="25" t="s">
        <v>15</v>
      </c>
      <c r="B625" s="25" t="s">
        <v>771</v>
      </c>
      <c r="C625" s="25" t="s">
        <v>219</v>
      </c>
      <c r="D625" s="25" t="s">
        <v>772</v>
      </c>
      <c r="E625" s="26">
        <v>200</v>
      </c>
      <c r="F625" s="27">
        <f>F626</f>
        <v>0</v>
      </c>
      <c r="G625" s="28"/>
      <c r="H625" s="28"/>
    </row>
    <row r="626" spans="1:8" ht="29.25" hidden="1" customHeight="1" x14ac:dyDescent="0.2">
      <c r="A626" s="25" t="s">
        <v>13</v>
      </c>
      <c r="B626" s="25" t="s">
        <v>771</v>
      </c>
      <c r="C626" s="25" t="s">
        <v>219</v>
      </c>
      <c r="D626" s="25" t="s">
        <v>772</v>
      </c>
      <c r="E626" s="26">
        <v>240</v>
      </c>
      <c r="F626" s="27"/>
      <c r="G626" s="28"/>
      <c r="H626" s="28"/>
    </row>
    <row r="627" spans="1:8" ht="29.25" hidden="1" customHeight="1" x14ac:dyDescent="0.2">
      <c r="A627" s="25" t="s">
        <v>914</v>
      </c>
      <c r="B627" s="25" t="s">
        <v>214</v>
      </c>
      <c r="C627" s="25" t="s">
        <v>219</v>
      </c>
      <c r="D627" s="25" t="s">
        <v>915</v>
      </c>
      <c r="E627" s="26"/>
      <c r="F627" s="27">
        <f>F628</f>
        <v>0</v>
      </c>
      <c r="G627" s="28"/>
      <c r="H627" s="28"/>
    </row>
    <row r="628" spans="1:8" ht="29.25" hidden="1" customHeight="1" x14ac:dyDescent="0.2">
      <c r="A628" s="25" t="s">
        <v>386</v>
      </c>
      <c r="B628" s="25" t="s">
        <v>214</v>
      </c>
      <c r="C628" s="25" t="s">
        <v>219</v>
      </c>
      <c r="D628" s="25" t="s">
        <v>916</v>
      </c>
      <c r="E628" s="26"/>
      <c r="F628" s="27">
        <f>F629</f>
        <v>0</v>
      </c>
      <c r="G628" s="28"/>
      <c r="H628" s="28"/>
    </row>
    <row r="629" spans="1:8" ht="29.25" hidden="1" customHeight="1" x14ac:dyDescent="0.2">
      <c r="A629" s="25" t="s">
        <v>76</v>
      </c>
      <c r="B629" s="25" t="s">
        <v>214</v>
      </c>
      <c r="C629" s="25" t="s">
        <v>219</v>
      </c>
      <c r="D629" s="25" t="s">
        <v>916</v>
      </c>
      <c r="E629" s="26">
        <v>800</v>
      </c>
      <c r="F629" s="27">
        <f>F630</f>
        <v>0</v>
      </c>
      <c r="G629" s="28"/>
      <c r="H629" s="28"/>
    </row>
    <row r="630" spans="1:8" ht="62.25" hidden="1" customHeight="1" x14ac:dyDescent="0.2">
      <c r="A630" s="25" t="s">
        <v>143</v>
      </c>
      <c r="B630" s="25" t="s">
        <v>214</v>
      </c>
      <c r="C630" s="25" t="s">
        <v>219</v>
      </c>
      <c r="D630" s="25" t="s">
        <v>916</v>
      </c>
      <c r="E630" s="26">
        <v>810</v>
      </c>
      <c r="F630" s="27"/>
      <c r="G630" s="28"/>
      <c r="H630" s="28"/>
    </row>
    <row r="631" spans="1:8" ht="25.5" customHeight="1" x14ac:dyDescent="0.2">
      <c r="A631" s="25" t="s">
        <v>558</v>
      </c>
      <c r="B631" s="25" t="s">
        <v>214</v>
      </c>
      <c r="C631" s="25" t="s">
        <v>219</v>
      </c>
      <c r="D631" s="25" t="s">
        <v>557</v>
      </c>
      <c r="E631" s="26"/>
      <c r="F631" s="27">
        <f t="shared" ref="F631:F632" si="159">F632</f>
        <v>7000</v>
      </c>
      <c r="G631" s="28">
        <f t="shared" ref="G631:H634" si="160">G632</f>
        <v>6336</v>
      </c>
      <c r="H631" s="28">
        <f t="shared" si="160"/>
        <v>10000</v>
      </c>
    </row>
    <row r="632" spans="1:8" ht="34.5" customHeight="1" x14ac:dyDescent="0.2">
      <c r="A632" s="25" t="s">
        <v>559</v>
      </c>
      <c r="B632" s="25" t="s">
        <v>214</v>
      </c>
      <c r="C632" s="25" t="s">
        <v>219</v>
      </c>
      <c r="D632" s="25" t="s">
        <v>560</v>
      </c>
      <c r="E632" s="26"/>
      <c r="F632" s="27">
        <f t="shared" si="159"/>
        <v>7000</v>
      </c>
      <c r="G632" s="28">
        <f t="shared" si="160"/>
        <v>6336</v>
      </c>
      <c r="H632" s="28">
        <f t="shared" si="160"/>
        <v>10000</v>
      </c>
    </row>
    <row r="633" spans="1:8" ht="19.5" customHeight="1" x14ac:dyDescent="0.2">
      <c r="A633" s="25" t="s">
        <v>140</v>
      </c>
      <c r="B633" s="25" t="s">
        <v>214</v>
      </c>
      <c r="C633" s="25" t="s">
        <v>219</v>
      </c>
      <c r="D633" s="25" t="s">
        <v>561</v>
      </c>
      <c r="E633" s="26"/>
      <c r="F633" s="27">
        <f t="shared" ref="F633" si="161">F634</f>
        <v>7000</v>
      </c>
      <c r="G633" s="28">
        <f t="shared" si="160"/>
        <v>6336</v>
      </c>
      <c r="H633" s="28">
        <f t="shared" si="160"/>
        <v>10000</v>
      </c>
    </row>
    <row r="634" spans="1:8" ht="27.75" customHeight="1" x14ac:dyDescent="0.2">
      <c r="A634" s="25" t="s">
        <v>15</v>
      </c>
      <c r="B634" s="25" t="s">
        <v>214</v>
      </c>
      <c r="C634" s="25" t="s">
        <v>219</v>
      </c>
      <c r="D634" s="25" t="s">
        <v>561</v>
      </c>
      <c r="E634" s="25" t="s">
        <v>14</v>
      </c>
      <c r="F634" s="27">
        <f>F635</f>
        <v>7000</v>
      </c>
      <c r="G634" s="28">
        <f t="shared" si="160"/>
        <v>6336</v>
      </c>
      <c r="H634" s="28">
        <f t="shared" si="160"/>
        <v>10000</v>
      </c>
    </row>
    <row r="635" spans="1:8" ht="27.75" customHeight="1" x14ac:dyDescent="0.2">
      <c r="A635" s="25" t="s">
        <v>13</v>
      </c>
      <c r="B635" s="25" t="s">
        <v>214</v>
      </c>
      <c r="C635" s="25" t="s">
        <v>219</v>
      </c>
      <c r="D635" s="25" t="s">
        <v>561</v>
      </c>
      <c r="E635" s="25" t="s">
        <v>12</v>
      </c>
      <c r="F635" s="27">
        <v>7000</v>
      </c>
      <c r="G635" s="28">
        <v>6336</v>
      </c>
      <c r="H635" s="28">
        <v>10000</v>
      </c>
    </row>
    <row r="636" spans="1:8" ht="27.75" customHeight="1" x14ac:dyDescent="0.2">
      <c r="A636" s="25" t="s">
        <v>810</v>
      </c>
      <c r="B636" s="25" t="s">
        <v>214</v>
      </c>
      <c r="C636" s="25" t="s">
        <v>219</v>
      </c>
      <c r="D636" s="25" t="s">
        <v>241</v>
      </c>
      <c r="E636" s="25"/>
      <c r="F636" s="27">
        <f t="shared" ref="F636:H638" si="162">F637</f>
        <v>7000</v>
      </c>
      <c r="G636" s="28">
        <f t="shared" si="162"/>
        <v>8000</v>
      </c>
      <c r="H636" s="28">
        <f t="shared" si="162"/>
        <v>1649</v>
      </c>
    </row>
    <row r="637" spans="1:8" ht="32.25" customHeight="1" x14ac:dyDescent="0.2">
      <c r="A637" s="9" t="s">
        <v>958</v>
      </c>
      <c r="B637" s="25" t="s">
        <v>214</v>
      </c>
      <c r="C637" s="25" t="s">
        <v>219</v>
      </c>
      <c r="D637" s="25" t="s">
        <v>956</v>
      </c>
      <c r="E637" s="25"/>
      <c r="F637" s="27">
        <f t="shared" si="162"/>
        <v>7000</v>
      </c>
      <c r="G637" s="28">
        <f t="shared" si="162"/>
        <v>8000</v>
      </c>
      <c r="H637" s="28">
        <f t="shared" si="162"/>
        <v>1649</v>
      </c>
    </row>
    <row r="638" spans="1:8" ht="27.75" customHeight="1" x14ac:dyDescent="0.2">
      <c r="A638" s="9" t="s">
        <v>959</v>
      </c>
      <c r="B638" s="25" t="s">
        <v>214</v>
      </c>
      <c r="C638" s="25" t="s">
        <v>219</v>
      </c>
      <c r="D638" s="25" t="s">
        <v>956</v>
      </c>
      <c r="E638" s="25" t="s">
        <v>75</v>
      </c>
      <c r="F638" s="27">
        <f t="shared" si="162"/>
        <v>7000</v>
      </c>
      <c r="G638" s="28">
        <f t="shared" si="162"/>
        <v>8000</v>
      </c>
      <c r="H638" s="28">
        <f t="shared" si="162"/>
        <v>1649</v>
      </c>
    </row>
    <row r="639" spans="1:8" ht="57.75" customHeight="1" x14ac:dyDescent="0.2">
      <c r="A639" s="9" t="s">
        <v>960</v>
      </c>
      <c r="B639" s="25" t="s">
        <v>214</v>
      </c>
      <c r="C639" s="25" t="s">
        <v>219</v>
      </c>
      <c r="D639" s="25" t="s">
        <v>956</v>
      </c>
      <c r="E639" s="25" t="s">
        <v>957</v>
      </c>
      <c r="F639" s="27">
        <v>7000</v>
      </c>
      <c r="G639" s="28">
        <v>8000</v>
      </c>
      <c r="H639" s="28">
        <v>1649</v>
      </c>
    </row>
    <row r="640" spans="1:8" ht="27" hidden="1" customHeight="1" x14ac:dyDescent="0.2">
      <c r="A640" s="53" t="s">
        <v>386</v>
      </c>
      <c r="B640" s="25" t="s">
        <v>214</v>
      </c>
      <c r="C640" s="25" t="s">
        <v>219</v>
      </c>
      <c r="D640" s="49" t="s">
        <v>387</v>
      </c>
      <c r="E640" s="49"/>
      <c r="F640" s="27">
        <f t="shared" ref="F640:F641" si="163">F641</f>
        <v>0</v>
      </c>
      <c r="G640" s="28"/>
      <c r="H640" s="28"/>
    </row>
    <row r="641" spans="1:8" ht="30.75" hidden="1" customHeight="1" x14ac:dyDescent="0.2">
      <c r="A641" s="53" t="s">
        <v>15</v>
      </c>
      <c r="B641" s="25" t="s">
        <v>214</v>
      </c>
      <c r="C641" s="25" t="s">
        <v>219</v>
      </c>
      <c r="D641" s="49" t="s">
        <v>387</v>
      </c>
      <c r="E641" s="49" t="s">
        <v>14</v>
      </c>
      <c r="F641" s="27">
        <f t="shared" si="163"/>
        <v>0</v>
      </c>
      <c r="G641" s="28"/>
      <c r="H641" s="28"/>
    </row>
    <row r="642" spans="1:8" ht="30" hidden="1" customHeight="1" x14ac:dyDescent="0.2">
      <c r="A642" s="53" t="s">
        <v>13</v>
      </c>
      <c r="B642" s="25" t="s">
        <v>214</v>
      </c>
      <c r="C642" s="25" t="s">
        <v>219</v>
      </c>
      <c r="D642" s="49" t="s">
        <v>387</v>
      </c>
      <c r="E642" s="49" t="s">
        <v>12</v>
      </c>
      <c r="F642" s="27"/>
      <c r="G642" s="28"/>
      <c r="H642" s="28"/>
    </row>
    <row r="643" spans="1:8" ht="18" customHeight="1" x14ac:dyDescent="0.2">
      <c r="A643" s="25" t="s">
        <v>139</v>
      </c>
      <c r="B643" s="25" t="s">
        <v>214</v>
      </c>
      <c r="C643" s="25" t="s">
        <v>209</v>
      </c>
      <c r="D643" s="26"/>
      <c r="E643" s="26"/>
      <c r="F643" s="27">
        <f>F644+F656+F670+F752</f>
        <v>86734</v>
      </c>
      <c r="G643" s="27">
        <f>G644+G656+G670+G752</f>
        <v>73257</v>
      </c>
      <c r="H643" s="27">
        <f>H644+H656+H670+H752</f>
        <v>64551</v>
      </c>
    </row>
    <row r="644" spans="1:8" ht="40.5" customHeight="1" x14ac:dyDescent="0.2">
      <c r="A644" s="9" t="s">
        <v>927</v>
      </c>
      <c r="B644" s="25" t="s">
        <v>214</v>
      </c>
      <c r="C644" s="25" t="s">
        <v>209</v>
      </c>
      <c r="D644" s="26" t="s">
        <v>253</v>
      </c>
      <c r="E644" s="26"/>
      <c r="F644" s="27">
        <f t="shared" ref="F644:H645" si="164">F645</f>
        <v>4257</v>
      </c>
      <c r="G644" s="27">
        <f t="shared" si="164"/>
        <v>4257</v>
      </c>
      <c r="H644" s="27">
        <f t="shared" si="164"/>
        <v>4257</v>
      </c>
    </row>
    <row r="645" spans="1:8" ht="29.25" customHeight="1" x14ac:dyDescent="0.2">
      <c r="A645" s="54" t="s">
        <v>1052</v>
      </c>
      <c r="B645" s="25" t="s">
        <v>214</v>
      </c>
      <c r="C645" s="25" t="s">
        <v>209</v>
      </c>
      <c r="D645" s="26" t="s">
        <v>682</v>
      </c>
      <c r="E645" s="26"/>
      <c r="F645" s="27">
        <f t="shared" si="164"/>
        <v>4257</v>
      </c>
      <c r="G645" s="27">
        <f t="shared" si="164"/>
        <v>4257</v>
      </c>
      <c r="H645" s="27">
        <f t="shared" si="164"/>
        <v>4257</v>
      </c>
    </row>
    <row r="646" spans="1:8" ht="26.25" customHeight="1" x14ac:dyDescent="0.2">
      <c r="A646" s="9" t="s">
        <v>808</v>
      </c>
      <c r="B646" s="25" t="s">
        <v>214</v>
      </c>
      <c r="C646" s="25" t="s">
        <v>209</v>
      </c>
      <c r="D646" s="26" t="s">
        <v>683</v>
      </c>
      <c r="E646" s="26"/>
      <c r="F646" s="27">
        <f>F650+F647+F653</f>
        <v>4257</v>
      </c>
      <c r="G646" s="27">
        <f>G650+G647+G653</f>
        <v>4257</v>
      </c>
      <c r="H646" s="27">
        <f>H650+H647+H653</f>
        <v>4257</v>
      </c>
    </row>
    <row r="647" spans="1:8" ht="33.75" hidden="1" customHeight="1" x14ac:dyDescent="0.2">
      <c r="A647" s="9" t="s">
        <v>716</v>
      </c>
      <c r="B647" s="25" t="s">
        <v>214</v>
      </c>
      <c r="C647" s="25" t="s">
        <v>209</v>
      </c>
      <c r="D647" s="26" t="s">
        <v>715</v>
      </c>
      <c r="E647" s="26"/>
      <c r="F647" s="27">
        <f>F648</f>
        <v>0</v>
      </c>
      <c r="G647" s="28"/>
      <c r="H647" s="28"/>
    </row>
    <row r="648" spans="1:8" ht="36.75" hidden="1" customHeight="1" x14ac:dyDescent="0.2">
      <c r="A648" s="25" t="s">
        <v>15</v>
      </c>
      <c r="B648" s="25" t="s">
        <v>214</v>
      </c>
      <c r="C648" s="25" t="s">
        <v>209</v>
      </c>
      <c r="D648" s="26" t="s">
        <v>715</v>
      </c>
      <c r="E648" s="26">
        <v>200</v>
      </c>
      <c r="F648" s="27">
        <f>F649</f>
        <v>0</v>
      </c>
      <c r="G648" s="28"/>
      <c r="H648" s="28"/>
    </row>
    <row r="649" spans="1:8" ht="34.5" hidden="1" customHeight="1" x14ac:dyDescent="0.2">
      <c r="A649" s="25" t="s">
        <v>13</v>
      </c>
      <c r="B649" s="25" t="s">
        <v>214</v>
      </c>
      <c r="C649" s="25" t="s">
        <v>209</v>
      </c>
      <c r="D649" s="26" t="s">
        <v>715</v>
      </c>
      <c r="E649" s="26">
        <v>240</v>
      </c>
      <c r="F649" s="27"/>
      <c r="G649" s="28"/>
      <c r="H649" s="28"/>
    </row>
    <row r="650" spans="1:8" ht="30" hidden="1" customHeight="1" x14ac:dyDescent="0.2">
      <c r="A650" s="9" t="s">
        <v>684</v>
      </c>
      <c r="B650" s="25" t="s">
        <v>214</v>
      </c>
      <c r="C650" s="25" t="s">
        <v>209</v>
      </c>
      <c r="D650" s="26" t="s">
        <v>685</v>
      </c>
      <c r="E650" s="26"/>
      <c r="F650" s="27">
        <f>F651</f>
        <v>0</v>
      </c>
      <c r="G650" s="28"/>
      <c r="H650" s="28"/>
    </row>
    <row r="651" spans="1:8" ht="30.75" hidden="1" customHeight="1" x14ac:dyDescent="0.2">
      <c r="A651" s="25" t="s">
        <v>15</v>
      </c>
      <c r="B651" s="25" t="s">
        <v>214</v>
      </c>
      <c r="C651" s="25" t="s">
        <v>209</v>
      </c>
      <c r="D651" s="26" t="s">
        <v>685</v>
      </c>
      <c r="E651" s="26">
        <v>200</v>
      </c>
      <c r="F651" s="27">
        <f>F652</f>
        <v>0</v>
      </c>
      <c r="G651" s="28"/>
      <c r="H651" s="28"/>
    </row>
    <row r="652" spans="1:8" ht="30.75" hidden="1" customHeight="1" x14ac:dyDescent="0.2">
      <c r="A652" s="25" t="s">
        <v>13</v>
      </c>
      <c r="B652" s="25" t="s">
        <v>214</v>
      </c>
      <c r="C652" s="25" t="s">
        <v>209</v>
      </c>
      <c r="D652" s="26" t="s">
        <v>685</v>
      </c>
      <c r="E652" s="26">
        <v>240</v>
      </c>
      <c r="F652" s="27"/>
      <c r="G652" s="28"/>
      <c r="H652" s="28"/>
    </row>
    <row r="653" spans="1:8" ht="24" customHeight="1" x14ac:dyDescent="0.2">
      <c r="A653" s="9" t="s">
        <v>505</v>
      </c>
      <c r="B653" s="25" t="s">
        <v>214</v>
      </c>
      <c r="C653" s="25" t="s">
        <v>209</v>
      </c>
      <c r="D653" s="26" t="s">
        <v>943</v>
      </c>
      <c r="E653" s="26"/>
      <c r="F653" s="27">
        <f t="shared" ref="F653:H654" si="165">F654</f>
        <v>4257</v>
      </c>
      <c r="G653" s="28">
        <f t="shared" si="165"/>
        <v>4257</v>
      </c>
      <c r="H653" s="28">
        <f t="shared" si="165"/>
        <v>4257</v>
      </c>
    </row>
    <row r="654" spans="1:8" ht="30.75" customHeight="1" x14ac:dyDescent="0.2">
      <c r="A654" s="25" t="s">
        <v>15</v>
      </c>
      <c r="B654" s="25" t="s">
        <v>214</v>
      </c>
      <c r="C654" s="25" t="s">
        <v>209</v>
      </c>
      <c r="D654" s="26" t="s">
        <v>943</v>
      </c>
      <c r="E654" s="26">
        <v>200</v>
      </c>
      <c r="F654" s="27">
        <f t="shared" si="165"/>
        <v>4257</v>
      </c>
      <c r="G654" s="28">
        <f t="shared" si="165"/>
        <v>4257</v>
      </c>
      <c r="H654" s="28">
        <f t="shared" si="165"/>
        <v>4257</v>
      </c>
    </row>
    <row r="655" spans="1:8" ht="30.75" customHeight="1" x14ac:dyDescent="0.2">
      <c r="A655" s="25" t="s">
        <v>13</v>
      </c>
      <c r="B655" s="25" t="s">
        <v>214</v>
      </c>
      <c r="C655" s="25" t="s">
        <v>209</v>
      </c>
      <c r="D655" s="26" t="s">
        <v>943</v>
      </c>
      <c r="E655" s="26">
        <v>240</v>
      </c>
      <c r="F655" s="27">
        <v>4257</v>
      </c>
      <c r="G655" s="28">
        <v>4257</v>
      </c>
      <c r="H655" s="28">
        <v>4257</v>
      </c>
    </row>
    <row r="656" spans="1:8" ht="40.5" customHeight="1" x14ac:dyDescent="0.2">
      <c r="A656" s="25" t="s">
        <v>775</v>
      </c>
      <c r="B656" s="25" t="s">
        <v>214</v>
      </c>
      <c r="C656" s="25" t="s">
        <v>209</v>
      </c>
      <c r="D656" s="25" t="s">
        <v>260</v>
      </c>
      <c r="E656" s="26"/>
      <c r="F656" s="27">
        <f>F657</f>
        <v>21916</v>
      </c>
      <c r="G656" s="27">
        <f>G657</f>
        <v>22334</v>
      </c>
      <c r="H656" s="27">
        <f>H657</f>
        <v>23294</v>
      </c>
    </row>
    <row r="657" spans="1:9" ht="30" customHeight="1" x14ac:dyDescent="0.2">
      <c r="A657" s="25" t="s">
        <v>489</v>
      </c>
      <c r="B657" s="25" t="s">
        <v>214</v>
      </c>
      <c r="C657" s="25" t="s">
        <v>209</v>
      </c>
      <c r="D657" s="25" t="s">
        <v>261</v>
      </c>
      <c r="E657" s="26"/>
      <c r="F657" s="27">
        <f>F658+F666</f>
        <v>21916</v>
      </c>
      <c r="G657" s="27">
        <f>G658+G666</f>
        <v>22334</v>
      </c>
      <c r="H657" s="27">
        <f>H658+H666</f>
        <v>23294</v>
      </c>
    </row>
    <row r="658" spans="1:9" ht="61.5" customHeight="1" x14ac:dyDescent="0.2">
      <c r="A658" s="25" t="s">
        <v>577</v>
      </c>
      <c r="B658" s="25" t="s">
        <v>214</v>
      </c>
      <c r="C658" s="25" t="s">
        <v>209</v>
      </c>
      <c r="D658" s="25" t="s">
        <v>578</v>
      </c>
      <c r="E658" s="26"/>
      <c r="F658" s="27">
        <f>F659</f>
        <v>13675</v>
      </c>
      <c r="G658" s="27">
        <f>G659</f>
        <v>12600</v>
      </c>
      <c r="H658" s="27">
        <f>H659</f>
        <v>10000</v>
      </c>
    </row>
    <row r="659" spans="1:9" ht="22.5" customHeight="1" x14ac:dyDescent="0.2">
      <c r="A659" s="25" t="s">
        <v>580</v>
      </c>
      <c r="B659" s="25" t="s">
        <v>214</v>
      </c>
      <c r="C659" s="25" t="s">
        <v>209</v>
      </c>
      <c r="D659" s="25" t="s">
        <v>579</v>
      </c>
      <c r="E659" s="26"/>
      <c r="F659" s="27">
        <f>F660+F662+F664</f>
        <v>13675</v>
      </c>
      <c r="G659" s="27">
        <f>G660+G662+G664</f>
        <v>12600</v>
      </c>
      <c r="H659" s="27">
        <f>H660+H662+H664</f>
        <v>10000</v>
      </c>
    </row>
    <row r="660" spans="1:9" ht="69" customHeight="1" x14ac:dyDescent="0.2">
      <c r="A660" s="25" t="s">
        <v>80</v>
      </c>
      <c r="B660" s="25" t="s">
        <v>214</v>
      </c>
      <c r="C660" s="25" t="s">
        <v>209</v>
      </c>
      <c r="D660" s="25" t="s">
        <v>579</v>
      </c>
      <c r="E660" s="26">
        <v>100</v>
      </c>
      <c r="F660" s="27">
        <f>F661</f>
        <v>12920</v>
      </c>
      <c r="G660" s="28">
        <f>G661</f>
        <v>12600</v>
      </c>
      <c r="H660" s="28">
        <f>H661</f>
        <v>10000</v>
      </c>
    </row>
    <row r="661" spans="1:9" ht="24.75" customHeight="1" x14ac:dyDescent="0.2">
      <c r="A661" s="25" t="s">
        <v>78</v>
      </c>
      <c r="B661" s="25" t="s">
        <v>214</v>
      </c>
      <c r="C661" s="25" t="s">
        <v>209</v>
      </c>
      <c r="D661" s="25" t="s">
        <v>579</v>
      </c>
      <c r="E661" s="26">
        <v>110</v>
      </c>
      <c r="F661" s="27">
        <v>12920</v>
      </c>
      <c r="G661" s="28">
        <v>12600</v>
      </c>
      <c r="H661" s="28">
        <v>10000</v>
      </c>
    </row>
    <row r="662" spans="1:9" ht="35.25" hidden="1" customHeight="1" x14ac:dyDescent="0.2">
      <c r="A662" s="25" t="s">
        <v>15</v>
      </c>
      <c r="B662" s="25" t="s">
        <v>214</v>
      </c>
      <c r="C662" s="25" t="s">
        <v>209</v>
      </c>
      <c r="D662" s="25" t="s">
        <v>579</v>
      </c>
      <c r="E662" s="26">
        <v>200</v>
      </c>
      <c r="F662" s="27">
        <f>F663</f>
        <v>737</v>
      </c>
      <c r="G662" s="28">
        <f>G663</f>
        <v>0</v>
      </c>
      <c r="H662" s="28">
        <f>H663</f>
        <v>0</v>
      </c>
    </row>
    <row r="663" spans="1:9" ht="30" hidden="1" customHeight="1" x14ac:dyDescent="0.2">
      <c r="A663" s="25" t="s">
        <v>13</v>
      </c>
      <c r="B663" s="25" t="s">
        <v>214</v>
      </c>
      <c r="C663" s="25" t="s">
        <v>209</v>
      </c>
      <c r="D663" s="25" t="s">
        <v>579</v>
      </c>
      <c r="E663" s="26">
        <v>240</v>
      </c>
      <c r="F663" s="27">
        <v>737</v>
      </c>
      <c r="G663" s="28"/>
      <c r="H663" s="28"/>
    </row>
    <row r="664" spans="1:9" ht="24" hidden="1" customHeight="1" x14ac:dyDescent="0.2">
      <c r="A664" s="25" t="s">
        <v>76</v>
      </c>
      <c r="B664" s="25" t="s">
        <v>214</v>
      </c>
      <c r="C664" s="25" t="s">
        <v>209</v>
      </c>
      <c r="D664" s="25" t="s">
        <v>579</v>
      </c>
      <c r="E664" s="26">
        <v>800</v>
      </c>
      <c r="F664" s="27">
        <f>F665</f>
        <v>18</v>
      </c>
      <c r="G664" s="28">
        <f>G665</f>
        <v>0</v>
      </c>
      <c r="H664" s="28">
        <f>H665</f>
        <v>0</v>
      </c>
    </row>
    <row r="665" spans="1:9" ht="23.25" hidden="1" customHeight="1" x14ac:dyDescent="0.2">
      <c r="A665" s="25" t="s">
        <v>74</v>
      </c>
      <c r="B665" s="25" t="s">
        <v>214</v>
      </c>
      <c r="C665" s="25" t="s">
        <v>209</v>
      </c>
      <c r="D665" s="25" t="s">
        <v>579</v>
      </c>
      <c r="E665" s="26">
        <v>850</v>
      </c>
      <c r="F665" s="27">
        <v>18</v>
      </c>
      <c r="G665" s="28"/>
      <c r="H665" s="28"/>
    </row>
    <row r="666" spans="1:9" ht="42" customHeight="1" x14ac:dyDescent="0.2">
      <c r="A666" s="25" t="s">
        <v>952</v>
      </c>
      <c r="B666" s="25" t="s">
        <v>214</v>
      </c>
      <c r="C666" s="25" t="s">
        <v>209</v>
      </c>
      <c r="D666" s="25" t="s">
        <v>575</v>
      </c>
      <c r="E666" s="26"/>
      <c r="F666" s="27">
        <f t="shared" ref="F666:H668" si="166">F667</f>
        <v>8241</v>
      </c>
      <c r="G666" s="27">
        <f t="shared" si="166"/>
        <v>9734</v>
      </c>
      <c r="H666" s="27">
        <f t="shared" si="166"/>
        <v>13294</v>
      </c>
    </row>
    <row r="667" spans="1:9" ht="33.75" customHeight="1" x14ac:dyDescent="0.2">
      <c r="A667" s="25" t="s">
        <v>138</v>
      </c>
      <c r="B667" s="25" t="s">
        <v>214</v>
      </c>
      <c r="C667" s="25" t="s">
        <v>209</v>
      </c>
      <c r="D667" s="25" t="s">
        <v>576</v>
      </c>
      <c r="E667" s="26"/>
      <c r="F667" s="27">
        <f t="shared" si="166"/>
        <v>8241</v>
      </c>
      <c r="G667" s="27">
        <f t="shared" si="166"/>
        <v>9734</v>
      </c>
      <c r="H667" s="27">
        <f t="shared" si="166"/>
        <v>13294</v>
      </c>
    </row>
    <row r="668" spans="1:9" ht="27" customHeight="1" x14ac:dyDescent="0.2">
      <c r="A668" s="25" t="s">
        <v>15</v>
      </c>
      <c r="B668" s="25" t="s">
        <v>214</v>
      </c>
      <c r="C668" s="25" t="s">
        <v>209</v>
      </c>
      <c r="D668" s="25" t="s">
        <v>576</v>
      </c>
      <c r="E668" s="25" t="s">
        <v>14</v>
      </c>
      <c r="F668" s="27">
        <f t="shared" si="166"/>
        <v>8241</v>
      </c>
      <c r="G668" s="27">
        <f t="shared" si="166"/>
        <v>9734</v>
      </c>
      <c r="H668" s="27">
        <f t="shared" si="166"/>
        <v>13294</v>
      </c>
    </row>
    <row r="669" spans="1:9" ht="31.5" customHeight="1" x14ac:dyDescent="0.2">
      <c r="A669" s="25" t="s">
        <v>13</v>
      </c>
      <c r="B669" s="25" t="s">
        <v>214</v>
      </c>
      <c r="C669" s="25" t="s">
        <v>209</v>
      </c>
      <c r="D669" s="25" t="s">
        <v>576</v>
      </c>
      <c r="E669" s="25" t="s">
        <v>12</v>
      </c>
      <c r="F669" s="27">
        <v>8241</v>
      </c>
      <c r="G669" s="28">
        <v>9734</v>
      </c>
      <c r="H669" s="28">
        <v>13294</v>
      </c>
    </row>
    <row r="670" spans="1:9" ht="41.25" customHeight="1" x14ac:dyDescent="0.2">
      <c r="A670" s="53" t="s">
        <v>776</v>
      </c>
      <c r="B670" s="25" t="s">
        <v>214</v>
      </c>
      <c r="C670" s="25" t="s">
        <v>209</v>
      </c>
      <c r="D670" s="26" t="s">
        <v>551</v>
      </c>
      <c r="E670" s="26"/>
      <c r="F670" s="27">
        <f>F671+F735</f>
        <v>60561</v>
      </c>
      <c r="G670" s="27">
        <f>G671+G735</f>
        <v>46666</v>
      </c>
      <c r="H670" s="27">
        <f>H671+H735</f>
        <v>37000</v>
      </c>
      <c r="I670" s="8"/>
    </row>
    <row r="671" spans="1:9" ht="20.25" customHeight="1" x14ac:dyDescent="0.2">
      <c r="A671" s="53" t="s">
        <v>562</v>
      </c>
      <c r="B671" s="25" t="s">
        <v>214</v>
      </c>
      <c r="C671" s="25" t="s">
        <v>209</v>
      </c>
      <c r="D671" s="26" t="s">
        <v>563</v>
      </c>
      <c r="E671" s="26"/>
      <c r="F671" s="27">
        <f>F672+F705+F709</f>
        <v>38807</v>
      </c>
      <c r="G671" s="27">
        <f>G672+G705+G709</f>
        <v>36666</v>
      </c>
      <c r="H671" s="27">
        <f>H672+H705+H709</f>
        <v>27000</v>
      </c>
    </row>
    <row r="672" spans="1:9" ht="42.75" customHeight="1" x14ac:dyDescent="0.2">
      <c r="A672" s="53" t="s">
        <v>659</v>
      </c>
      <c r="B672" s="25" t="s">
        <v>214</v>
      </c>
      <c r="C672" s="25" t="s">
        <v>209</v>
      </c>
      <c r="D672" s="26" t="s">
        <v>564</v>
      </c>
      <c r="E672" s="26"/>
      <c r="F672" s="27">
        <f>F673+F676+F679+F684+F687+F693+F696+F699+F702+F690</f>
        <v>22387</v>
      </c>
      <c r="G672" s="27">
        <f>G673+G676+G679+G684+G687+G693+G696+G699+G702+G690</f>
        <v>20000</v>
      </c>
      <c r="H672" s="27">
        <f>H673+H676+H679+H684+H687+H693+H696+H699+H702+H690</f>
        <v>10000</v>
      </c>
    </row>
    <row r="673" spans="1:11" ht="80.25" hidden="1" customHeight="1" x14ac:dyDescent="0.2">
      <c r="A673" s="53" t="s">
        <v>567</v>
      </c>
      <c r="B673" s="25" t="s">
        <v>214</v>
      </c>
      <c r="C673" s="25" t="s">
        <v>209</v>
      </c>
      <c r="D673" s="26" t="s">
        <v>849</v>
      </c>
      <c r="E673" s="26"/>
      <c r="F673" s="27">
        <f>F674</f>
        <v>0</v>
      </c>
      <c r="G673" s="28"/>
      <c r="H673" s="28"/>
    </row>
    <row r="674" spans="1:11" ht="32.25" hidden="1" customHeight="1" x14ac:dyDescent="0.2">
      <c r="A674" s="53" t="s">
        <v>15</v>
      </c>
      <c r="B674" s="25" t="s">
        <v>214</v>
      </c>
      <c r="C674" s="25" t="s">
        <v>209</v>
      </c>
      <c r="D674" s="26" t="s">
        <v>849</v>
      </c>
      <c r="E674" s="26">
        <v>200</v>
      </c>
      <c r="F674" s="27">
        <f>F675</f>
        <v>0</v>
      </c>
      <c r="G674" s="28"/>
      <c r="H674" s="28"/>
    </row>
    <row r="675" spans="1:11" ht="31.5" hidden="1" customHeight="1" x14ac:dyDescent="0.2">
      <c r="A675" s="53" t="s">
        <v>13</v>
      </c>
      <c r="B675" s="25" t="s">
        <v>214</v>
      </c>
      <c r="C675" s="25" t="s">
        <v>209</v>
      </c>
      <c r="D675" s="26" t="s">
        <v>849</v>
      </c>
      <c r="E675" s="26">
        <v>240</v>
      </c>
      <c r="F675" s="27"/>
      <c r="G675" s="28"/>
      <c r="H675" s="28"/>
    </row>
    <row r="676" spans="1:11" ht="51.75" hidden="1" customHeight="1" x14ac:dyDescent="0.2">
      <c r="A676" s="9" t="s">
        <v>859</v>
      </c>
      <c r="B676" s="25" t="s">
        <v>214</v>
      </c>
      <c r="C676" s="25" t="s">
        <v>209</v>
      </c>
      <c r="D676" s="26" t="s">
        <v>858</v>
      </c>
      <c r="E676" s="26"/>
      <c r="F676" s="27">
        <f>F677</f>
        <v>0</v>
      </c>
      <c r="G676" s="28"/>
      <c r="H676" s="28"/>
    </row>
    <row r="677" spans="1:11" ht="30" hidden="1" customHeight="1" x14ac:dyDescent="0.2">
      <c r="A677" s="25" t="s">
        <v>11</v>
      </c>
      <c r="B677" s="25" t="s">
        <v>214</v>
      </c>
      <c r="C677" s="25" t="s">
        <v>209</v>
      </c>
      <c r="D677" s="26" t="s">
        <v>858</v>
      </c>
      <c r="E677" s="26">
        <v>600</v>
      </c>
      <c r="F677" s="27">
        <f>F678</f>
        <v>0</v>
      </c>
      <c r="G677" s="28"/>
      <c r="H677" s="28"/>
    </row>
    <row r="678" spans="1:11" ht="23.25" hidden="1" customHeight="1" x14ac:dyDescent="0.2">
      <c r="A678" s="25" t="s">
        <v>9</v>
      </c>
      <c r="B678" s="25" t="s">
        <v>214</v>
      </c>
      <c r="C678" s="25" t="s">
        <v>209</v>
      </c>
      <c r="D678" s="26" t="s">
        <v>858</v>
      </c>
      <c r="E678" s="26">
        <v>610</v>
      </c>
      <c r="F678" s="27"/>
      <c r="G678" s="28"/>
      <c r="H678" s="28"/>
    </row>
    <row r="679" spans="1:11" ht="28.5" customHeight="1" x14ac:dyDescent="0.2">
      <c r="A679" s="53" t="s">
        <v>970</v>
      </c>
      <c r="B679" s="25" t="s">
        <v>214</v>
      </c>
      <c r="C679" s="25" t="s">
        <v>209</v>
      </c>
      <c r="D679" s="26" t="s">
        <v>565</v>
      </c>
      <c r="E679" s="26"/>
      <c r="F679" s="27">
        <f>F680+F682</f>
        <v>22387</v>
      </c>
      <c r="G679" s="27">
        <f>G680+G682</f>
        <v>20000</v>
      </c>
      <c r="H679" s="27">
        <f>H680+H682</f>
        <v>10000</v>
      </c>
    </row>
    <row r="680" spans="1:11" ht="28.5" hidden="1" customHeight="1" x14ac:dyDescent="0.2">
      <c r="A680" s="53" t="s">
        <v>15</v>
      </c>
      <c r="B680" s="25" t="s">
        <v>214</v>
      </c>
      <c r="C680" s="25" t="s">
        <v>209</v>
      </c>
      <c r="D680" s="26" t="s">
        <v>565</v>
      </c>
      <c r="E680" s="26">
        <v>200</v>
      </c>
      <c r="F680" s="27">
        <f t="shared" ref="F680" si="167">F681</f>
        <v>0</v>
      </c>
      <c r="G680" s="28"/>
      <c r="H680" s="28"/>
    </row>
    <row r="681" spans="1:11" ht="32.25" hidden="1" customHeight="1" x14ac:dyDescent="0.2">
      <c r="A681" s="53" t="s">
        <v>13</v>
      </c>
      <c r="B681" s="25" t="s">
        <v>214</v>
      </c>
      <c r="C681" s="25" t="s">
        <v>209</v>
      </c>
      <c r="D681" s="26" t="s">
        <v>565</v>
      </c>
      <c r="E681" s="26">
        <v>240</v>
      </c>
      <c r="F681" s="27"/>
      <c r="G681" s="28"/>
      <c r="H681" s="28"/>
      <c r="J681" s="1"/>
      <c r="K681" s="8"/>
    </row>
    <row r="682" spans="1:11" ht="32.25" customHeight="1" x14ac:dyDescent="0.2">
      <c r="A682" s="25" t="s">
        <v>11</v>
      </c>
      <c r="B682" s="25" t="s">
        <v>214</v>
      </c>
      <c r="C682" s="25" t="s">
        <v>209</v>
      </c>
      <c r="D682" s="26" t="s">
        <v>565</v>
      </c>
      <c r="E682" s="26">
        <v>600</v>
      </c>
      <c r="F682" s="27">
        <f>F683</f>
        <v>22387</v>
      </c>
      <c r="G682" s="28">
        <f>G683</f>
        <v>20000</v>
      </c>
      <c r="H682" s="28">
        <f>H683</f>
        <v>10000</v>
      </c>
      <c r="J682" s="1"/>
    </row>
    <row r="683" spans="1:11" ht="24" customHeight="1" x14ac:dyDescent="0.2">
      <c r="A683" s="25" t="s">
        <v>9</v>
      </c>
      <c r="B683" s="25" t="s">
        <v>214</v>
      </c>
      <c r="C683" s="25" t="s">
        <v>209</v>
      </c>
      <c r="D683" s="26" t="s">
        <v>565</v>
      </c>
      <c r="E683" s="26">
        <v>610</v>
      </c>
      <c r="F683" s="27">
        <v>22387</v>
      </c>
      <c r="G683" s="28">
        <v>20000</v>
      </c>
      <c r="H683" s="28">
        <v>10000</v>
      </c>
    </row>
    <row r="684" spans="1:11" ht="18" hidden="1" customHeight="1" x14ac:dyDescent="0.2">
      <c r="A684" s="9" t="s">
        <v>969</v>
      </c>
      <c r="B684" s="25" t="s">
        <v>214</v>
      </c>
      <c r="C684" s="25" t="s">
        <v>209</v>
      </c>
      <c r="D684" s="26" t="s">
        <v>860</v>
      </c>
      <c r="E684" s="26"/>
      <c r="F684" s="27">
        <f>F685</f>
        <v>0</v>
      </c>
      <c r="G684" s="28"/>
      <c r="H684" s="28"/>
    </row>
    <row r="685" spans="1:11" ht="27" hidden="1" customHeight="1" x14ac:dyDescent="0.2">
      <c r="A685" s="53" t="s">
        <v>15</v>
      </c>
      <c r="B685" s="25" t="s">
        <v>214</v>
      </c>
      <c r="C685" s="25" t="s">
        <v>209</v>
      </c>
      <c r="D685" s="26" t="s">
        <v>860</v>
      </c>
      <c r="E685" s="26">
        <v>200</v>
      </c>
      <c r="F685" s="27">
        <f>F686</f>
        <v>0</v>
      </c>
      <c r="G685" s="28"/>
      <c r="H685" s="28"/>
      <c r="J685" s="1"/>
      <c r="K685" s="8"/>
    </row>
    <row r="686" spans="1:11" ht="30" hidden="1" customHeight="1" x14ac:dyDescent="0.2">
      <c r="A686" s="53" t="s">
        <v>13</v>
      </c>
      <c r="B686" s="25" t="s">
        <v>214</v>
      </c>
      <c r="C686" s="25" t="s">
        <v>209</v>
      </c>
      <c r="D686" s="26" t="s">
        <v>860</v>
      </c>
      <c r="E686" s="26">
        <v>240</v>
      </c>
      <c r="F686" s="27">
        <v>0</v>
      </c>
      <c r="G686" s="28"/>
      <c r="H686" s="28"/>
    </row>
    <row r="687" spans="1:11" ht="48" hidden="1" customHeight="1" x14ac:dyDescent="0.2">
      <c r="A687" s="53" t="s">
        <v>968</v>
      </c>
      <c r="B687" s="25" t="s">
        <v>214</v>
      </c>
      <c r="C687" s="25" t="s">
        <v>209</v>
      </c>
      <c r="D687" s="26" t="s">
        <v>886</v>
      </c>
      <c r="E687" s="26"/>
      <c r="F687" s="27">
        <f>F688</f>
        <v>0</v>
      </c>
      <c r="G687" s="28"/>
      <c r="H687" s="28"/>
      <c r="J687" s="1"/>
      <c r="K687" s="8"/>
    </row>
    <row r="688" spans="1:11" ht="30" hidden="1" customHeight="1" x14ac:dyDescent="0.2">
      <c r="A688" s="53" t="s">
        <v>15</v>
      </c>
      <c r="B688" s="25" t="s">
        <v>214</v>
      </c>
      <c r="C688" s="25" t="s">
        <v>209</v>
      </c>
      <c r="D688" s="26" t="s">
        <v>886</v>
      </c>
      <c r="E688" s="26">
        <v>200</v>
      </c>
      <c r="F688" s="27">
        <f>F689</f>
        <v>0</v>
      </c>
      <c r="G688" s="28"/>
      <c r="H688" s="28"/>
    </row>
    <row r="689" spans="1:8" ht="30" hidden="1" customHeight="1" x14ac:dyDescent="0.2">
      <c r="A689" s="53" t="s">
        <v>13</v>
      </c>
      <c r="B689" s="25" t="s">
        <v>214</v>
      </c>
      <c r="C689" s="25" t="s">
        <v>209</v>
      </c>
      <c r="D689" s="26" t="s">
        <v>886</v>
      </c>
      <c r="E689" s="26">
        <v>240</v>
      </c>
      <c r="F689" s="27"/>
      <c r="G689" s="28"/>
      <c r="H689" s="28"/>
    </row>
    <row r="690" spans="1:8" ht="23.25" hidden="1" customHeight="1" x14ac:dyDescent="0.2">
      <c r="A690" s="53" t="s">
        <v>967</v>
      </c>
      <c r="B690" s="25" t="s">
        <v>214</v>
      </c>
      <c r="C690" s="25" t="s">
        <v>209</v>
      </c>
      <c r="D690" s="26" t="s">
        <v>896</v>
      </c>
      <c r="E690" s="26"/>
      <c r="F690" s="27">
        <f>F691</f>
        <v>0</v>
      </c>
      <c r="G690" s="28"/>
      <c r="H690" s="28"/>
    </row>
    <row r="691" spans="1:8" ht="30" hidden="1" customHeight="1" x14ac:dyDescent="0.2">
      <c r="A691" s="53" t="s">
        <v>15</v>
      </c>
      <c r="B691" s="25" t="s">
        <v>214</v>
      </c>
      <c r="C691" s="25" t="s">
        <v>209</v>
      </c>
      <c r="D691" s="26" t="s">
        <v>896</v>
      </c>
      <c r="E691" s="26">
        <v>200</v>
      </c>
      <c r="F691" s="27">
        <f>F692</f>
        <v>0</v>
      </c>
      <c r="G691" s="28"/>
      <c r="H691" s="28"/>
    </row>
    <row r="692" spans="1:8" ht="30" hidden="1" customHeight="1" x14ac:dyDescent="0.2">
      <c r="A692" s="53" t="s">
        <v>13</v>
      </c>
      <c r="B692" s="25" t="s">
        <v>214</v>
      </c>
      <c r="C692" s="25" t="s">
        <v>209</v>
      </c>
      <c r="D692" s="26" t="s">
        <v>896</v>
      </c>
      <c r="E692" s="26">
        <v>240</v>
      </c>
      <c r="F692" s="27"/>
      <c r="G692" s="28"/>
      <c r="H692" s="28"/>
    </row>
    <row r="693" spans="1:8" ht="26.25" hidden="1" customHeight="1" x14ac:dyDescent="0.2">
      <c r="A693" s="53" t="s">
        <v>966</v>
      </c>
      <c r="B693" s="25" t="s">
        <v>214</v>
      </c>
      <c r="C693" s="25" t="s">
        <v>209</v>
      </c>
      <c r="D693" s="26" t="s">
        <v>928</v>
      </c>
      <c r="E693" s="26"/>
      <c r="F693" s="27">
        <f>F694</f>
        <v>0</v>
      </c>
      <c r="G693" s="28"/>
      <c r="H693" s="28"/>
    </row>
    <row r="694" spans="1:8" ht="30" hidden="1" customHeight="1" x14ac:dyDescent="0.2">
      <c r="A694" s="25" t="s">
        <v>11</v>
      </c>
      <c r="B694" s="25" t="s">
        <v>214</v>
      </c>
      <c r="C694" s="25" t="s">
        <v>209</v>
      </c>
      <c r="D694" s="26" t="s">
        <v>928</v>
      </c>
      <c r="E694" s="26">
        <v>600</v>
      </c>
      <c r="F694" s="27">
        <f>F695</f>
        <v>0</v>
      </c>
      <c r="G694" s="28"/>
      <c r="H694" s="28"/>
    </row>
    <row r="695" spans="1:8" ht="30" hidden="1" customHeight="1" x14ac:dyDescent="0.2">
      <c r="A695" s="25" t="s">
        <v>9</v>
      </c>
      <c r="B695" s="25" t="s">
        <v>214</v>
      </c>
      <c r="C695" s="25" t="s">
        <v>209</v>
      </c>
      <c r="D695" s="26" t="s">
        <v>928</v>
      </c>
      <c r="E695" s="26">
        <v>610</v>
      </c>
      <c r="F695" s="27"/>
      <c r="G695" s="28"/>
      <c r="H695" s="28"/>
    </row>
    <row r="696" spans="1:8" ht="30" customHeight="1" x14ac:dyDescent="0.2">
      <c r="A696" s="53" t="s">
        <v>1113</v>
      </c>
      <c r="B696" s="25" t="s">
        <v>214</v>
      </c>
      <c r="C696" s="25" t="s">
        <v>209</v>
      </c>
      <c r="D696" s="26" t="s">
        <v>929</v>
      </c>
      <c r="E696" s="26"/>
      <c r="F696" s="27">
        <f t="shared" ref="F696:H697" si="168">F697</f>
        <v>0</v>
      </c>
      <c r="G696" s="28">
        <f t="shared" si="168"/>
        <v>0</v>
      </c>
      <c r="H696" s="28">
        <f t="shared" si="168"/>
        <v>0</v>
      </c>
    </row>
    <row r="697" spans="1:8" ht="30" customHeight="1" x14ac:dyDescent="0.2">
      <c r="A697" s="25" t="s">
        <v>11</v>
      </c>
      <c r="B697" s="25" t="s">
        <v>214</v>
      </c>
      <c r="C697" s="25" t="s">
        <v>209</v>
      </c>
      <c r="D697" s="26" t="s">
        <v>929</v>
      </c>
      <c r="E697" s="26">
        <v>600</v>
      </c>
      <c r="F697" s="27">
        <f t="shared" si="168"/>
        <v>0</v>
      </c>
      <c r="G697" s="28">
        <f t="shared" si="168"/>
        <v>0</v>
      </c>
      <c r="H697" s="28">
        <f t="shared" si="168"/>
        <v>0</v>
      </c>
    </row>
    <row r="698" spans="1:8" ht="27.75" customHeight="1" x14ac:dyDescent="0.2">
      <c r="A698" s="25" t="s">
        <v>9</v>
      </c>
      <c r="B698" s="25" t="s">
        <v>214</v>
      </c>
      <c r="C698" s="25" t="s">
        <v>209</v>
      </c>
      <c r="D698" s="26" t="s">
        <v>929</v>
      </c>
      <c r="E698" s="26">
        <v>610</v>
      </c>
      <c r="F698" s="27">
        <v>0</v>
      </c>
      <c r="G698" s="28">
        <v>0</v>
      </c>
      <c r="H698" s="28">
        <v>0</v>
      </c>
    </row>
    <row r="699" spans="1:8" ht="21" hidden="1" customHeight="1" x14ac:dyDescent="0.2">
      <c r="A699" s="54" t="s">
        <v>937</v>
      </c>
      <c r="B699" s="25" t="s">
        <v>214</v>
      </c>
      <c r="C699" s="25" t="s">
        <v>209</v>
      </c>
      <c r="D699" s="26" t="s">
        <v>935</v>
      </c>
      <c r="E699" s="26"/>
      <c r="F699" s="27">
        <f>F700</f>
        <v>0</v>
      </c>
      <c r="G699" s="28"/>
      <c r="H699" s="28"/>
    </row>
    <row r="700" spans="1:8" ht="27.75" hidden="1" customHeight="1" x14ac:dyDescent="0.2">
      <c r="A700" s="25" t="s">
        <v>76</v>
      </c>
      <c r="B700" s="25" t="s">
        <v>214</v>
      </c>
      <c r="C700" s="25" t="s">
        <v>209</v>
      </c>
      <c r="D700" s="26" t="s">
        <v>935</v>
      </c>
      <c r="E700" s="26">
        <v>800</v>
      </c>
      <c r="F700" s="27">
        <f>F701</f>
        <v>0</v>
      </c>
      <c r="G700" s="28"/>
      <c r="H700" s="28"/>
    </row>
    <row r="701" spans="1:8" ht="27.75" hidden="1" customHeight="1" x14ac:dyDescent="0.2">
      <c r="A701" s="25" t="s">
        <v>143</v>
      </c>
      <c r="B701" s="25" t="s">
        <v>214</v>
      </c>
      <c r="C701" s="25" t="s">
        <v>209</v>
      </c>
      <c r="D701" s="26" t="s">
        <v>935</v>
      </c>
      <c r="E701" s="26">
        <v>810</v>
      </c>
      <c r="F701" s="27"/>
      <c r="G701" s="28"/>
      <c r="H701" s="28"/>
    </row>
    <row r="702" spans="1:8" ht="29.25" hidden="1" customHeight="1" x14ac:dyDescent="0.2">
      <c r="A702" s="54" t="s">
        <v>938</v>
      </c>
      <c r="B702" s="25" t="s">
        <v>214</v>
      </c>
      <c r="C702" s="25" t="s">
        <v>209</v>
      </c>
      <c r="D702" s="26" t="s">
        <v>936</v>
      </c>
      <c r="E702" s="26"/>
      <c r="F702" s="27">
        <f>F703</f>
        <v>0</v>
      </c>
      <c r="G702" s="28"/>
      <c r="H702" s="28"/>
    </row>
    <row r="703" spans="1:8" ht="27.75" hidden="1" customHeight="1" x14ac:dyDescent="0.2">
      <c r="A703" s="25" t="s">
        <v>76</v>
      </c>
      <c r="B703" s="25" t="s">
        <v>214</v>
      </c>
      <c r="C703" s="25" t="s">
        <v>209</v>
      </c>
      <c r="D703" s="26" t="s">
        <v>936</v>
      </c>
      <c r="E703" s="26">
        <v>800</v>
      </c>
      <c r="F703" s="27">
        <f>F704</f>
        <v>0</v>
      </c>
      <c r="G703" s="28"/>
      <c r="H703" s="28"/>
    </row>
    <row r="704" spans="1:8" ht="27.75" hidden="1" customHeight="1" x14ac:dyDescent="0.2">
      <c r="A704" s="25" t="s">
        <v>143</v>
      </c>
      <c r="B704" s="25" t="s">
        <v>214</v>
      </c>
      <c r="C704" s="25" t="s">
        <v>209</v>
      </c>
      <c r="D704" s="26" t="s">
        <v>936</v>
      </c>
      <c r="E704" s="26">
        <v>810</v>
      </c>
      <c r="F704" s="27"/>
      <c r="G704" s="28"/>
      <c r="H704" s="28"/>
    </row>
    <row r="705" spans="1:8" ht="41.25" customHeight="1" x14ac:dyDescent="0.2">
      <c r="A705" s="58" t="s">
        <v>825</v>
      </c>
      <c r="B705" s="25" t="s">
        <v>214</v>
      </c>
      <c r="C705" s="25" t="s">
        <v>209</v>
      </c>
      <c r="D705" s="26" t="s">
        <v>823</v>
      </c>
      <c r="E705" s="26"/>
      <c r="F705" s="27">
        <f t="shared" ref="F705:H707" si="169">F706</f>
        <v>3000</v>
      </c>
      <c r="G705" s="27">
        <f t="shared" si="169"/>
        <v>1666</v>
      </c>
      <c r="H705" s="27">
        <f t="shared" si="169"/>
        <v>3000</v>
      </c>
    </row>
    <row r="706" spans="1:8" ht="55.5" customHeight="1" x14ac:dyDescent="0.2">
      <c r="A706" s="34" t="s">
        <v>826</v>
      </c>
      <c r="B706" s="25" t="s">
        <v>214</v>
      </c>
      <c r="C706" s="25" t="s">
        <v>209</v>
      </c>
      <c r="D706" s="26" t="s">
        <v>824</v>
      </c>
      <c r="E706" s="26"/>
      <c r="F706" s="27">
        <f t="shared" si="169"/>
        <v>3000</v>
      </c>
      <c r="G706" s="27">
        <f t="shared" si="169"/>
        <v>1666</v>
      </c>
      <c r="H706" s="27">
        <f t="shared" si="169"/>
        <v>3000</v>
      </c>
    </row>
    <row r="707" spans="1:8" ht="31.5" customHeight="1" x14ac:dyDescent="0.2">
      <c r="A707" s="25" t="s">
        <v>11</v>
      </c>
      <c r="B707" s="25" t="s">
        <v>214</v>
      </c>
      <c r="C707" s="25" t="s">
        <v>209</v>
      </c>
      <c r="D707" s="26" t="s">
        <v>824</v>
      </c>
      <c r="E707" s="26">
        <v>600</v>
      </c>
      <c r="F707" s="27">
        <f t="shared" si="169"/>
        <v>3000</v>
      </c>
      <c r="G707" s="27">
        <f t="shared" si="169"/>
        <v>1666</v>
      </c>
      <c r="H707" s="27">
        <f t="shared" si="169"/>
        <v>3000</v>
      </c>
    </row>
    <row r="708" spans="1:8" ht="30.75" customHeight="1" x14ac:dyDescent="0.2">
      <c r="A708" s="25" t="s">
        <v>9</v>
      </c>
      <c r="B708" s="25" t="s">
        <v>214</v>
      </c>
      <c r="C708" s="25" t="s">
        <v>209</v>
      </c>
      <c r="D708" s="26" t="s">
        <v>824</v>
      </c>
      <c r="E708" s="26">
        <v>610</v>
      </c>
      <c r="F708" s="27">
        <v>3000</v>
      </c>
      <c r="G708" s="28">
        <v>1666</v>
      </c>
      <c r="H708" s="28">
        <v>3000</v>
      </c>
    </row>
    <row r="709" spans="1:8" ht="45" customHeight="1" x14ac:dyDescent="0.2">
      <c r="A709" s="53" t="s">
        <v>660</v>
      </c>
      <c r="B709" s="25" t="s">
        <v>214</v>
      </c>
      <c r="C709" s="25" t="s">
        <v>209</v>
      </c>
      <c r="D709" s="26" t="s">
        <v>566</v>
      </c>
      <c r="E709" s="26"/>
      <c r="F709" s="27">
        <f>F710+F715+F720+F723+F726+F729+F732</f>
        <v>13420</v>
      </c>
      <c r="G709" s="27">
        <f>G710+G715+G720+G723+G726+G729+G732</f>
        <v>15000</v>
      </c>
      <c r="H709" s="27">
        <f>H710+H715+H720+H723+H726+H729+H732</f>
        <v>14000</v>
      </c>
    </row>
    <row r="710" spans="1:8" ht="58.5" hidden="1" customHeight="1" x14ac:dyDescent="0.2">
      <c r="A710" s="34" t="s">
        <v>826</v>
      </c>
      <c r="B710" s="25" t="s">
        <v>214</v>
      </c>
      <c r="C710" s="25" t="s">
        <v>209</v>
      </c>
      <c r="D710" s="26" t="s">
        <v>568</v>
      </c>
      <c r="E710" s="26"/>
      <c r="F710" s="27">
        <f>F711+F713</f>
        <v>0</v>
      </c>
      <c r="G710" s="28"/>
      <c r="H710" s="28"/>
    </row>
    <row r="711" spans="1:8" ht="32.25" hidden="1" customHeight="1" x14ac:dyDescent="0.2">
      <c r="A711" s="53" t="s">
        <v>15</v>
      </c>
      <c r="B711" s="25" t="s">
        <v>214</v>
      </c>
      <c r="C711" s="25" t="s">
        <v>209</v>
      </c>
      <c r="D711" s="26" t="s">
        <v>568</v>
      </c>
      <c r="E711" s="26">
        <v>200</v>
      </c>
      <c r="F711" s="27">
        <f t="shared" ref="F711" si="170">F712</f>
        <v>0</v>
      </c>
      <c r="G711" s="28"/>
      <c r="H711" s="28"/>
    </row>
    <row r="712" spans="1:8" ht="32.25" hidden="1" customHeight="1" x14ac:dyDescent="0.2">
      <c r="A712" s="53" t="s">
        <v>13</v>
      </c>
      <c r="B712" s="25" t="s">
        <v>214</v>
      </c>
      <c r="C712" s="25" t="s">
        <v>209</v>
      </c>
      <c r="D712" s="26" t="s">
        <v>568</v>
      </c>
      <c r="E712" s="26">
        <v>240</v>
      </c>
      <c r="F712" s="27"/>
      <c r="G712" s="28"/>
      <c r="H712" s="28"/>
    </row>
    <row r="713" spans="1:8" ht="32.25" hidden="1" customHeight="1" x14ac:dyDescent="0.2">
      <c r="A713" s="25" t="s">
        <v>11</v>
      </c>
      <c r="B713" s="25" t="s">
        <v>214</v>
      </c>
      <c r="C713" s="25" t="s">
        <v>209</v>
      </c>
      <c r="D713" s="26" t="s">
        <v>568</v>
      </c>
      <c r="E713" s="26">
        <v>600</v>
      </c>
      <c r="F713" s="27">
        <f>F714</f>
        <v>0</v>
      </c>
      <c r="G713" s="28"/>
      <c r="H713" s="28"/>
    </row>
    <row r="714" spans="1:8" ht="22.5" hidden="1" customHeight="1" x14ac:dyDescent="0.2">
      <c r="A714" s="25" t="s">
        <v>9</v>
      </c>
      <c r="B714" s="25" t="s">
        <v>214</v>
      </c>
      <c r="C714" s="25" t="s">
        <v>209</v>
      </c>
      <c r="D714" s="26" t="s">
        <v>568</v>
      </c>
      <c r="E714" s="26">
        <v>610</v>
      </c>
      <c r="F714" s="27"/>
      <c r="G714" s="28"/>
      <c r="H714" s="28"/>
    </row>
    <row r="715" spans="1:8" ht="26.25" customHeight="1" x14ac:dyDescent="0.2">
      <c r="A715" s="25" t="s">
        <v>778</v>
      </c>
      <c r="B715" s="25" t="s">
        <v>771</v>
      </c>
      <c r="C715" s="25" t="s">
        <v>209</v>
      </c>
      <c r="D715" s="26" t="s">
        <v>777</v>
      </c>
      <c r="E715" s="26"/>
      <c r="F715" s="27">
        <f>F716+F718</f>
        <v>11472</v>
      </c>
      <c r="G715" s="28">
        <f>G718</f>
        <v>15000</v>
      </c>
      <c r="H715" s="28">
        <f>H718</f>
        <v>14000</v>
      </c>
    </row>
    <row r="716" spans="1:8" ht="31.5" hidden="1" customHeight="1" x14ac:dyDescent="0.2">
      <c r="A716" s="53" t="s">
        <v>13</v>
      </c>
      <c r="B716" s="25" t="s">
        <v>214</v>
      </c>
      <c r="C716" s="25" t="s">
        <v>209</v>
      </c>
      <c r="D716" s="26" t="s">
        <v>777</v>
      </c>
      <c r="E716" s="26">
        <v>200</v>
      </c>
      <c r="F716" s="27">
        <f>F717</f>
        <v>0</v>
      </c>
      <c r="G716" s="28"/>
      <c r="H716" s="28"/>
    </row>
    <row r="717" spans="1:8" ht="33" hidden="1" customHeight="1" x14ac:dyDescent="0.2">
      <c r="A717" s="25" t="s">
        <v>11</v>
      </c>
      <c r="B717" s="25" t="s">
        <v>214</v>
      </c>
      <c r="C717" s="25" t="s">
        <v>209</v>
      </c>
      <c r="D717" s="26" t="s">
        <v>777</v>
      </c>
      <c r="E717" s="26">
        <v>240</v>
      </c>
      <c r="F717" s="27"/>
      <c r="G717" s="28"/>
      <c r="H717" s="28"/>
    </row>
    <row r="718" spans="1:8" ht="33" customHeight="1" x14ac:dyDescent="0.2">
      <c r="A718" s="25" t="s">
        <v>11</v>
      </c>
      <c r="B718" s="25" t="s">
        <v>214</v>
      </c>
      <c r="C718" s="25" t="s">
        <v>209</v>
      </c>
      <c r="D718" s="26" t="s">
        <v>777</v>
      </c>
      <c r="E718" s="26">
        <v>600</v>
      </c>
      <c r="F718" s="27">
        <f>F719</f>
        <v>11472</v>
      </c>
      <c r="G718" s="28">
        <f>G719</f>
        <v>15000</v>
      </c>
      <c r="H718" s="28">
        <f>H719</f>
        <v>14000</v>
      </c>
    </row>
    <row r="719" spans="1:8" ht="23.25" customHeight="1" x14ac:dyDescent="0.2">
      <c r="A719" s="25" t="s">
        <v>9</v>
      </c>
      <c r="B719" s="25" t="s">
        <v>214</v>
      </c>
      <c r="C719" s="25" t="s">
        <v>209</v>
      </c>
      <c r="D719" s="26" t="s">
        <v>777</v>
      </c>
      <c r="E719" s="26">
        <v>610</v>
      </c>
      <c r="F719" s="27">
        <v>11472</v>
      </c>
      <c r="G719" s="28">
        <v>15000</v>
      </c>
      <c r="H719" s="28">
        <v>14000</v>
      </c>
    </row>
    <row r="720" spans="1:8" ht="45" hidden="1" customHeight="1" x14ac:dyDescent="0.2">
      <c r="A720" s="59" t="s">
        <v>723</v>
      </c>
      <c r="B720" s="25" t="s">
        <v>214</v>
      </c>
      <c r="C720" s="25" t="s">
        <v>209</v>
      </c>
      <c r="D720" s="26" t="s">
        <v>722</v>
      </c>
      <c r="E720" s="26"/>
      <c r="F720" s="27">
        <f>F721</f>
        <v>0</v>
      </c>
      <c r="G720" s="28"/>
      <c r="H720" s="28"/>
    </row>
    <row r="721" spans="1:9" ht="32.25" hidden="1" customHeight="1" x14ac:dyDescent="0.2">
      <c r="A721" s="53" t="s">
        <v>15</v>
      </c>
      <c r="B721" s="25" t="s">
        <v>214</v>
      </c>
      <c r="C721" s="25" t="s">
        <v>209</v>
      </c>
      <c r="D721" s="26" t="s">
        <v>722</v>
      </c>
      <c r="E721" s="26">
        <v>200</v>
      </c>
      <c r="F721" s="27">
        <f>F722</f>
        <v>0</v>
      </c>
      <c r="G721" s="28"/>
      <c r="H721" s="28"/>
    </row>
    <row r="722" spans="1:9" ht="32.25" hidden="1" customHeight="1" x14ac:dyDescent="0.2">
      <c r="A722" s="53" t="s">
        <v>13</v>
      </c>
      <c r="B722" s="25" t="s">
        <v>214</v>
      </c>
      <c r="C722" s="25" t="s">
        <v>209</v>
      </c>
      <c r="D722" s="26" t="s">
        <v>722</v>
      </c>
      <c r="E722" s="26">
        <v>240</v>
      </c>
      <c r="F722" s="27"/>
      <c r="G722" s="28"/>
      <c r="H722" s="28"/>
    </row>
    <row r="723" spans="1:9" ht="32.25" hidden="1" customHeight="1" x14ac:dyDescent="0.2">
      <c r="A723" s="25" t="s">
        <v>658</v>
      </c>
      <c r="B723" s="25" t="s">
        <v>214</v>
      </c>
      <c r="C723" s="25" t="s">
        <v>209</v>
      </c>
      <c r="D723" s="26" t="s">
        <v>657</v>
      </c>
      <c r="E723" s="26"/>
      <c r="F723" s="27">
        <f t="shared" ref="F723:F724" si="171">F724</f>
        <v>948</v>
      </c>
      <c r="G723" s="28"/>
      <c r="H723" s="28"/>
    </row>
    <row r="724" spans="1:9" ht="32.25" hidden="1" customHeight="1" x14ac:dyDescent="0.2">
      <c r="A724" s="53" t="s">
        <v>15</v>
      </c>
      <c r="B724" s="25" t="s">
        <v>214</v>
      </c>
      <c r="C724" s="25" t="s">
        <v>209</v>
      </c>
      <c r="D724" s="26" t="s">
        <v>657</v>
      </c>
      <c r="E724" s="26">
        <v>200</v>
      </c>
      <c r="F724" s="27">
        <f t="shared" si="171"/>
        <v>948</v>
      </c>
      <c r="G724" s="28"/>
      <c r="H724" s="28"/>
    </row>
    <row r="725" spans="1:9" ht="32.25" hidden="1" customHeight="1" x14ac:dyDescent="0.2">
      <c r="A725" s="53" t="s">
        <v>13</v>
      </c>
      <c r="B725" s="25" t="s">
        <v>214</v>
      </c>
      <c r="C725" s="25" t="s">
        <v>209</v>
      </c>
      <c r="D725" s="26" t="s">
        <v>657</v>
      </c>
      <c r="E725" s="26">
        <v>240</v>
      </c>
      <c r="F725" s="27">
        <v>948</v>
      </c>
      <c r="G725" s="28"/>
      <c r="H725" s="28"/>
    </row>
    <row r="726" spans="1:9" ht="50.25" hidden="1" customHeight="1" x14ac:dyDescent="0.2">
      <c r="A726" s="9" t="s">
        <v>675</v>
      </c>
      <c r="B726" s="25" t="s">
        <v>214</v>
      </c>
      <c r="C726" s="25" t="s">
        <v>209</v>
      </c>
      <c r="D726" s="26" t="s">
        <v>827</v>
      </c>
      <c r="E726" s="26"/>
      <c r="F726" s="27">
        <f>F727</f>
        <v>0</v>
      </c>
      <c r="G726" s="28"/>
      <c r="H726" s="28"/>
      <c r="I726" s="8"/>
    </row>
    <row r="727" spans="1:9" ht="36" hidden="1" customHeight="1" x14ac:dyDescent="0.2">
      <c r="A727" s="25" t="s">
        <v>11</v>
      </c>
      <c r="B727" s="25" t="s">
        <v>214</v>
      </c>
      <c r="C727" s="25" t="s">
        <v>209</v>
      </c>
      <c r="D727" s="26" t="s">
        <v>827</v>
      </c>
      <c r="E727" s="26">
        <v>600</v>
      </c>
      <c r="F727" s="27">
        <f>F728</f>
        <v>0</v>
      </c>
      <c r="G727" s="28"/>
      <c r="H727" s="28"/>
      <c r="I727" s="8"/>
    </row>
    <row r="728" spans="1:9" ht="32.25" hidden="1" customHeight="1" x14ac:dyDescent="0.2">
      <c r="A728" s="25" t="s">
        <v>9</v>
      </c>
      <c r="B728" s="25" t="s">
        <v>214</v>
      </c>
      <c r="C728" s="25" t="s">
        <v>209</v>
      </c>
      <c r="D728" s="26" t="s">
        <v>827</v>
      </c>
      <c r="E728" s="26">
        <v>610</v>
      </c>
      <c r="F728" s="27">
        <v>0</v>
      </c>
      <c r="G728" s="28"/>
      <c r="H728" s="28"/>
    </row>
    <row r="729" spans="1:9" ht="18" hidden="1" customHeight="1" x14ac:dyDescent="0.2">
      <c r="A729" s="25" t="s">
        <v>924</v>
      </c>
      <c r="B729" s="25" t="s">
        <v>214</v>
      </c>
      <c r="C729" s="25" t="s">
        <v>209</v>
      </c>
      <c r="D729" s="26" t="s">
        <v>931</v>
      </c>
      <c r="E729" s="26"/>
      <c r="F729" s="27">
        <f>F730</f>
        <v>0</v>
      </c>
      <c r="G729" s="28"/>
      <c r="H729" s="28"/>
    </row>
    <row r="730" spans="1:9" ht="32.25" hidden="1" customHeight="1" x14ac:dyDescent="0.2">
      <c r="A730" s="25" t="s">
        <v>11</v>
      </c>
      <c r="B730" s="25" t="s">
        <v>214</v>
      </c>
      <c r="C730" s="25" t="s">
        <v>209</v>
      </c>
      <c r="D730" s="26" t="s">
        <v>931</v>
      </c>
      <c r="E730" s="26">
        <v>600</v>
      </c>
      <c r="F730" s="27">
        <f>F731</f>
        <v>0</v>
      </c>
      <c r="G730" s="28"/>
      <c r="H730" s="28"/>
    </row>
    <row r="731" spans="1:9" ht="22.5" hidden="1" customHeight="1" x14ac:dyDescent="0.2">
      <c r="A731" s="25" t="s">
        <v>9</v>
      </c>
      <c r="B731" s="25" t="s">
        <v>214</v>
      </c>
      <c r="C731" s="25" t="s">
        <v>209</v>
      </c>
      <c r="D731" s="26" t="s">
        <v>931</v>
      </c>
      <c r="E731" s="26">
        <v>610</v>
      </c>
      <c r="F731" s="27"/>
      <c r="G731" s="28"/>
      <c r="H731" s="28"/>
    </row>
    <row r="732" spans="1:9" ht="32.25" hidden="1" customHeight="1" x14ac:dyDescent="0.2">
      <c r="A732" s="25" t="s">
        <v>925</v>
      </c>
      <c r="B732" s="25" t="s">
        <v>214</v>
      </c>
      <c r="C732" s="25" t="s">
        <v>209</v>
      </c>
      <c r="D732" s="26" t="s">
        <v>930</v>
      </c>
      <c r="E732" s="26"/>
      <c r="F732" s="27">
        <f>F733</f>
        <v>1000</v>
      </c>
      <c r="G732" s="28"/>
      <c r="H732" s="28"/>
    </row>
    <row r="733" spans="1:9" ht="32.25" hidden="1" customHeight="1" x14ac:dyDescent="0.2">
      <c r="A733" s="25" t="s">
        <v>11</v>
      </c>
      <c r="B733" s="25" t="s">
        <v>214</v>
      </c>
      <c r="C733" s="25" t="s">
        <v>209</v>
      </c>
      <c r="D733" s="26" t="s">
        <v>930</v>
      </c>
      <c r="E733" s="26">
        <v>600</v>
      </c>
      <c r="F733" s="27">
        <f>F734</f>
        <v>1000</v>
      </c>
      <c r="G733" s="28"/>
      <c r="H733" s="28"/>
    </row>
    <row r="734" spans="1:9" ht="32.25" hidden="1" customHeight="1" x14ac:dyDescent="0.2">
      <c r="A734" s="25" t="s">
        <v>9</v>
      </c>
      <c r="B734" s="25" t="s">
        <v>214</v>
      </c>
      <c r="C734" s="25" t="s">
        <v>209</v>
      </c>
      <c r="D734" s="26" t="s">
        <v>930</v>
      </c>
      <c r="E734" s="26">
        <v>610</v>
      </c>
      <c r="F734" s="27">
        <v>1000</v>
      </c>
      <c r="G734" s="28"/>
      <c r="H734" s="28"/>
    </row>
    <row r="735" spans="1:9" ht="32.25" customHeight="1" x14ac:dyDescent="0.2">
      <c r="A735" s="53" t="s">
        <v>570</v>
      </c>
      <c r="B735" s="25" t="s">
        <v>214</v>
      </c>
      <c r="C735" s="25" t="s">
        <v>209</v>
      </c>
      <c r="D735" s="26" t="s">
        <v>569</v>
      </c>
      <c r="E735" s="26"/>
      <c r="F735" s="27">
        <f>F736+F742</f>
        <v>21754</v>
      </c>
      <c r="G735" s="27">
        <f>G736+G742</f>
        <v>10000</v>
      </c>
      <c r="H735" s="27">
        <f>H736+H742</f>
        <v>10000</v>
      </c>
    </row>
    <row r="736" spans="1:9" ht="32.25" customHeight="1" x14ac:dyDescent="0.2">
      <c r="A736" s="53" t="s">
        <v>573</v>
      </c>
      <c r="B736" s="25" t="s">
        <v>214</v>
      </c>
      <c r="C736" s="25" t="s">
        <v>209</v>
      </c>
      <c r="D736" s="26" t="s">
        <v>571</v>
      </c>
      <c r="E736" s="26"/>
      <c r="F736" s="27">
        <f t="shared" ref="F736:H738" si="172">F737</f>
        <v>19754</v>
      </c>
      <c r="G736" s="27">
        <f t="shared" si="172"/>
        <v>10000</v>
      </c>
      <c r="H736" s="27">
        <f t="shared" si="172"/>
        <v>10000</v>
      </c>
    </row>
    <row r="737" spans="1:8" ht="23.25" customHeight="1" x14ac:dyDescent="0.2">
      <c r="A737" s="53" t="s">
        <v>574</v>
      </c>
      <c r="B737" s="25" t="s">
        <v>214</v>
      </c>
      <c r="C737" s="25" t="s">
        <v>209</v>
      </c>
      <c r="D737" s="26" t="s">
        <v>572</v>
      </c>
      <c r="E737" s="26"/>
      <c r="F737" s="27">
        <f>F738+F740</f>
        <v>19754</v>
      </c>
      <c r="G737" s="27">
        <f>G738+G740</f>
        <v>10000</v>
      </c>
      <c r="H737" s="27">
        <f>H738+H740</f>
        <v>10000</v>
      </c>
    </row>
    <row r="738" spans="1:8" ht="32.25" hidden="1" customHeight="1" x14ac:dyDescent="0.2">
      <c r="A738" s="53" t="s">
        <v>15</v>
      </c>
      <c r="B738" s="25" t="s">
        <v>214</v>
      </c>
      <c r="C738" s="25" t="s">
        <v>209</v>
      </c>
      <c r="D738" s="26" t="s">
        <v>572</v>
      </c>
      <c r="E738" s="26">
        <v>200</v>
      </c>
      <c r="F738" s="27">
        <f t="shared" si="172"/>
        <v>0</v>
      </c>
      <c r="G738" s="28"/>
      <c r="H738" s="28"/>
    </row>
    <row r="739" spans="1:8" ht="32.25" hidden="1" customHeight="1" x14ac:dyDescent="0.2">
      <c r="A739" s="53" t="s">
        <v>13</v>
      </c>
      <c r="B739" s="25" t="s">
        <v>214</v>
      </c>
      <c r="C739" s="25" t="s">
        <v>209</v>
      </c>
      <c r="D739" s="26" t="s">
        <v>572</v>
      </c>
      <c r="E739" s="26">
        <v>240</v>
      </c>
      <c r="F739" s="27"/>
      <c r="G739" s="28"/>
      <c r="H739" s="28"/>
    </row>
    <row r="740" spans="1:8" ht="32.25" customHeight="1" x14ac:dyDescent="0.2">
      <c r="A740" s="25" t="s">
        <v>11</v>
      </c>
      <c r="B740" s="25" t="s">
        <v>214</v>
      </c>
      <c r="C740" s="25" t="s">
        <v>209</v>
      </c>
      <c r="D740" s="26" t="s">
        <v>572</v>
      </c>
      <c r="E740" s="26">
        <v>600</v>
      </c>
      <c r="F740" s="27">
        <f>F741</f>
        <v>19754</v>
      </c>
      <c r="G740" s="28">
        <f>G741</f>
        <v>10000</v>
      </c>
      <c r="H740" s="28">
        <f>H741</f>
        <v>10000</v>
      </c>
    </row>
    <row r="741" spans="1:8" ht="25.5" customHeight="1" x14ac:dyDescent="0.2">
      <c r="A741" s="25" t="s">
        <v>9</v>
      </c>
      <c r="B741" s="25" t="s">
        <v>214</v>
      </c>
      <c r="C741" s="25" t="s">
        <v>209</v>
      </c>
      <c r="D741" s="26" t="s">
        <v>572</v>
      </c>
      <c r="E741" s="26">
        <v>610</v>
      </c>
      <c r="F741" s="27">
        <v>19754</v>
      </c>
      <c r="G741" s="28">
        <v>10000</v>
      </c>
      <c r="H741" s="28">
        <v>10000</v>
      </c>
    </row>
    <row r="742" spans="1:8" ht="25.5" hidden="1" customHeight="1" x14ac:dyDescent="0.2">
      <c r="A742" s="60" t="s">
        <v>852</v>
      </c>
      <c r="B742" s="25" t="s">
        <v>214</v>
      </c>
      <c r="C742" s="25" t="s">
        <v>209</v>
      </c>
      <c r="D742" s="26" t="s">
        <v>850</v>
      </c>
      <c r="E742" s="26"/>
      <c r="F742" s="27">
        <f>F743+F749+F746</f>
        <v>2000</v>
      </c>
      <c r="G742" s="27">
        <f>G743+G749+G746</f>
        <v>0</v>
      </c>
      <c r="H742" s="27">
        <f>H743+H749+H746</f>
        <v>0</v>
      </c>
    </row>
    <row r="743" spans="1:8" ht="45.75" hidden="1" customHeight="1" x14ac:dyDescent="0.2">
      <c r="A743" s="9" t="s">
        <v>862</v>
      </c>
      <c r="B743" s="25" t="s">
        <v>214</v>
      </c>
      <c r="C743" s="25" t="s">
        <v>209</v>
      </c>
      <c r="D743" s="26" t="s">
        <v>861</v>
      </c>
      <c r="E743" s="26"/>
      <c r="F743" s="27">
        <f>F744</f>
        <v>0</v>
      </c>
      <c r="G743" s="28"/>
      <c r="H743" s="28"/>
    </row>
    <row r="744" spans="1:8" ht="30" hidden="1" customHeight="1" x14ac:dyDescent="0.2">
      <c r="A744" s="53" t="s">
        <v>15</v>
      </c>
      <c r="B744" s="25" t="s">
        <v>214</v>
      </c>
      <c r="C744" s="25" t="s">
        <v>209</v>
      </c>
      <c r="D744" s="26" t="s">
        <v>861</v>
      </c>
      <c r="E744" s="26">
        <v>200</v>
      </c>
      <c r="F744" s="27">
        <f>F745</f>
        <v>0</v>
      </c>
      <c r="G744" s="28"/>
      <c r="H744" s="28"/>
    </row>
    <row r="745" spans="1:8" ht="28.5" hidden="1" customHeight="1" x14ac:dyDescent="0.2">
      <c r="A745" s="53" t="s">
        <v>13</v>
      </c>
      <c r="B745" s="25" t="s">
        <v>214</v>
      </c>
      <c r="C745" s="25" t="s">
        <v>209</v>
      </c>
      <c r="D745" s="26" t="s">
        <v>861</v>
      </c>
      <c r="E745" s="26">
        <v>240</v>
      </c>
      <c r="F745" s="27"/>
      <c r="G745" s="28"/>
      <c r="H745" s="28"/>
    </row>
    <row r="746" spans="1:8" ht="62.25" hidden="1" customHeight="1" x14ac:dyDescent="0.2">
      <c r="A746" s="25" t="s">
        <v>918</v>
      </c>
      <c r="B746" s="25" t="s">
        <v>214</v>
      </c>
      <c r="C746" s="25" t="s">
        <v>209</v>
      </c>
      <c r="D746" s="26" t="s">
        <v>917</v>
      </c>
      <c r="E746" s="26"/>
      <c r="F746" s="27">
        <f>F747</f>
        <v>0</v>
      </c>
      <c r="G746" s="28"/>
      <c r="H746" s="28"/>
    </row>
    <row r="747" spans="1:8" ht="28.5" hidden="1" customHeight="1" x14ac:dyDescent="0.2">
      <c r="A747" s="53" t="s">
        <v>15</v>
      </c>
      <c r="B747" s="25" t="s">
        <v>214</v>
      </c>
      <c r="C747" s="25" t="s">
        <v>209</v>
      </c>
      <c r="D747" s="26" t="s">
        <v>917</v>
      </c>
      <c r="E747" s="26">
        <v>200</v>
      </c>
      <c r="F747" s="27">
        <f>F748</f>
        <v>0</v>
      </c>
      <c r="G747" s="28"/>
      <c r="H747" s="28"/>
    </row>
    <row r="748" spans="1:8" ht="28.5" hidden="1" customHeight="1" x14ac:dyDescent="0.2">
      <c r="A748" s="53" t="s">
        <v>13</v>
      </c>
      <c r="B748" s="25" t="s">
        <v>214</v>
      </c>
      <c r="C748" s="25" t="s">
        <v>209</v>
      </c>
      <c r="D748" s="26" t="s">
        <v>917</v>
      </c>
      <c r="E748" s="26">
        <v>240</v>
      </c>
      <c r="F748" s="27"/>
      <c r="G748" s="28"/>
      <c r="H748" s="28"/>
    </row>
    <row r="749" spans="1:8" ht="59.25" hidden="1" customHeight="1" x14ac:dyDescent="0.2">
      <c r="A749" s="25" t="s">
        <v>853</v>
      </c>
      <c r="B749" s="25" t="s">
        <v>214</v>
      </c>
      <c r="C749" s="25" t="s">
        <v>209</v>
      </c>
      <c r="D749" s="26" t="s">
        <v>851</v>
      </c>
      <c r="E749" s="26"/>
      <c r="F749" s="27">
        <f>F750</f>
        <v>2000</v>
      </c>
      <c r="G749" s="28"/>
      <c r="H749" s="28"/>
    </row>
    <row r="750" spans="1:8" ht="25.5" hidden="1" customHeight="1" x14ac:dyDescent="0.2">
      <c r="A750" s="53" t="s">
        <v>15</v>
      </c>
      <c r="B750" s="25" t="s">
        <v>214</v>
      </c>
      <c r="C750" s="25" t="s">
        <v>209</v>
      </c>
      <c r="D750" s="26" t="s">
        <v>851</v>
      </c>
      <c r="E750" s="26">
        <v>200</v>
      </c>
      <c r="F750" s="27">
        <f>F751</f>
        <v>2000</v>
      </c>
      <c r="G750" s="28"/>
      <c r="H750" s="28"/>
    </row>
    <row r="751" spans="1:8" ht="25.5" hidden="1" customHeight="1" x14ac:dyDescent="0.2">
      <c r="A751" s="53" t="s">
        <v>13</v>
      </c>
      <c r="B751" s="25" t="s">
        <v>214</v>
      </c>
      <c r="C751" s="25" t="s">
        <v>209</v>
      </c>
      <c r="D751" s="26" t="s">
        <v>851</v>
      </c>
      <c r="E751" s="26">
        <v>240</v>
      </c>
      <c r="F751" s="27">
        <v>2000</v>
      </c>
      <c r="G751" s="28"/>
      <c r="H751" s="28"/>
    </row>
    <row r="752" spans="1:8" ht="25.5" hidden="1" customHeight="1" x14ac:dyDescent="0.2">
      <c r="A752" s="25" t="s">
        <v>810</v>
      </c>
      <c r="B752" s="25" t="s">
        <v>214</v>
      </c>
      <c r="C752" s="25" t="s">
        <v>209</v>
      </c>
      <c r="D752" s="26" t="s">
        <v>241</v>
      </c>
      <c r="E752" s="26"/>
      <c r="F752" s="27">
        <f>F753</f>
        <v>0</v>
      </c>
      <c r="G752" s="28"/>
      <c r="H752" s="28"/>
    </row>
    <row r="753" spans="1:8" ht="41.25" hidden="1" customHeight="1" x14ac:dyDescent="0.2">
      <c r="A753" s="25" t="s">
        <v>829</v>
      </c>
      <c r="B753" s="25" t="s">
        <v>214</v>
      </c>
      <c r="C753" s="25" t="s">
        <v>209</v>
      </c>
      <c r="D753" s="26" t="s">
        <v>828</v>
      </c>
      <c r="E753" s="26"/>
      <c r="F753" s="27">
        <f>F754</f>
        <v>0</v>
      </c>
      <c r="G753" s="28"/>
      <c r="H753" s="28"/>
    </row>
    <row r="754" spans="1:8" ht="25.5" hidden="1" customHeight="1" x14ac:dyDescent="0.2">
      <c r="A754" s="25" t="s">
        <v>11</v>
      </c>
      <c r="B754" s="25" t="s">
        <v>214</v>
      </c>
      <c r="C754" s="25" t="s">
        <v>209</v>
      </c>
      <c r="D754" s="26" t="s">
        <v>828</v>
      </c>
      <c r="E754" s="26">
        <v>600</v>
      </c>
      <c r="F754" s="27">
        <f>F755</f>
        <v>0</v>
      </c>
      <c r="G754" s="28"/>
      <c r="H754" s="28"/>
    </row>
    <row r="755" spans="1:8" ht="25.5" hidden="1" customHeight="1" x14ac:dyDescent="0.2">
      <c r="A755" s="25" t="s">
        <v>9</v>
      </c>
      <c r="B755" s="25" t="s">
        <v>214</v>
      </c>
      <c r="C755" s="25" t="s">
        <v>209</v>
      </c>
      <c r="D755" s="26" t="s">
        <v>828</v>
      </c>
      <c r="E755" s="26">
        <v>610</v>
      </c>
      <c r="F755" s="27"/>
      <c r="G755" s="28"/>
      <c r="H755" s="28"/>
    </row>
    <row r="756" spans="1:8" ht="32.25" customHeight="1" x14ac:dyDescent="0.2">
      <c r="A756" s="53" t="s">
        <v>779</v>
      </c>
      <c r="B756" s="25" t="s">
        <v>214</v>
      </c>
      <c r="C756" s="25" t="s">
        <v>214</v>
      </c>
      <c r="D756" s="26"/>
      <c r="E756" s="26"/>
      <c r="F756" s="27">
        <f t="shared" ref="F756:H757" si="173">F757</f>
        <v>12881</v>
      </c>
      <c r="G756" s="27">
        <f t="shared" si="173"/>
        <v>476</v>
      </c>
      <c r="H756" s="27">
        <f t="shared" si="173"/>
        <v>476</v>
      </c>
    </row>
    <row r="757" spans="1:8" ht="42" customHeight="1" x14ac:dyDescent="0.2">
      <c r="A757" s="53" t="s">
        <v>776</v>
      </c>
      <c r="B757" s="25" t="s">
        <v>214</v>
      </c>
      <c r="C757" s="25" t="s">
        <v>214</v>
      </c>
      <c r="D757" s="26" t="s">
        <v>780</v>
      </c>
      <c r="E757" s="26"/>
      <c r="F757" s="27">
        <f t="shared" si="173"/>
        <v>12881</v>
      </c>
      <c r="G757" s="27">
        <f t="shared" si="173"/>
        <v>476</v>
      </c>
      <c r="H757" s="27">
        <f t="shared" si="173"/>
        <v>476</v>
      </c>
    </row>
    <row r="758" spans="1:8" ht="24" customHeight="1" x14ac:dyDescent="0.2">
      <c r="A758" s="53" t="s">
        <v>66</v>
      </c>
      <c r="B758" s="25" t="s">
        <v>214</v>
      </c>
      <c r="C758" s="25" t="s">
        <v>214</v>
      </c>
      <c r="D758" s="26" t="s">
        <v>781</v>
      </c>
      <c r="E758" s="26"/>
      <c r="F758" s="27">
        <f>F759+F763</f>
        <v>12881</v>
      </c>
      <c r="G758" s="27">
        <f>G759+G763</f>
        <v>476</v>
      </c>
      <c r="H758" s="27">
        <f>H759+H763</f>
        <v>476</v>
      </c>
    </row>
    <row r="759" spans="1:8" ht="32.25" hidden="1" customHeight="1" x14ac:dyDescent="0.2">
      <c r="A759" s="53" t="s">
        <v>782</v>
      </c>
      <c r="B759" s="25" t="s">
        <v>214</v>
      </c>
      <c r="C759" s="25" t="s">
        <v>214</v>
      </c>
      <c r="D759" s="26" t="s">
        <v>783</v>
      </c>
      <c r="E759" s="26"/>
      <c r="F759" s="27">
        <f t="shared" ref="F759:G761" si="174">F760</f>
        <v>12405</v>
      </c>
      <c r="G759" s="27">
        <f t="shared" si="174"/>
        <v>0</v>
      </c>
      <c r="H759" s="27"/>
    </row>
    <row r="760" spans="1:8" ht="45" hidden="1" customHeight="1" x14ac:dyDescent="0.2">
      <c r="A760" s="53" t="s">
        <v>23</v>
      </c>
      <c r="B760" s="25" t="s">
        <v>214</v>
      </c>
      <c r="C760" s="25" t="s">
        <v>214</v>
      </c>
      <c r="D760" s="26" t="s">
        <v>784</v>
      </c>
      <c r="E760" s="26"/>
      <c r="F760" s="27">
        <f t="shared" si="174"/>
        <v>12405</v>
      </c>
      <c r="G760" s="27">
        <f t="shared" si="174"/>
        <v>0</v>
      </c>
      <c r="H760" s="27"/>
    </row>
    <row r="761" spans="1:8" ht="32.25" hidden="1" customHeight="1" x14ac:dyDescent="0.2">
      <c r="A761" s="25" t="s">
        <v>11</v>
      </c>
      <c r="B761" s="25" t="s">
        <v>214</v>
      </c>
      <c r="C761" s="25" t="s">
        <v>214</v>
      </c>
      <c r="D761" s="26" t="s">
        <v>784</v>
      </c>
      <c r="E761" s="26">
        <v>600</v>
      </c>
      <c r="F761" s="27">
        <f t="shared" si="174"/>
        <v>12405</v>
      </c>
      <c r="G761" s="27">
        <f t="shared" si="174"/>
        <v>0</v>
      </c>
      <c r="H761" s="27"/>
    </row>
    <row r="762" spans="1:8" ht="20.25" hidden="1" customHeight="1" x14ac:dyDescent="0.2">
      <c r="A762" s="25" t="s">
        <v>9</v>
      </c>
      <c r="B762" s="25" t="s">
        <v>214</v>
      </c>
      <c r="C762" s="25" t="s">
        <v>214</v>
      </c>
      <c r="D762" s="26" t="s">
        <v>784</v>
      </c>
      <c r="E762" s="26">
        <v>610</v>
      </c>
      <c r="F762" s="27">
        <v>12405</v>
      </c>
      <c r="G762" s="27"/>
      <c r="H762" s="27"/>
    </row>
    <row r="763" spans="1:8" ht="79.5" customHeight="1" x14ac:dyDescent="0.2">
      <c r="A763" s="25" t="s">
        <v>786</v>
      </c>
      <c r="B763" s="25" t="s">
        <v>214</v>
      </c>
      <c r="C763" s="25" t="s">
        <v>214</v>
      </c>
      <c r="D763" s="26" t="s">
        <v>785</v>
      </c>
      <c r="E763" s="26"/>
      <c r="F763" s="27">
        <f>F764</f>
        <v>476</v>
      </c>
      <c r="G763" s="27">
        <f>G764</f>
        <v>476</v>
      </c>
      <c r="H763" s="27">
        <f>H764</f>
        <v>476</v>
      </c>
    </row>
    <row r="764" spans="1:8" ht="52.5" customHeight="1" x14ac:dyDescent="0.2">
      <c r="A764" s="25" t="s">
        <v>788</v>
      </c>
      <c r="B764" s="25" t="s">
        <v>214</v>
      </c>
      <c r="C764" s="25" t="s">
        <v>214</v>
      </c>
      <c r="D764" s="26" t="s">
        <v>787</v>
      </c>
      <c r="E764" s="26"/>
      <c r="F764" s="27">
        <f>F765+F767</f>
        <v>476</v>
      </c>
      <c r="G764" s="27">
        <f>G765+G767</f>
        <v>476</v>
      </c>
      <c r="H764" s="27">
        <f>H765+H767</f>
        <v>476</v>
      </c>
    </row>
    <row r="765" spans="1:8" ht="74.25" customHeight="1" x14ac:dyDescent="0.2">
      <c r="A765" s="25" t="s">
        <v>80</v>
      </c>
      <c r="B765" s="25" t="s">
        <v>214</v>
      </c>
      <c r="C765" s="25" t="s">
        <v>214</v>
      </c>
      <c r="D765" s="26" t="s">
        <v>787</v>
      </c>
      <c r="E765" s="26">
        <v>100</v>
      </c>
      <c r="F765" s="27">
        <f>F766</f>
        <v>449</v>
      </c>
      <c r="G765" s="27">
        <f>G766</f>
        <v>449</v>
      </c>
      <c r="H765" s="27">
        <f>H766</f>
        <v>449</v>
      </c>
    </row>
    <row r="766" spans="1:8" ht="32.25" customHeight="1" x14ac:dyDescent="0.2">
      <c r="A766" s="25" t="s">
        <v>78</v>
      </c>
      <c r="B766" s="25" t="s">
        <v>214</v>
      </c>
      <c r="C766" s="25" t="s">
        <v>214</v>
      </c>
      <c r="D766" s="26" t="s">
        <v>787</v>
      </c>
      <c r="E766" s="26">
        <v>120</v>
      </c>
      <c r="F766" s="27">
        <v>449</v>
      </c>
      <c r="G766" s="27">
        <v>449</v>
      </c>
      <c r="H766" s="27">
        <v>449</v>
      </c>
    </row>
    <row r="767" spans="1:8" ht="32.25" customHeight="1" x14ac:dyDescent="0.2">
      <c r="A767" s="25" t="s">
        <v>15</v>
      </c>
      <c r="B767" s="25" t="s">
        <v>214</v>
      </c>
      <c r="C767" s="25" t="s">
        <v>214</v>
      </c>
      <c r="D767" s="26" t="s">
        <v>787</v>
      </c>
      <c r="E767" s="26">
        <v>200</v>
      </c>
      <c r="F767" s="27">
        <f>F768</f>
        <v>27</v>
      </c>
      <c r="G767" s="28">
        <f>G768</f>
        <v>27</v>
      </c>
      <c r="H767" s="28">
        <f>H768</f>
        <v>27</v>
      </c>
    </row>
    <row r="768" spans="1:8" ht="32.25" customHeight="1" x14ac:dyDescent="0.2">
      <c r="A768" s="25" t="s">
        <v>13</v>
      </c>
      <c r="B768" s="25" t="s">
        <v>214</v>
      </c>
      <c r="C768" s="25" t="s">
        <v>214</v>
      </c>
      <c r="D768" s="26" t="s">
        <v>787</v>
      </c>
      <c r="E768" s="26">
        <v>240</v>
      </c>
      <c r="F768" s="27">
        <v>27</v>
      </c>
      <c r="G768" s="28">
        <v>27</v>
      </c>
      <c r="H768" s="28">
        <v>27</v>
      </c>
    </row>
    <row r="769" spans="1:8" ht="24" customHeight="1" x14ac:dyDescent="0.2">
      <c r="A769" s="25" t="s">
        <v>137</v>
      </c>
      <c r="B769" s="25" t="s">
        <v>215</v>
      </c>
      <c r="C769" s="25"/>
      <c r="D769" s="26"/>
      <c r="E769" s="26"/>
      <c r="F769" s="27">
        <f>F770+F794</f>
        <v>2380</v>
      </c>
      <c r="G769" s="27">
        <f>G770+G794</f>
        <v>369391</v>
      </c>
      <c r="H769" s="27">
        <f>H770+H794</f>
        <v>3430</v>
      </c>
    </row>
    <row r="770" spans="1:8" ht="27" customHeight="1" x14ac:dyDescent="0.2">
      <c r="A770" s="25" t="s">
        <v>136</v>
      </c>
      <c r="B770" s="25" t="s">
        <v>215</v>
      </c>
      <c r="C770" s="25" t="s">
        <v>209</v>
      </c>
      <c r="D770" s="26"/>
      <c r="E770" s="26"/>
      <c r="F770" s="27">
        <f t="shared" ref="F770:H771" si="175">F771</f>
        <v>2180</v>
      </c>
      <c r="G770" s="27">
        <f t="shared" si="175"/>
        <v>2830</v>
      </c>
      <c r="H770" s="27">
        <f t="shared" si="175"/>
        <v>3230</v>
      </c>
    </row>
    <row r="771" spans="1:8" ht="38.25" customHeight="1" x14ac:dyDescent="0.2">
      <c r="A771" s="25" t="s">
        <v>729</v>
      </c>
      <c r="B771" s="25" t="s">
        <v>215</v>
      </c>
      <c r="C771" s="25" t="s">
        <v>209</v>
      </c>
      <c r="D771" s="25" t="s">
        <v>258</v>
      </c>
      <c r="E771" s="26"/>
      <c r="F771" s="27">
        <f t="shared" si="175"/>
        <v>2180</v>
      </c>
      <c r="G771" s="27">
        <f t="shared" si="175"/>
        <v>2830</v>
      </c>
      <c r="H771" s="27">
        <f t="shared" si="175"/>
        <v>3230</v>
      </c>
    </row>
    <row r="772" spans="1:8" ht="18.75" customHeight="1" x14ac:dyDescent="0.2">
      <c r="A772" s="25" t="s">
        <v>131</v>
      </c>
      <c r="B772" s="25" t="s">
        <v>215</v>
      </c>
      <c r="C772" s="25" t="s">
        <v>209</v>
      </c>
      <c r="D772" s="25" t="s">
        <v>281</v>
      </c>
      <c r="E772" s="26"/>
      <c r="F772" s="27">
        <f>F773+F777+F787</f>
        <v>2180</v>
      </c>
      <c r="G772" s="27">
        <f>G773+G777+G787</f>
        <v>2830</v>
      </c>
      <c r="H772" s="27">
        <f>H773+H777+H787</f>
        <v>3230</v>
      </c>
    </row>
    <row r="773" spans="1:8" ht="27.75" customHeight="1" x14ac:dyDescent="0.2">
      <c r="A773" s="25" t="s">
        <v>135</v>
      </c>
      <c r="B773" s="25" t="s">
        <v>215</v>
      </c>
      <c r="C773" s="25" t="s">
        <v>209</v>
      </c>
      <c r="D773" s="25" t="s">
        <v>282</v>
      </c>
      <c r="E773" s="26"/>
      <c r="F773" s="27">
        <f>F774</f>
        <v>200</v>
      </c>
      <c r="G773" s="27">
        <f>G774</f>
        <v>250</v>
      </c>
      <c r="H773" s="27">
        <f>H774</f>
        <v>250</v>
      </c>
    </row>
    <row r="774" spans="1:8" ht="13.15" customHeight="1" x14ac:dyDescent="0.2">
      <c r="A774" s="25" t="s">
        <v>133</v>
      </c>
      <c r="B774" s="25" t="s">
        <v>215</v>
      </c>
      <c r="C774" s="25" t="s">
        <v>209</v>
      </c>
      <c r="D774" s="25" t="s">
        <v>283</v>
      </c>
      <c r="E774" s="26"/>
      <c r="F774" s="27">
        <f t="shared" ref="F774:H775" si="176">F775</f>
        <v>200</v>
      </c>
      <c r="G774" s="27">
        <f t="shared" si="176"/>
        <v>250</v>
      </c>
      <c r="H774" s="27">
        <f t="shared" si="176"/>
        <v>250</v>
      </c>
    </row>
    <row r="775" spans="1:8" ht="26.25" customHeight="1" x14ac:dyDescent="0.2">
      <c r="A775" s="25" t="s">
        <v>15</v>
      </c>
      <c r="B775" s="25" t="s">
        <v>215</v>
      </c>
      <c r="C775" s="25" t="s">
        <v>209</v>
      </c>
      <c r="D775" s="25" t="s">
        <v>283</v>
      </c>
      <c r="E775" s="25" t="s">
        <v>14</v>
      </c>
      <c r="F775" s="27">
        <f t="shared" si="176"/>
        <v>200</v>
      </c>
      <c r="G775" s="27">
        <f t="shared" si="176"/>
        <v>250</v>
      </c>
      <c r="H775" s="27">
        <f t="shared" si="176"/>
        <v>250</v>
      </c>
    </row>
    <row r="776" spans="1:8" ht="27.75" customHeight="1" x14ac:dyDescent="0.2">
      <c r="A776" s="25" t="s">
        <v>13</v>
      </c>
      <c r="B776" s="25" t="s">
        <v>215</v>
      </c>
      <c r="C776" s="25" t="s">
        <v>209</v>
      </c>
      <c r="D776" s="25" t="s">
        <v>283</v>
      </c>
      <c r="E776" s="25" t="s">
        <v>12</v>
      </c>
      <c r="F776" s="27">
        <v>200</v>
      </c>
      <c r="G776" s="28">
        <v>250</v>
      </c>
      <c r="H776" s="28">
        <v>250</v>
      </c>
    </row>
    <row r="777" spans="1:8" ht="26.25" customHeight="1" x14ac:dyDescent="0.2">
      <c r="A777" s="25" t="s">
        <v>134</v>
      </c>
      <c r="B777" s="25" t="s">
        <v>215</v>
      </c>
      <c r="C777" s="25" t="s">
        <v>209</v>
      </c>
      <c r="D777" s="25" t="s">
        <v>284</v>
      </c>
      <c r="E777" s="26"/>
      <c r="F777" s="27">
        <f>F778+F781+F784</f>
        <v>1980</v>
      </c>
      <c r="G777" s="27">
        <f>G778+G781+G784</f>
        <v>2580</v>
      </c>
      <c r="H777" s="27">
        <f>H778+H781+H784</f>
        <v>2980</v>
      </c>
    </row>
    <row r="778" spans="1:8" ht="13.15" customHeight="1" x14ac:dyDescent="0.2">
      <c r="A778" s="25" t="s">
        <v>133</v>
      </c>
      <c r="B778" s="25" t="s">
        <v>215</v>
      </c>
      <c r="C778" s="25" t="s">
        <v>209</v>
      </c>
      <c r="D778" s="25" t="s">
        <v>285</v>
      </c>
      <c r="E778" s="26"/>
      <c r="F778" s="27">
        <f t="shared" ref="F778:H779" si="177">F779</f>
        <v>1780</v>
      </c>
      <c r="G778" s="27">
        <f t="shared" si="177"/>
        <v>2380</v>
      </c>
      <c r="H778" s="27">
        <f t="shared" si="177"/>
        <v>2780</v>
      </c>
    </row>
    <row r="779" spans="1:8" ht="27" customHeight="1" x14ac:dyDescent="0.2">
      <c r="A779" s="25" t="s">
        <v>15</v>
      </c>
      <c r="B779" s="25" t="s">
        <v>215</v>
      </c>
      <c r="C779" s="25" t="s">
        <v>209</v>
      </c>
      <c r="D779" s="25" t="s">
        <v>285</v>
      </c>
      <c r="E779" s="25" t="s">
        <v>14</v>
      </c>
      <c r="F779" s="27">
        <f t="shared" si="177"/>
        <v>1780</v>
      </c>
      <c r="G779" s="27">
        <f t="shared" si="177"/>
        <v>2380</v>
      </c>
      <c r="H779" s="27">
        <f t="shared" si="177"/>
        <v>2780</v>
      </c>
    </row>
    <row r="780" spans="1:8" ht="37.5" customHeight="1" x14ac:dyDescent="0.2">
      <c r="A780" s="25" t="s">
        <v>13</v>
      </c>
      <c r="B780" s="25" t="s">
        <v>215</v>
      </c>
      <c r="C780" s="25" t="s">
        <v>209</v>
      </c>
      <c r="D780" s="25" t="s">
        <v>285</v>
      </c>
      <c r="E780" s="25" t="s">
        <v>12</v>
      </c>
      <c r="F780" s="27">
        <v>1780</v>
      </c>
      <c r="G780" s="28">
        <v>2380</v>
      </c>
      <c r="H780" s="28">
        <v>2780</v>
      </c>
    </row>
    <row r="781" spans="1:8" ht="37.5" customHeight="1" x14ac:dyDescent="0.2">
      <c r="A781" s="25" t="s">
        <v>399</v>
      </c>
      <c r="B781" s="25" t="s">
        <v>215</v>
      </c>
      <c r="C781" s="25" t="s">
        <v>209</v>
      </c>
      <c r="D781" s="25" t="s">
        <v>398</v>
      </c>
      <c r="E781" s="25"/>
      <c r="F781" s="27">
        <f t="shared" ref="F781:H782" si="178">F782</f>
        <v>200</v>
      </c>
      <c r="G781" s="27">
        <f t="shared" si="178"/>
        <v>200</v>
      </c>
      <c r="H781" s="27">
        <f t="shared" si="178"/>
        <v>200</v>
      </c>
    </row>
    <row r="782" spans="1:8" ht="37.5" customHeight="1" x14ac:dyDescent="0.2">
      <c r="A782" s="25" t="s">
        <v>15</v>
      </c>
      <c r="B782" s="25" t="s">
        <v>215</v>
      </c>
      <c r="C782" s="25" t="s">
        <v>209</v>
      </c>
      <c r="D782" s="25" t="s">
        <v>398</v>
      </c>
      <c r="E782" s="25" t="s">
        <v>14</v>
      </c>
      <c r="F782" s="27">
        <f t="shared" si="178"/>
        <v>200</v>
      </c>
      <c r="G782" s="27">
        <f t="shared" si="178"/>
        <v>200</v>
      </c>
      <c r="H782" s="27">
        <f t="shared" si="178"/>
        <v>200</v>
      </c>
    </row>
    <row r="783" spans="1:8" ht="37.5" customHeight="1" x14ac:dyDescent="0.2">
      <c r="A783" s="25" t="s">
        <v>13</v>
      </c>
      <c r="B783" s="25" t="s">
        <v>215</v>
      </c>
      <c r="C783" s="25" t="s">
        <v>209</v>
      </c>
      <c r="D783" s="25" t="s">
        <v>398</v>
      </c>
      <c r="E783" s="25" t="s">
        <v>12</v>
      </c>
      <c r="F783" s="27">
        <v>200</v>
      </c>
      <c r="G783" s="28">
        <v>200</v>
      </c>
      <c r="H783" s="28">
        <v>200</v>
      </c>
    </row>
    <row r="784" spans="1:8" ht="34.5" hidden="1" customHeight="1" x14ac:dyDescent="0.2">
      <c r="A784" s="25" t="s">
        <v>436</v>
      </c>
      <c r="B784" s="25" t="s">
        <v>215</v>
      </c>
      <c r="C784" s="25" t="s">
        <v>209</v>
      </c>
      <c r="D784" s="25" t="s">
        <v>435</v>
      </c>
      <c r="E784" s="25"/>
      <c r="F784" s="27">
        <f t="shared" ref="F784:F785" si="179">F785</f>
        <v>0</v>
      </c>
      <c r="G784" s="28"/>
      <c r="H784" s="28"/>
    </row>
    <row r="785" spans="1:10" ht="27.75" hidden="1" customHeight="1" x14ac:dyDescent="0.2">
      <c r="A785" s="25" t="s">
        <v>15</v>
      </c>
      <c r="B785" s="25" t="s">
        <v>215</v>
      </c>
      <c r="C785" s="25" t="s">
        <v>209</v>
      </c>
      <c r="D785" s="25" t="s">
        <v>435</v>
      </c>
      <c r="E785" s="25" t="s">
        <v>14</v>
      </c>
      <c r="F785" s="27">
        <f t="shared" si="179"/>
        <v>0</v>
      </c>
      <c r="G785" s="28"/>
      <c r="H785" s="28"/>
    </row>
    <row r="786" spans="1:10" ht="28.5" hidden="1" customHeight="1" x14ac:dyDescent="0.2">
      <c r="A786" s="25" t="s">
        <v>13</v>
      </c>
      <c r="B786" s="25" t="s">
        <v>215</v>
      </c>
      <c r="C786" s="25" t="s">
        <v>209</v>
      </c>
      <c r="D786" s="25" t="s">
        <v>435</v>
      </c>
      <c r="E786" s="25" t="s">
        <v>12</v>
      </c>
      <c r="F786" s="27"/>
      <c r="G786" s="28"/>
      <c r="H786" s="28"/>
    </row>
    <row r="787" spans="1:10" ht="57" hidden="1" customHeight="1" x14ac:dyDescent="0.2">
      <c r="A787" s="9" t="s">
        <v>981</v>
      </c>
      <c r="B787" s="25" t="s">
        <v>215</v>
      </c>
      <c r="C787" s="25" t="s">
        <v>209</v>
      </c>
      <c r="D787" s="25" t="s">
        <v>789</v>
      </c>
      <c r="E787" s="25"/>
      <c r="F787" s="27">
        <f>F788+F791</f>
        <v>0</v>
      </c>
      <c r="G787" s="28"/>
      <c r="H787" s="28"/>
    </row>
    <row r="788" spans="1:10" ht="45" hidden="1" customHeight="1" x14ac:dyDescent="0.2">
      <c r="A788" s="25" t="s">
        <v>919</v>
      </c>
      <c r="B788" s="25" t="s">
        <v>215</v>
      </c>
      <c r="C788" s="25" t="s">
        <v>209</v>
      </c>
      <c r="D788" s="25" t="s">
        <v>791</v>
      </c>
      <c r="E788" s="25"/>
      <c r="F788" s="27">
        <f>F789</f>
        <v>0</v>
      </c>
      <c r="G788" s="28"/>
      <c r="H788" s="28"/>
    </row>
    <row r="789" spans="1:10" ht="28.5" hidden="1" customHeight="1" x14ac:dyDescent="0.2">
      <c r="A789" s="25" t="s">
        <v>22</v>
      </c>
      <c r="B789" s="25" t="s">
        <v>215</v>
      </c>
      <c r="C789" s="25" t="s">
        <v>209</v>
      </c>
      <c r="D789" s="25" t="s">
        <v>791</v>
      </c>
      <c r="E789" s="25" t="s">
        <v>21</v>
      </c>
      <c r="F789" s="27">
        <f>F790</f>
        <v>0</v>
      </c>
      <c r="G789" s="28"/>
      <c r="H789" s="28"/>
    </row>
    <row r="790" spans="1:10" ht="96" hidden="1" customHeight="1" x14ac:dyDescent="0.2">
      <c r="A790" s="9" t="s">
        <v>809</v>
      </c>
      <c r="B790" s="25" t="s">
        <v>215</v>
      </c>
      <c r="C790" s="25" t="s">
        <v>209</v>
      </c>
      <c r="D790" s="25" t="s">
        <v>791</v>
      </c>
      <c r="E790" s="25" t="s">
        <v>790</v>
      </c>
      <c r="F790" s="27"/>
      <c r="G790" s="28"/>
      <c r="H790" s="28"/>
    </row>
    <row r="791" spans="1:10" ht="27" hidden="1" customHeight="1" x14ac:dyDescent="0.2">
      <c r="A791" s="25" t="s">
        <v>921</v>
      </c>
      <c r="B791" s="25" t="s">
        <v>215</v>
      </c>
      <c r="C791" s="25" t="s">
        <v>209</v>
      </c>
      <c r="D791" s="25" t="s">
        <v>920</v>
      </c>
      <c r="E791" s="25"/>
      <c r="F791" s="27">
        <f>F792</f>
        <v>0</v>
      </c>
      <c r="G791" s="28"/>
      <c r="H791" s="28"/>
    </row>
    <row r="792" spans="1:10" ht="28.5" hidden="1" customHeight="1" x14ac:dyDescent="0.2">
      <c r="A792" s="25" t="s">
        <v>11</v>
      </c>
      <c r="B792" s="25" t="s">
        <v>215</v>
      </c>
      <c r="C792" s="25" t="s">
        <v>209</v>
      </c>
      <c r="D792" s="25" t="s">
        <v>920</v>
      </c>
      <c r="E792" s="25" t="s">
        <v>10</v>
      </c>
      <c r="F792" s="27">
        <f>F793</f>
        <v>0</v>
      </c>
      <c r="G792" s="28"/>
      <c r="H792" s="28"/>
    </row>
    <row r="793" spans="1:10" ht="24" hidden="1" customHeight="1" x14ac:dyDescent="0.2">
      <c r="A793" s="25" t="s">
        <v>9</v>
      </c>
      <c r="B793" s="25" t="s">
        <v>215</v>
      </c>
      <c r="C793" s="25" t="s">
        <v>209</v>
      </c>
      <c r="D793" s="25" t="s">
        <v>920</v>
      </c>
      <c r="E793" s="25" t="s">
        <v>8</v>
      </c>
      <c r="F793" s="27"/>
      <c r="G793" s="28"/>
      <c r="H793" s="28"/>
    </row>
    <row r="794" spans="1:10" ht="24.75" customHeight="1" x14ac:dyDescent="0.2">
      <c r="A794" s="25" t="s">
        <v>132</v>
      </c>
      <c r="B794" s="25" t="s">
        <v>215</v>
      </c>
      <c r="C794" s="25" t="s">
        <v>214</v>
      </c>
      <c r="D794" s="26"/>
      <c r="E794" s="26"/>
      <c r="F794" s="27">
        <f t="shared" ref="F794:H799" si="180">F795</f>
        <v>200</v>
      </c>
      <c r="G794" s="27">
        <f t="shared" si="180"/>
        <v>366561</v>
      </c>
      <c r="H794" s="27">
        <f t="shared" si="180"/>
        <v>200</v>
      </c>
    </row>
    <row r="795" spans="1:10" ht="36.75" customHeight="1" x14ac:dyDescent="0.2">
      <c r="A795" s="25" t="s">
        <v>730</v>
      </c>
      <c r="B795" s="25" t="s">
        <v>215</v>
      </c>
      <c r="C795" s="25" t="s">
        <v>214</v>
      </c>
      <c r="D795" s="25" t="s">
        <v>258</v>
      </c>
      <c r="E795" s="26"/>
      <c r="F795" s="27">
        <f>F796+F801</f>
        <v>200</v>
      </c>
      <c r="G795" s="27">
        <f t="shared" ref="G795:H795" si="181">G796+G801</f>
        <v>366561</v>
      </c>
      <c r="H795" s="27">
        <f t="shared" si="181"/>
        <v>200</v>
      </c>
    </row>
    <row r="796" spans="1:10" ht="26.25" customHeight="1" x14ac:dyDescent="0.2">
      <c r="A796" s="25" t="s">
        <v>131</v>
      </c>
      <c r="B796" s="25" t="s">
        <v>215</v>
      </c>
      <c r="C796" s="25" t="s">
        <v>214</v>
      </c>
      <c r="D796" s="25" t="s">
        <v>281</v>
      </c>
      <c r="E796" s="26"/>
      <c r="F796" s="27">
        <f t="shared" si="180"/>
        <v>200</v>
      </c>
      <c r="G796" s="27">
        <f t="shared" si="180"/>
        <v>200</v>
      </c>
      <c r="H796" s="27">
        <f t="shared" si="180"/>
        <v>200</v>
      </c>
    </row>
    <row r="797" spans="1:10" ht="35.25" customHeight="1" x14ac:dyDescent="0.2">
      <c r="A797" s="25" t="s">
        <v>130</v>
      </c>
      <c r="B797" s="25" t="s">
        <v>215</v>
      </c>
      <c r="C797" s="25" t="s">
        <v>214</v>
      </c>
      <c r="D797" s="25" t="s">
        <v>286</v>
      </c>
      <c r="E797" s="26"/>
      <c r="F797" s="27">
        <f t="shared" si="180"/>
        <v>200</v>
      </c>
      <c r="G797" s="27">
        <f t="shared" si="180"/>
        <v>200</v>
      </c>
      <c r="H797" s="27">
        <f t="shared" si="180"/>
        <v>200</v>
      </c>
      <c r="J797" s="8"/>
    </row>
    <row r="798" spans="1:10" ht="24.75" customHeight="1" x14ac:dyDescent="0.2">
      <c r="A798" s="25" t="s">
        <v>129</v>
      </c>
      <c r="B798" s="25" t="s">
        <v>215</v>
      </c>
      <c r="C798" s="25" t="s">
        <v>214</v>
      </c>
      <c r="D798" s="25" t="s">
        <v>287</v>
      </c>
      <c r="E798" s="26"/>
      <c r="F798" s="27">
        <f t="shared" si="180"/>
        <v>200</v>
      </c>
      <c r="G798" s="27">
        <f t="shared" si="180"/>
        <v>200</v>
      </c>
      <c r="H798" s="27">
        <f t="shared" si="180"/>
        <v>200</v>
      </c>
    </row>
    <row r="799" spans="1:10" ht="36" customHeight="1" x14ac:dyDescent="0.2">
      <c r="A799" s="25" t="s">
        <v>11</v>
      </c>
      <c r="B799" s="25" t="s">
        <v>215</v>
      </c>
      <c r="C799" s="25" t="s">
        <v>214</v>
      </c>
      <c r="D799" s="25" t="s">
        <v>287</v>
      </c>
      <c r="E799" s="25" t="s">
        <v>10</v>
      </c>
      <c r="F799" s="27">
        <f t="shared" si="180"/>
        <v>200</v>
      </c>
      <c r="G799" s="27">
        <f t="shared" si="180"/>
        <v>200</v>
      </c>
      <c r="H799" s="27">
        <f t="shared" si="180"/>
        <v>200</v>
      </c>
    </row>
    <row r="800" spans="1:10" ht="24.75" customHeight="1" x14ac:dyDescent="0.2">
      <c r="A800" s="25" t="s">
        <v>9</v>
      </c>
      <c r="B800" s="25" t="s">
        <v>215</v>
      </c>
      <c r="C800" s="25" t="s">
        <v>214</v>
      </c>
      <c r="D800" s="25" t="s">
        <v>287</v>
      </c>
      <c r="E800" s="25" t="s">
        <v>8</v>
      </c>
      <c r="F800" s="27">
        <v>200</v>
      </c>
      <c r="G800" s="28">
        <v>200</v>
      </c>
      <c r="H800" s="28">
        <v>200</v>
      </c>
    </row>
    <row r="801" spans="1:8" ht="41.25" customHeight="1" x14ac:dyDescent="0.2">
      <c r="A801" s="25" t="s">
        <v>1110</v>
      </c>
      <c r="B801" s="25" t="s">
        <v>215</v>
      </c>
      <c r="C801" s="25" t="s">
        <v>214</v>
      </c>
      <c r="D801" s="25" t="s">
        <v>1109</v>
      </c>
      <c r="E801" s="25"/>
      <c r="F801" s="27">
        <f>F802+F805</f>
        <v>0</v>
      </c>
      <c r="G801" s="28">
        <f>G802</f>
        <v>366361</v>
      </c>
      <c r="H801" s="28"/>
    </row>
    <row r="802" spans="1:8" ht="55.5" customHeight="1" x14ac:dyDescent="0.2">
      <c r="A802" s="25" t="s">
        <v>1111</v>
      </c>
      <c r="B802" s="25" t="s">
        <v>215</v>
      </c>
      <c r="C802" s="25" t="s">
        <v>214</v>
      </c>
      <c r="D802" s="25" t="s">
        <v>1112</v>
      </c>
      <c r="E802" s="25"/>
      <c r="F802" s="27">
        <f>F803</f>
        <v>0</v>
      </c>
      <c r="G802" s="28">
        <f>G803</f>
        <v>366361</v>
      </c>
      <c r="H802" s="28"/>
    </row>
    <row r="803" spans="1:8" ht="36" customHeight="1" x14ac:dyDescent="0.2">
      <c r="A803" s="25" t="s">
        <v>22</v>
      </c>
      <c r="B803" s="25" t="s">
        <v>215</v>
      </c>
      <c r="C803" s="25" t="s">
        <v>214</v>
      </c>
      <c r="D803" s="25" t="s">
        <v>1112</v>
      </c>
      <c r="E803" s="25" t="s">
        <v>21</v>
      </c>
      <c r="F803" s="27">
        <f>F804</f>
        <v>0</v>
      </c>
      <c r="G803" s="28">
        <f>G804</f>
        <v>366361</v>
      </c>
      <c r="H803" s="36"/>
    </row>
    <row r="804" spans="1:8" ht="101.25" customHeight="1" x14ac:dyDescent="0.2">
      <c r="A804" s="9" t="s">
        <v>809</v>
      </c>
      <c r="B804" s="25" t="s">
        <v>215</v>
      </c>
      <c r="C804" s="25" t="s">
        <v>214</v>
      </c>
      <c r="D804" s="25" t="s">
        <v>1112</v>
      </c>
      <c r="E804" s="25" t="s">
        <v>790</v>
      </c>
      <c r="F804" s="27"/>
      <c r="G804" s="28">
        <v>366361</v>
      </c>
      <c r="H804" s="28">
        <v>0</v>
      </c>
    </row>
    <row r="805" spans="1:8" ht="101.25" hidden="1" customHeight="1" x14ac:dyDescent="0.2">
      <c r="A805" s="25" t="s">
        <v>942</v>
      </c>
      <c r="B805" s="25" t="s">
        <v>215</v>
      </c>
      <c r="C805" s="25" t="s">
        <v>214</v>
      </c>
      <c r="D805" s="25" t="s">
        <v>941</v>
      </c>
      <c r="E805" s="25"/>
      <c r="F805" s="27">
        <f>F806</f>
        <v>0</v>
      </c>
      <c r="G805" s="28"/>
      <c r="H805" s="28"/>
    </row>
    <row r="806" spans="1:8" ht="101.25" hidden="1" customHeight="1" x14ac:dyDescent="0.2">
      <c r="A806" s="25" t="s">
        <v>22</v>
      </c>
      <c r="B806" s="25" t="s">
        <v>215</v>
      </c>
      <c r="C806" s="25" t="s">
        <v>214</v>
      </c>
      <c r="D806" s="25" t="s">
        <v>941</v>
      </c>
      <c r="E806" s="25" t="s">
        <v>21</v>
      </c>
      <c r="F806" s="27">
        <f>F807</f>
        <v>0</v>
      </c>
      <c r="G806" s="28"/>
      <c r="H806" s="28"/>
    </row>
    <row r="807" spans="1:8" ht="101.25" hidden="1" customHeight="1" x14ac:dyDescent="0.2">
      <c r="A807" s="9" t="s">
        <v>809</v>
      </c>
      <c r="B807" s="25" t="s">
        <v>215</v>
      </c>
      <c r="C807" s="25" t="s">
        <v>214</v>
      </c>
      <c r="D807" s="25" t="s">
        <v>941</v>
      </c>
      <c r="E807" s="25" t="s">
        <v>790</v>
      </c>
      <c r="F807" s="27"/>
      <c r="G807" s="28"/>
      <c r="H807" s="28"/>
    </row>
    <row r="808" spans="1:8" ht="20.25" customHeight="1" x14ac:dyDescent="0.2">
      <c r="A808" s="61" t="s">
        <v>128</v>
      </c>
      <c r="B808" s="61" t="s">
        <v>220</v>
      </c>
      <c r="C808" s="25"/>
      <c r="D808" s="26"/>
      <c r="E808" s="26"/>
      <c r="F808" s="27">
        <f>F809+F869+F965+F1052+F1081</f>
        <v>938037</v>
      </c>
      <c r="G808" s="27">
        <f>G809+G869+G965+G1052+G1081</f>
        <v>985005</v>
      </c>
      <c r="H808" s="27">
        <f>H809+H869+H965+H1052+H1081</f>
        <v>935333</v>
      </c>
    </row>
    <row r="809" spans="1:8" ht="13.15" customHeight="1" x14ac:dyDescent="0.2">
      <c r="A809" s="25" t="s">
        <v>127</v>
      </c>
      <c r="B809" s="25" t="s">
        <v>220</v>
      </c>
      <c r="C809" s="25" t="s">
        <v>207</v>
      </c>
      <c r="D809" s="26"/>
      <c r="E809" s="26"/>
      <c r="F809" s="27">
        <f>F810+F842+F865+F848+F855</f>
        <v>286991</v>
      </c>
      <c r="G809" s="27">
        <f t="shared" ref="G809:H809" si="182">G810+G842+G865+G848+G855</f>
        <v>283539</v>
      </c>
      <c r="H809" s="27">
        <f t="shared" si="182"/>
        <v>283489</v>
      </c>
    </row>
    <row r="810" spans="1:8" ht="32.25" customHeight="1" x14ac:dyDescent="0.2">
      <c r="A810" s="25" t="s">
        <v>792</v>
      </c>
      <c r="B810" s="25" t="s">
        <v>220</v>
      </c>
      <c r="C810" s="25" t="s">
        <v>207</v>
      </c>
      <c r="D810" s="25" t="s">
        <v>224</v>
      </c>
      <c r="E810" s="26"/>
      <c r="F810" s="27">
        <f>F811</f>
        <v>285839</v>
      </c>
      <c r="G810" s="27">
        <f t="shared" ref="G810" si="183">G811</f>
        <v>283539</v>
      </c>
      <c r="H810" s="27">
        <f>H811</f>
        <v>283489</v>
      </c>
    </row>
    <row r="811" spans="1:8" ht="19.5" customHeight="1" x14ac:dyDescent="0.2">
      <c r="A811" s="25" t="s">
        <v>33</v>
      </c>
      <c r="B811" s="25" t="s">
        <v>220</v>
      </c>
      <c r="C811" s="25" t="s">
        <v>207</v>
      </c>
      <c r="D811" s="25" t="s">
        <v>288</v>
      </c>
      <c r="E811" s="26"/>
      <c r="F811" s="27">
        <f>F812+F823+F835</f>
        <v>285839</v>
      </c>
      <c r="G811" s="27">
        <f>G812+G823+G835</f>
        <v>283539</v>
      </c>
      <c r="H811" s="27">
        <f>H812+H823+H835</f>
        <v>283489</v>
      </c>
    </row>
    <row r="812" spans="1:8" ht="35.25" hidden="1" customHeight="1" x14ac:dyDescent="0.2">
      <c r="A812" s="25" t="s">
        <v>126</v>
      </c>
      <c r="B812" s="25" t="s">
        <v>220</v>
      </c>
      <c r="C812" s="25" t="s">
        <v>207</v>
      </c>
      <c r="D812" s="25" t="s">
        <v>289</v>
      </c>
      <c r="E812" s="26"/>
      <c r="F812" s="27">
        <f>F813+F817+F820</f>
        <v>2300</v>
      </c>
      <c r="G812" s="27">
        <f t="shared" ref="G812:H812" si="184">G813+G817+G820</f>
        <v>0</v>
      </c>
      <c r="H812" s="27">
        <f t="shared" si="184"/>
        <v>0</v>
      </c>
    </row>
    <row r="813" spans="1:8" ht="29.25" hidden="1" customHeight="1" x14ac:dyDescent="0.2">
      <c r="A813" s="25" t="s">
        <v>102</v>
      </c>
      <c r="B813" s="25" t="s">
        <v>220</v>
      </c>
      <c r="C813" s="25" t="s">
        <v>207</v>
      </c>
      <c r="D813" s="25" t="s">
        <v>290</v>
      </c>
      <c r="E813" s="26"/>
      <c r="F813" s="27">
        <f t="shared" ref="F813" si="185">F814</f>
        <v>0</v>
      </c>
      <c r="G813" s="28"/>
      <c r="H813" s="28"/>
    </row>
    <row r="814" spans="1:8" ht="35.25" hidden="1" customHeight="1" x14ac:dyDescent="0.2">
      <c r="A814" s="25" t="s">
        <v>11</v>
      </c>
      <c r="B814" s="25" t="s">
        <v>220</v>
      </c>
      <c r="C814" s="25" t="s">
        <v>207</v>
      </c>
      <c r="D814" s="25" t="s">
        <v>290</v>
      </c>
      <c r="E814" s="25" t="s">
        <v>10</v>
      </c>
      <c r="F814" s="27">
        <f>F815+F816</f>
        <v>0</v>
      </c>
      <c r="G814" s="28"/>
      <c r="H814" s="28"/>
    </row>
    <row r="815" spans="1:8" ht="13.15" hidden="1" customHeight="1" x14ac:dyDescent="0.2">
      <c r="A815" s="25" t="s">
        <v>9</v>
      </c>
      <c r="B815" s="25" t="s">
        <v>220</v>
      </c>
      <c r="C815" s="25" t="s">
        <v>207</v>
      </c>
      <c r="D815" s="25" t="s">
        <v>290</v>
      </c>
      <c r="E815" s="25" t="s">
        <v>8</v>
      </c>
      <c r="F815" s="27"/>
      <c r="G815" s="28"/>
      <c r="H815" s="28"/>
    </row>
    <row r="816" spans="1:8" ht="17.25" hidden="1" customHeight="1" x14ac:dyDescent="0.2">
      <c r="A816" s="25" t="s">
        <v>124</v>
      </c>
      <c r="B816" s="25" t="s">
        <v>220</v>
      </c>
      <c r="C816" s="25" t="s">
        <v>207</v>
      </c>
      <c r="D816" s="25" t="s">
        <v>290</v>
      </c>
      <c r="E816" s="25" t="s">
        <v>123</v>
      </c>
      <c r="F816" s="27"/>
      <c r="G816" s="28"/>
      <c r="H816" s="28"/>
    </row>
    <row r="817" spans="1:9" ht="37.5" hidden="1" customHeight="1" x14ac:dyDescent="0.2">
      <c r="A817" s="25" t="s">
        <v>909</v>
      </c>
      <c r="B817" s="25" t="s">
        <v>220</v>
      </c>
      <c r="C817" s="25" t="s">
        <v>207</v>
      </c>
      <c r="D817" s="25" t="s">
        <v>908</v>
      </c>
      <c r="E817" s="25"/>
      <c r="F817" s="62">
        <f>F818</f>
        <v>0</v>
      </c>
      <c r="G817" s="27">
        <f t="shared" ref="G817:H821" si="186">G818</f>
        <v>0</v>
      </c>
      <c r="H817" s="62">
        <f t="shared" si="186"/>
        <v>0</v>
      </c>
    </row>
    <row r="818" spans="1:9" ht="30" hidden="1" customHeight="1" x14ac:dyDescent="0.2">
      <c r="A818" s="25" t="s">
        <v>11</v>
      </c>
      <c r="B818" s="25" t="s">
        <v>220</v>
      </c>
      <c r="C818" s="25" t="s">
        <v>207</v>
      </c>
      <c r="D818" s="25" t="s">
        <v>908</v>
      </c>
      <c r="E818" s="25" t="s">
        <v>10</v>
      </c>
      <c r="F818" s="27">
        <f>F819</f>
        <v>0</v>
      </c>
      <c r="G818" s="27">
        <f t="shared" si="186"/>
        <v>0</v>
      </c>
      <c r="H818" s="27">
        <f t="shared" si="186"/>
        <v>0</v>
      </c>
    </row>
    <row r="819" spans="1:9" ht="25.5" hidden="1" customHeight="1" x14ac:dyDescent="0.2">
      <c r="A819" s="25" t="s">
        <v>124</v>
      </c>
      <c r="B819" s="25" t="s">
        <v>220</v>
      </c>
      <c r="C819" s="25" t="s">
        <v>207</v>
      </c>
      <c r="D819" s="25" t="s">
        <v>908</v>
      </c>
      <c r="E819" s="25" t="s">
        <v>123</v>
      </c>
      <c r="F819" s="27"/>
      <c r="G819" s="28">
        <v>0</v>
      </c>
      <c r="H819" s="28"/>
    </row>
    <row r="820" spans="1:9" ht="39.75" hidden="1" customHeight="1" x14ac:dyDescent="0.2">
      <c r="A820" s="25" t="s">
        <v>1017</v>
      </c>
      <c r="B820" s="25" t="s">
        <v>220</v>
      </c>
      <c r="C820" s="25" t="s">
        <v>207</v>
      </c>
      <c r="D820" s="25" t="s">
        <v>1018</v>
      </c>
      <c r="E820" s="25"/>
      <c r="F820" s="62">
        <f>F821</f>
        <v>2300</v>
      </c>
      <c r="G820" s="27">
        <f>G821</f>
        <v>0</v>
      </c>
      <c r="H820" s="27">
        <f t="shared" si="186"/>
        <v>0</v>
      </c>
    </row>
    <row r="821" spans="1:9" ht="25.5" hidden="1" customHeight="1" x14ac:dyDescent="0.2">
      <c r="A821" s="25" t="s">
        <v>11</v>
      </c>
      <c r="B821" s="25" t="s">
        <v>220</v>
      </c>
      <c r="C821" s="25" t="s">
        <v>207</v>
      </c>
      <c r="D821" s="25" t="s">
        <v>1018</v>
      </c>
      <c r="E821" s="25" t="s">
        <v>10</v>
      </c>
      <c r="F821" s="27">
        <f>F822</f>
        <v>2300</v>
      </c>
      <c r="G821" s="27">
        <f t="shared" si="186"/>
        <v>0</v>
      </c>
      <c r="H821" s="27">
        <f t="shared" si="186"/>
        <v>0</v>
      </c>
    </row>
    <row r="822" spans="1:9" ht="25.5" hidden="1" customHeight="1" x14ac:dyDescent="0.2">
      <c r="A822" s="25" t="s">
        <v>124</v>
      </c>
      <c r="B822" s="25" t="s">
        <v>220</v>
      </c>
      <c r="C822" s="25" t="s">
        <v>207</v>
      </c>
      <c r="D822" s="25" t="s">
        <v>1018</v>
      </c>
      <c r="E822" s="25" t="s">
        <v>123</v>
      </c>
      <c r="F822" s="27">
        <v>2300</v>
      </c>
      <c r="G822" s="28">
        <v>0</v>
      </c>
      <c r="H822" s="28">
        <v>0</v>
      </c>
    </row>
    <row r="823" spans="1:9" ht="55.5" customHeight="1" x14ac:dyDescent="0.2">
      <c r="A823" s="25" t="s">
        <v>415</v>
      </c>
      <c r="B823" s="25" t="s">
        <v>220</v>
      </c>
      <c r="C823" s="25" t="s">
        <v>207</v>
      </c>
      <c r="D823" s="25" t="s">
        <v>291</v>
      </c>
      <c r="E823" s="25"/>
      <c r="F823" s="27">
        <f>F824+F828+F831</f>
        <v>283489</v>
      </c>
      <c r="G823" s="27">
        <f>G824+G828+G831</f>
        <v>283489</v>
      </c>
      <c r="H823" s="27">
        <f t="shared" ref="H823" si="187">H824+H828+H831</f>
        <v>283489</v>
      </c>
    </row>
    <row r="824" spans="1:9" ht="34.5" customHeight="1" x14ac:dyDescent="0.2">
      <c r="A824" s="25" t="s">
        <v>23</v>
      </c>
      <c r="B824" s="25" t="s">
        <v>220</v>
      </c>
      <c r="C824" s="25" t="s">
        <v>207</v>
      </c>
      <c r="D824" s="25" t="s">
        <v>292</v>
      </c>
      <c r="E824" s="25"/>
      <c r="F824" s="62">
        <f>F825</f>
        <v>111330</v>
      </c>
      <c r="G824" s="27">
        <f t="shared" ref="G824:H824" si="188">G825</f>
        <v>111330</v>
      </c>
      <c r="H824" s="27">
        <f t="shared" si="188"/>
        <v>111330</v>
      </c>
    </row>
    <row r="825" spans="1:9" ht="31.5" customHeight="1" x14ac:dyDescent="0.2">
      <c r="A825" s="25" t="s">
        <v>11</v>
      </c>
      <c r="B825" s="25" t="s">
        <v>220</v>
      </c>
      <c r="C825" s="25" t="s">
        <v>207</v>
      </c>
      <c r="D825" s="25" t="s">
        <v>292</v>
      </c>
      <c r="E825" s="25" t="s">
        <v>10</v>
      </c>
      <c r="F825" s="27">
        <f>F826+F827</f>
        <v>111330</v>
      </c>
      <c r="G825" s="27">
        <f t="shared" ref="G825:H825" si="189">G826+G827</f>
        <v>111330</v>
      </c>
      <c r="H825" s="27">
        <f t="shared" si="189"/>
        <v>111330</v>
      </c>
    </row>
    <row r="826" spans="1:9" ht="18.75" customHeight="1" x14ac:dyDescent="0.2">
      <c r="A826" s="25" t="s">
        <v>9</v>
      </c>
      <c r="B826" s="25" t="s">
        <v>220</v>
      </c>
      <c r="C826" s="25" t="s">
        <v>207</v>
      </c>
      <c r="D826" s="25" t="s">
        <v>292</v>
      </c>
      <c r="E826" s="25" t="s">
        <v>8</v>
      </c>
      <c r="F826" s="27">
        <v>12023</v>
      </c>
      <c r="G826" s="28">
        <v>12023</v>
      </c>
      <c r="H826" s="28">
        <v>12023</v>
      </c>
    </row>
    <row r="827" spans="1:9" ht="21.75" customHeight="1" x14ac:dyDescent="0.2">
      <c r="A827" s="25" t="s">
        <v>124</v>
      </c>
      <c r="B827" s="25" t="s">
        <v>220</v>
      </c>
      <c r="C827" s="25" t="s">
        <v>207</v>
      </c>
      <c r="D827" s="25" t="s">
        <v>292</v>
      </c>
      <c r="E827" s="25" t="s">
        <v>123</v>
      </c>
      <c r="F827" s="27">
        <v>99307</v>
      </c>
      <c r="G827" s="28">
        <v>99307</v>
      </c>
      <c r="H827" s="28">
        <v>99307</v>
      </c>
    </row>
    <row r="828" spans="1:9" ht="21.75" customHeight="1" x14ac:dyDescent="0.2">
      <c r="A828" s="25" t="s">
        <v>414</v>
      </c>
      <c r="B828" s="25" t="s">
        <v>220</v>
      </c>
      <c r="C828" s="25" t="s">
        <v>207</v>
      </c>
      <c r="D828" s="25" t="s">
        <v>416</v>
      </c>
      <c r="E828" s="25"/>
      <c r="F828" s="62">
        <f t="shared" ref="F828:H829" si="190">F829</f>
        <v>600</v>
      </c>
      <c r="G828" s="27">
        <f t="shared" si="190"/>
        <v>600</v>
      </c>
      <c r="H828" s="27">
        <f t="shared" si="190"/>
        <v>600</v>
      </c>
    </row>
    <row r="829" spans="1:9" ht="32.25" customHeight="1" x14ac:dyDescent="0.2">
      <c r="A829" s="25" t="s">
        <v>11</v>
      </c>
      <c r="B829" s="25" t="s">
        <v>220</v>
      </c>
      <c r="C829" s="25" t="s">
        <v>207</v>
      </c>
      <c r="D829" s="25" t="s">
        <v>416</v>
      </c>
      <c r="E829" s="25" t="s">
        <v>10</v>
      </c>
      <c r="F829" s="27">
        <f t="shared" si="190"/>
        <v>600</v>
      </c>
      <c r="G829" s="27">
        <f t="shared" si="190"/>
        <v>600</v>
      </c>
      <c r="H829" s="27">
        <f t="shared" si="190"/>
        <v>600</v>
      </c>
    </row>
    <row r="830" spans="1:9" ht="21.75" customHeight="1" x14ac:dyDescent="0.2">
      <c r="A830" s="25" t="s">
        <v>124</v>
      </c>
      <c r="B830" s="25" t="s">
        <v>220</v>
      </c>
      <c r="C830" s="25" t="s">
        <v>207</v>
      </c>
      <c r="D830" s="25" t="s">
        <v>416</v>
      </c>
      <c r="E830" s="25" t="s">
        <v>123</v>
      </c>
      <c r="F830" s="27">
        <v>600</v>
      </c>
      <c r="G830" s="28">
        <v>600</v>
      </c>
      <c r="H830" s="28">
        <v>600</v>
      </c>
      <c r="I830" s="22"/>
    </row>
    <row r="831" spans="1:9" ht="117" customHeight="1" x14ac:dyDescent="0.2">
      <c r="A831" s="30" t="s">
        <v>125</v>
      </c>
      <c r="B831" s="25" t="s">
        <v>220</v>
      </c>
      <c r="C831" s="25" t="s">
        <v>207</v>
      </c>
      <c r="D831" s="25" t="s">
        <v>293</v>
      </c>
      <c r="E831" s="26"/>
      <c r="F831" s="27">
        <f>F832</f>
        <v>171559</v>
      </c>
      <c r="G831" s="27">
        <f t="shared" ref="G831:H831" si="191">G832</f>
        <v>171559</v>
      </c>
      <c r="H831" s="27">
        <f t="shared" si="191"/>
        <v>171559</v>
      </c>
      <c r="I831" s="23"/>
    </row>
    <row r="832" spans="1:9" ht="33.75" customHeight="1" x14ac:dyDescent="0.2">
      <c r="A832" s="25" t="s">
        <v>11</v>
      </c>
      <c r="B832" s="25" t="s">
        <v>220</v>
      </c>
      <c r="C832" s="25" t="s">
        <v>207</v>
      </c>
      <c r="D832" s="25" t="s">
        <v>293</v>
      </c>
      <c r="E832" s="25" t="s">
        <v>10</v>
      </c>
      <c r="F832" s="27">
        <f>F833+F834</f>
        <v>171559</v>
      </c>
      <c r="G832" s="27">
        <f t="shared" ref="G832:H832" si="192">G833+G834</f>
        <v>171559</v>
      </c>
      <c r="H832" s="27">
        <f t="shared" si="192"/>
        <v>171559</v>
      </c>
      <c r="I832" s="23"/>
    </row>
    <row r="833" spans="1:9" ht="13.15" customHeight="1" x14ac:dyDescent="0.2">
      <c r="A833" s="25" t="s">
        <v>9</v>
      </c>
      <c r="B833" s="25" t="s">
        <v>220</v>
      </c>
      <c r="C833" s="25" t="s">
        <v>207</v>
      </c>
      <c r="D833" s="25" t="s">
        <v>293</v>
      </c>
      <c r="E833" s="25" t="s">
        <v>8</v>
      </c>
      <c r="F833" s="27">
        <v>14968</v>
      </c>
      <c r="G833" s="28">
        <v>14968</v>
      </c>
      <c r="H833" s="36" t="s">
        <v>1008</v>
      </c>
      <c r="I833" s="24"/>
    </row>
    <row r="834" spans="1:9" ht="13.15" customHeight="1" x14ac:dyDescent="0.2">
      <c r="A834" s="25" t="s">
        <v>124</v>
      </c>
      <c r="B834" s="25" t="s">
        <v>220</v>
      </c>
      <c r="C834" s="25" t="s">
        <v>207</v>
      </c>
      <c r="D834" s="25" t="s">
        <v>293</v>
      </c>
      <c r="E834" s="25" t="s">
        <v>123</v>
      </c>
      <c r="F834" s="27">
        <v>156591</v>
      </c>
      <c r="G834" s="28">
        <v>156591</v>
      </c>
      <c r="H834" s="28">
        <v>156591</v>
      </c>
      <c r="I834" s="14"/>
    </row>
    <row r="835" spans="1:9" ht="42.75" customHeight="1" x14ac:dyDescent="0.2">
      <c r="A835" s="25" t="s">
        <v>654</v>
      </c>
      <c r="B835" s="25" t="s">
        <v>220</v>
      </c>
      <c r="C835" s="25" t="s">
        <v>207</v>
      </c>
      <c r="D835" s="25" t="s">
        <v>1019</v>
      </c>
      <c r="E835" s="25"/>
      <c r="F835" s="62">
        <f>F839+F836</f>
        <v>50</v>
      </c>
      <c r="G835" s="27">
        <f t="shared" ref="G835:H835" si="193">G839+G836</f>
        <v>50</v>
      </c>
      <c r="H835" s="27">
        <f t="shared" si="193"/>
        <v>0</v>
      </c>
      <c r="I835" s="22"/>
    </row>
    <row r="836" spans="1:9" ht="81.75" hidden="1" customHeight="1" x14ac:dyDescent="0.2">
      <c r="A836" s="25" t="s">
        <v>899</v>
      </c>
      <c r="B836" s="25" t="s">
        <v>220</v>
      </c>
      <c r="C836" s="25" t="s">
        <v>207</v>
      </c>
      <c r="D836" s="25" t="s">
        <v>887</v>
      </c>
      <c r="E836" s="25"/>
      <c r="F836" s="27">
        <f>F837</f>
        <v>0</v>
      </c>
      <c r="G836" s="28"/>
      <c r="H836" s="28"/>
    </row>
    <row r="837" spans="1:9" ht="42.75" hidden="1" customHeight="1" x14ac:dyDescent="0.2">
      <c r="A837" s="25" t="s">
        <v>11</v>
      </c>
      <c r="B837" s="25" t="s">
        <v>220</v>
      </c>
      <c r="C837" s="25" t="s">
        <v>207</v>
      </c>
      <c r="D837" s="25" t="s">
        <v>887</v>
      </c>
      <c r="E837" s="25" t="s">
        <v>10</v>
      </c>
      <c r="F837" s="27">
        <f>F838</f>
        <v>0</v>
      </c>
      <c r="G837" s="28"/>
      <c r="H837" s="28"/>
    </row>
    <row r="838" spans="1:9" ht="24.75" hidden="1" customHeight="1" x14ac:dyDescent="0.2">
      <c r="A838" s="25" t="s">
        <v>124</v>
      </c>
      <c r="B838" s="25" t="s">
        <v>220</v>
      </c>
      <c r="C838" s="25" t="s">
        <v>207</v>
      </c>
      <c r="D838" s="25" t="s">
        <v>887</v>
      </c>
      <c r="E838" s="25" t="s">
        <v>123</v>
      </c>
      <c r="F838" s="27"/>
      <c r="G838" s="28"/>
      <c r="H838" s="28"/>
    </row>
    <row r="839" spans="1:9" ht="81.75" customHeight="1" x14ac:dyDescent="0.2">
      <c r="A839" s="25" t="s">
        <v>977</v>
      </c>
      <c r="B839" s="25" t="s">
        <v>220</v>
      </c>
      <c r="C839" s="25" t="s">
        <v>207</v>
      </c>
      <c r="D839" s="25" t="s">
        <v>499</v>
      </c>
      <c r="E839" s="25"/>
      <c r="F839" s="27">
        <f t="shared" ref="F839:G845" si="194">F840</f>
        <v>50</v>
      </c>
      <c r="G839" s="27">
        <f t="shared" si="194"/>
        <v>50</v>
      </c>
      <c r="H839" s="28">
        <v>0</v>
      </c>
    </row>
    <row r="840" spans="1:9" ht="31.5" customHeight="1" x14ac:dyDescent="0.2">
      <c r="A840" s="25" t="s">
        <v>11</v>
      </c>
      <c r="B840" s="25" t="s">
        <v>220</v>
      </c>
      <c r="C840" s="25" t="s">
        <v>207</v>
      </c>
      <c r="D840" s="25" t="s">
        <v>499</v>
      </c>
      <c r="E840" s="25" t="s">
        <v>10</v>
      </c>
      <c r="F840" s="27">
        <f t="shared" si="194"/>
        <v>50</v>
      </c>
      <c r="G840" s="27">
        <f t="shared" si="194"/>
        <v>50</v>
      </c>
      <c r="H840" s="28">
        <v>0</v>
      </c>
    </row>
    <row r="841" spans="1:9" ht="13.15" customHeight="1" x14ac:dyDescent="0.2">
      <c r="A841" s="25" t="s">
        <v>124</v>
      </c>
      <c r="B841" s="25" t="s">
        <v>220</v>
      </c>
      <c r="C841" s="25" t="s">
        <v>207</v>
      </c>
      <c r="D841" s="25" t="s">
        <v>499</v>
      </c>
      <c r="E841" s="25" t="s">
        <v>123</v>
      </c>
      <c r="F841" s="27">
        <v>50</v>
      </c>
      <c r="G841" s="28">
        <v>50</v>
      </c>
      <c r="H841" s="28">
        <v>0</v>
      </c>
    </row>
    <row r="842" spans="1:9" ht="36.75" hidden="1" customHeight="1" x14ac:dyDescent="0.2">
      <c r="A842" s="25" t="s">
        <v>793</v>
      </c>
      <c r="B842" s="25" t="s">
        <v>220</v>
      </c>
      <c r="C842" s="25" t="s">
        <v>207</v>
      </c>
      <c r="D842" s="25" t="s">
        <v>226</v>
      </c>
      <c r="E842" s="26"/>
      <c r="F842" s="27">
        <f t="shared" si="194"/>
        <v>0</v>
      </c>
      <c r="G842" s="28"/>
      <c r="H842" s="28"/>
    </row>
    <row r="843" spans="1:9" ht="16.5" hidden="1" customHeight="1" x14ac:dyDescent="0.2">
      <c r="A843" s="25" t="s">
        <v>52</v>
      </c>
      <c r="B843" s="25" t="s">
        <v>220</v>
      </c>
      <c r="C843" s="25" t="s">
        <v>207</v>
      </c>
      <c r="D843" s="25" t="s">
        <v>235</v>
      </c>
      <c r="E843" s="26"/>
      <c r="F843" s="27">
        <f t="shared" si="194"/>
        <v>0</v>
      </c>
      <c r="G843" s="28"/>
      <c r="H843" s="28"/>
    </row>
    <row r="844" spans="1:9" ht="37.5" hidden="1" customHeight="1" x14ac:dyDescent="0.2">
      <c r="A844" s="25" t="s">
        <v>406</v>
      </c>
      <c r="B844" s="25" t="s">
        <v>220</v>
      </c>
      <c r="C844" s="25" t="s">
        <v>207</v>
      </c>
      <c r="D844" s="25" t="s">
        <v>236</v>
      </c>
      <c r="E844" s="26"/>
      <c r="F844" s="27">
        <f t="shared" si="194"/>
        <v>0</v>
      </c>
      <c r="G844" s="28"/>
      <c r="H844" s="28"/>
    </row>
    <row r="845" spans="1:9" ht="13.15" hidden="1" customHeight="1" x14ac:dyDescent="0.2">
      <c r="A845" s="25" t="s">
        <v>85</v>
      </c>
      <c r="B845" s="25" t="s">
        <v>220</v>
      </c>
      <c r="C845" s="25" t="s">
        <v>207</v>
      </c>
      <c r="D845" s="25" t="s">
        <v>237</v>
      </c>
      <c r="E845" s="26"/>
      <c r="F845" s="27">
        <f t="shared" si="194"/>
        <v>0</v>
      </c>
      <c r="G845" s="28"/>
      <c r="H845" s="28"/>
    </row>
    <row r="846" spans="1:9" ht="36.75" hidden="1" customHeight="1" x14ac:dyDescent="0.2">
      <c r="A846" s="25" t="s">
        <v>11</v>
      </c>
      <c r="B846" s="25" t="s">
        <v>220</v>
      </c>
      <c r="C846" s="25" t="s">
        <v>207</v>
      </c>
      <c r="D846" s="25" t="s">
        <v>237</v>
      </c>
      <c r="E846" s="25" t="s">
        <v>10</v>
      </c>
      <c r="F846" s="27">
        <f>F847</f>
        <v>0</v>
      </c>
      <c r="G846" s="28"/>
      <c r="H846" s="28"/>
    </row>
    <row r="847" spans="1:9" ht="13.15" hidden="1" customHeight="1" x14ac:dyDescent="0.2">
      <c r="A847" s="25" t="s">
        <v>124</v>
      </c>
      <c r="B847" s="25" t="s">
        <v>220</v>
      </c>
      <c r="C847" s="25" t="s">
        <v>207</v>
      </c>
      <c r="D847" s="25" t="s">
        <v>237</v>
      </c>
      <c r="E847" s="25" t="s">
        <v>123</v>
      </c>
      <c r="F847" s="27"/>
      <c r="G847" s="28"/>
      <c r="H847" s="28"/>
    </row>
    <row r="848" spans="1:9" ht="38.25" hidden="1" customHeight="1" x14ac:dyDescent="0.2">
      <c r="A848" s="53" t="s">
        <v>1001</v>
      </c>
      <c r="B848" s="25" t="s">
        <v>220</v>
      </c>
      <c r="C848" s="25" t="s">
        <v>207</v>
      </c>
      <c r="D848" s="49" t="s">
        <v>226</v>
      </c>
      <c r="E848" s="49"/>
      <c r="F848" s="62">
        <f t="shared" ref="F848:H849" si="195">F849</f>
        <v>830</v>
      </c>
      <c r="G848" s="27">
        <f t="shared" si="195"/>
        <v>0</v>
      </c>
      <c r="H848" s="27">
        <f t="shared" si="195"/>
        <v>0</v>
      </c>
    </row>
    <row r="849" spans="1:8" ht="13.15" hidden="1" customHeight="1" x14ac:dyDescent="0.2">
      <c r="A849" s="53" t="s">
        <v>52</v>
      </c>
      <c r="B849" s="25" t="s">
        <v>220</v>
      </c>
      <c r="C849" s="25" t="s">
        <v>207</v>
      </c>
      <c r="D849" s="49" t="s">
        <v>235</v>
      </c>
      <c r="E849" s="49"/>
      <c r="F849" s="27">
        <f t="shared" si="195"/>
        <v>830</v>
      </c>
      <c r="G849" s="27">
        <f t="shared" si="195"/>
        <v>0</v>
      </c>
      <c r="H849" s="27">
        <f t="shared" si="195"/>
        <v>0</v>
      </c>
    </row>
    <row r="850" spans="1:8" ht="13.15" hidden="1" customHeight="1" x14ac:dyDescent="0.2">
      <c r="A850" s="53" t="s">
        <v>85</v>
      </c>
      <c r="B850" s="25" t="s">
        <v>220</v>
      </c>
      <c r="C850" s="25" t="s">
        <v>207</v>
      </c>
      <c r="D850" s="49" t="s">
        <v>237</v>
      </c>
      <c r="E850" s="49"/>
      <c r="F850" s="27">
        <f>F853+F851</f>
        <v>830</v>
      </c>
      <c r="G850" s="27">
        <f>G853+G851</f>
        <v>0</v>
      </c>
      <c r="H850" s="27">
        <f>H853+H851</f>
        <v>0</v>
      </c>
    </row>
    <row r="851" spans="1:8" ht="27.75" hidden="1" customHeight="1" x14ac:dyDescent="0.2">
      <c r="A851" s="53" t="s">
        <v>11</v>
      </c>
      <c r="B851" s="25" t="s">
        <v>220</v>
      </c>
      <c r="C851" s="25" t="s">
        <v>207</v>
      </c>
      <c r="D851" s="49" t="s">
        <v>237</v>
      </c>
      <c r="E851" s="49" t="s">
        <v>10</v>
      </c>
      <c r="F851" s="27">
        <f>F852</f>
        <v>100</v>
      </c>
      <c r="G851" s="27">
        <f>G852</f>
        <v>0</v>
      </c>
      <c r="H851" s="27">
        <f>H852</f>
        <v>0</v>
      </c>
    </row>
    <row r="852" spans="1:8" ht="13.15" hidden="1" customHeight="1" x14ac:dyDescent="0.2">
      <c r="A852" s="53" t="s">
        <v>124</v>
      </c>
      <c r="B852" s="25" t="s">
        <v>220</v>
      </c>
      <c r="C852" s="25" t="s">
        <v>207</v>
      </c>
      <c r="D852" s="49" t="s">
        <v>237</v>
      </c>
      <c r="E852" s="49" t="s">
        <v>8</v>
      </c>
      <c r="F852" s="27">
        <v>100</v>
      </c>
      <c r="G852" s="28">
        <v>0</v>
      </c>
      <c r="H852" s="28"/>
    </row>
    <row r="853" spans="1:8" ht="27.75" hidden="1" customHeight="1" x14ac:dyDescent="0.2">
      <c r="A853" s="53" t="s">
        <v>11</v>
      </c>
      <c r="B853" s="25" t="s">
        <v>220</v>
      </c>
      <c r="C853" s="25" t="s">
        <v>207</v>
      </c>
      <c r="D853" s="49" t="s">
        <v>237</v>
      </c>
      <c r="E853" s="49" t="s">
        <v>10</v>
      </c>
      <c r="F853" s="27">
        <f>F854</f>
        <v>730</v>
      </c>
      <c r="G853" s="27">
        <f>G854</f>
        <v>0</v>
      </c>
      <c r="H853" s="27">
        <f>H854</f>
        <v>0</v>
      </c>
    </row>
    <row r="854" spans="1:8" ht="13.15" hidden="1" customHeight="1" x14ac:dyDescent="0.2">
      <c r="A854" s="53" t="s">
        <v>124</v>
      </c>
      <c r="B854" s="25" t="s">
        <v>220</v>
      </c>
      <c r="C854" s="25" t="s">
        <v>207</v>
      </c>
      <c r="D854" s="49" t="s">
        <v>237</v>
      </c>
      <c r="E854" s="49" t="s">
        <v>123</v>
      </c>
      <c r="F854" s="27">
        <v>730</v>
      </c>
      <c r="G854" s="28">
        <v>0</v>
      </c>
      <c r="H854" s="28"/>
    </row>
    <row r="855" spans="1:8" ht="42.75" hidden="1" customHeight="1" x14ac:dyDescent="0.2">
      <c r="A855" s="53" t="s">
        <v>1013</v>
      </c>
      <c r="B855" s="25" t="s">
        <v>220</v>
      </c>
      <c r="C855" s="25" t="s">
        <v>207</v>
      </c>
      <c r="D855" s="49" t="s">
        <v>260</v>
      </c>
      <c r="E855" s="63"/>
      <c r="F855" s="62">
        <f>F856</f>
        <v>322</v>
      </c>
      <c r="G855" s="62">
        <f t="shared" ref="G855:H855" si="196">G856</f>
        <v>0</v>
      </c>
      <c r="H855" s="62">
        <f t="shared" si="196"/>
        <v>0</v>
      </c>
    </row>
    <row r="856" spans="1:8" ht="24.95" hidden="1" customHeight="1" x14ac:dyDescent="0.2">
      <c r="A856" s="53" t="s">
        <v>396</v>
      </c>
      <c r="B856" s="25" t="s">
        <v>220</v>
      </c>
      <c r="C856" s="25" t="s">
        <v>207</v>
      </c>
      <c r="D856" s="49" t="s">
        <v>392</v>
      </c>
      <c r="E856" s="63"/>
      <c r="F856" s="27">
        <f>F857+F861</f>
        <v>322</v>
      </c>
      <c r="G856" s="27">
        <f t="shared" ref="G856:H856" si="197">G857+G861</f>
        <v>0</v>
      </c>
      <c r="H856" s="27">
        <f t="shared" si="197"/>
        <v>0</v>
      </c>
    </row>
    <row r="857" spans="1:8" ht="64.5" hidden="1" customHeight="1" x14ac:dyDescent="0.2">
      <c r="A857" s="53" t="s">
        <v>1014</v>
      </c>
      <c r="B857" s="25" t="s">
        <v>220</v>
      </c>
      <c r="C857" s="25" t="s">
        <v>207</v>
      </c>
      <c r="D857" s="49" t="s">
        <v>393</v>
      </c>
      <c r="E857" s="63"/>
      <c r="F857" s="27">
        <f>F858</f>
        <v>282</v>
      </c>
      <c r="G857" s="27">
        <f t="shared" ref="G857:H857" si="198">G858</f>
        <v>0</v>
      </c>
      <c r="H857" s="27">
        <f t="shared" si="198"/>
        <v>0</v>
      </c>
    </row>
    <row r="858" spans="1:8" ht="24.95" hidden="1" customHeight="1" x14ac:dyDescent="0.2">
      <c r="A858" s="53" t="s">
        <v>1015</v>
      </c>
      <c r="B858" s="25" t="s">
        <v>220</v>
      </c>
      <c r="C858" s="25" t="s">
        <v>207</v>
      </c>
      <c r="D858" s="49" t="s">
        <v>1016</v>
      </c>
      <c r="E858" s="49" t="s">
        <v>10</v>
      </c>
      <c r="F858" s="27">
        <f>F859+F860</f>
        <v>282</v>
      </c>
      <c r="G858" s="27">
        <f t="shared" ref="G858:H858" si="199">G859+G860</f>
        <v>0</v>
      </c>
      <c r="H858" s="27">
        <f t="shared" si="199"/>
        <v>0</v>
      </c>
    </row>
    <row r="859" spans="1:8" ht="30.75" hidden="1" customHeight="1" x14ac:dyDescent="0.2">
      <c r="A859" s="53" t="s">
        <v>9</v>
      </c>
      <c r="B859" s="25" t="s">
        <v>220</v>
      </c>
      <c r="C859" s="25" t="s">
        <v>207</v>
      </c>
      <c r="D859" s="49" t="s">
        <v>1016</v>
      </c>
      <c r="E859" s="49" t="s">
        <v>8</v>
      </c>
      <c r="F859" s="27">
        <v>49</v>
      </c>
      <c r="G859" s="28">
        <v>0</v>
      </c>
      <c r="H859" s="28">
        <v>0</v>
      </c>
    </row>
    <row r="860" spans="1:8" ht="31.5" hidden="1" customHeight="1" x14ac:dyDescent="0.2">
      <c r="A860" s="53" t="s">
        <v>124</v>
      </c>
      <c r="B860" s="25" t="s">
        <v>220</v>
      </c>
      <c r="C860" s="25" t="s">
        <v>207</v>
      </c>
      <c r="D860" s="49" t="s">
        <v>1016</v>
      </c>
      <c r="E860" s="49" t="s">
        <v>123</v>
      </c>
      <c r="F860" s="27">
        <v>233</v>
      </c>
      <c r="G860" s="28">
        <v>0</v>
      </c>
      <c r="H860" s="28">
        <v>0</v>
      </c>
    </row>
    <row r="861" spans="1:8" ht="24.95" hidden="1" customHeight="1" x14ac:dyDescent="0.2">
      <c r="A861" s="53" t="s">
        <v>872</v>
      </c>
      <c r="B861" s="25" t="s">
        <v>220</v>
      </c>
      <c r="C861" s="25" t="s">
        <v>207</v>
      </c>
      <c r="D861" s="49" t="s">
        <v>673</v>
      </c>
      <c r="E861" s="49"/>
      <c r="F861" s="27">
        <f>F862</f>
        <v>40</v>
      </c>
      <c r="G861" s="27">
        <f t="shared" ref="G861:H861" si="200">G862</f>
        <v>0</v>
      </c>
      <c r="H861" s="27">
        <f t="shared" si="200"/>
        <v>0</v>
      </c>
    </row>
    <row r="862" spans="1:8" ht="24.95" hidden="1" customHeight="1" x14ac:dyDescent="0.2">
      <c r="A862" s="53" t="s">
        <v>672</v>
      </c>
      <c r="B862" s="25" t="s">
        <v>220</v>
      </c>
      <c r="C862" s="25" t="s">
        <v>207</v>
      </c>
      <c r="D862" s="49" t="s">
        <v>674</v>
      </c>
      <c r="E862" s="49" t="s">
        <v>10</v>
      </c>
      <c r="F862" s="27">
        <f>F863+F864</f>
        <v>40</v>
      </c>
      <c r="G862" s="27">
        <f t="shared" ref="G862:H862" si="201">G863+G864</f>
        <v>0</v>
      </c>
      <c r="H862" s="27">
        <f t="shared" si="201"/>
        <v>0</v>
      </c>
    </row>
    <row r="863" spans="1:8" ht="24.95" hidden="1" customHeight="1" x14ac:dyDescent="0.2">
      <c r="A863" s="53" t="s">
        <v>9</v>
      </c>
      <c r="B863" s="25" t="s">
        <v>220</v>
      </c>
      <c r="C863" s="25" t="s">
        <v>207</v>
      </c>
      <c r="D863" s="49" t="s">
        <v>674</v>
      </c>
      <c r="E863" s="49" t="s">
        <v>8</v>
      </c>
      <c r="F863" s="27">
        <v>40</v>
      </c>
      <c r="G863" s="28">
        <v>0</v>
      </c>
      <c r="H863" s="28">
        <v>0</v>
      </c>
    </row>
    <row r="864" spans="1:8" ht="27" hidden="1" customHeight="1" x14ac:dyDescent="0.2">
      <c r="A864" s="53" t="s">
        <v>124</v>
      </c>
      <c r="B864" s="25" t="s">
        <v>220</v>
      </c>
      <c r="C864" s="25" t="s">
        <v>207</v>
      </c>
      <c r="D864" s="49" t="s">
        <v>674</v>
      </c>
      <c r="E864" s="49" t="s">
        <v>123</v>
      </c>
      <c r="F864" s="27">
        <v>0</v>
      </c>
      <c r="G864" s="28">
        <v>0</v>
      </c>
      <c r="H864" s="28">
        <v>0</v>
      </c>
    </row>
    <row r="865" spans="1:9" ht="24.95" hidden="1" customHeight="1" x14ac:dyDescent="0.2">
      <c r="A865" s="25" t="s">
        <v>810</v>
      </c>
      <c r="B865" s="25" t="s">
        <v>220</v>
      </c>
      <c r="C865" s="25" t="s">
        <v>207</v>
      </c>
      <c r="D865" s="25" t="s">
        <v>241</v>
      </c>
      <c r="E865" s="25"/>
      <c r="F865" s="27">
        <f>F866</f>
        <v>0</v>
      </c>
      <c r="G865" s="28"/>
      <c r="H865" s="28"/>
    </row>
    <row r="866" spans="1:9" ht="25.5" hidden="1" customHeight="1" x14ac:dyDescent="0.2">
      <c r="A866" s="25" t="s">
        <v>811</v>
      </c>
      <c r="B866" s="25" t="s">
        <v>220</v>
      </c>
      <c r="C866" s="25" t="s">
        <v>207</v>
      </c>
      <c r="D866" s="25" t="s">
        <v>812</v>
      </c>
      <c r="E866" s="25"/>
      <c r="F866" s="27">
        <f>F867</f>
        <v>0</v>
      </c>
      <c r="G866" s="28"/>
      <c r="H866" s="28"/>
    </row>
    <row r="867" spans="1:9" ht="31.5" hidden="1" customHeight="1" x14ac:dyDescent="0.2">
      <c r="A867" s="25" t="s">
        <v>11</v>
      </c>
      <c r="B867" s="25" t="s">
        <v>220</v>
      </c>
      <c r="C867" s="25" t="s">
        <v>207</v>
      </c>
      <c r="D867" s="25" t="s">
        <v>812</v>
      </c>
      <c r="E867" s="25" t="s">
        <v>10</v>
      </c>
      <c r="F867" s="27">
        <f>F868</f>
        <v>0</v>
      </c>
      <c r="G867" s="28"/>
      <c r="H867" s="28"/>
    </row>
    <row r="868" spans="1:9" ht="26.25" hidden="1" customHeight="1" x14ac:dyDescent="0.2">
      <c r="A868" s="25" t="s">
        <v>124</v>
      </c>
      <c r="B868" s="25" t="s">
        <v>220</v>
      </c>
      <c r="C868" s="25" t="s">
        <v>207</v>
      </c>
      <c r="D868" s="25" t="s">
        <v>812</v>
      </c>
      <c r="E868" s="25" t="s">
        <v>123</v>
      </c>
      <c r="F868" s="27"/>
      <c r="G868" s="28"/>
      <c r="H868" s="28"/>
    </row>
    <row r="869" spans="1:9" ht="20.25" customHeight="1" x14ac:dyDescent="0.2">
      <c r="A869" s="25" t="s">
        <v>122</v>
      </c>
      <c r="B869" s="25" t="s">
        <v>220</v>
      </c>
      <c r="C869" s="25" t="s">
        <v>219</v>
      </c>
      <c r="D869" s="26"/>
      <c r="E869" s="26"/>
      <c r="F869" s="27">
        <f>F870+F936+F952+F961+F942</f>
        <v>476018</v>
      </c>
      <c r="G869" s="27">
        <f>G870+G936+G952+G961</f>
        <v>525793</v>
      </c>
      <c r="H869" s="27">
        <f>H870+H936+H952+H961</f>
        <v>476171</v>
      </c>
    </row>
    <row r="870" spans="1:9" ht="31.5" customHeight="1" x14ac:dyDescent="0.2">
      <c r="A870" s="25" t="s">
        <v>794</v>
      </c>
      <c r="B870" s="25" t="s">
        <v>220</v>
      </c>
      <c r="C870" s="25" t="s">
        <v>219</v>
      </c>
      <c r="D870" s="25" t="s">
        <v>224</v>
      </c>
      <c r="E870" s="26"/>
      <c r="F870" s="27">
        <f>F871</f>
        <v>475201</v>
      </c>
      <c r="G870" s="27">
        <f t="shared" ref="G870:H870" si="202">G871</f>
        <v>525133</v>
      </c>
      <c r="H870" s="27">
        <f t="shared" si="202"/>
        <v>475671</v>
      </c>
    </row>
    <row r="871" spans="1:9" ht="13.15" customHeight="1" x14ac:dyDescent="0.2">
      <c r="A871" s="25" t="s">
        <v>121</v>
      </c>
      <c r="B871" s="25" t="s">
        <v>220</v>
      </c>
      <c r="C871" s="25" t="s">
        <v>219</v>
      </c>
      <c r="D871" s="25" t="s">
        <v>225</v>
      </c>
      <c r="E871" s="26"/>
      <c r="F871" s="27">
        <f>F872+F881+F923+F909+F916</f>
        <v>475201</v>
      </c>
      <c r="G871" s="27">
        <f>G872+G881+G923+G909+G916</f>
        <v>525133</v>
      </c>
      <c r="H871" s="27">
        <f>H872+H881+H923+H909+H916</f>
        <v>475671</v>
      </c>
    </row>
    <row r="872" spans="1:9" ht="39" customHeight="1" x14ac:dyDescent="0.2">
      <c r="A872" s="25" t="s">
        <v>120</v>
      </c>
      <c r="B872" s="25" t="s">
        <v>220</v>
      </c>
      <c r="C872" s="25" t="s">
        <v>219</v>
      </c>
      <c r="D872" s="25" t="s">
        <v>294</v>
      </c>
      <c r="E872" s="26"/>
      <c r="F872" s="27">
        <f>F873+F876</f>
        <v>445056</v>
      </c>
      <c r="G872" s="27">
        <f t="shared" ref="G872:H872" si="203">G873+G876</f>
        <v>444848</v>
      </c>
      <c r="H872" s="27">
        <f t="shared" si="203"/>
        <v>444630</v>
      </c>
    </row>
    <row r="873" spans="1:9" ht="35.25" customHeight="1" x14ac:dyDescent="0.2">
      <c r="A873" s="25" t="s">
        <v>23</v>
      </c>
      <c r="B873" s="25" t="s">
        <v>220</v>
      </c>
      <c r="C873" s="25" t="s">
        <v>219</v>
      </c>
      <c r="D873" s="25" t="s">
        <v>417</v>
      </c>
      <c r="E873" s="26"/>
      <c r="F873" s="27">
        <f t="shared" ref="F873:H874" si="204">F874</f>
        <v>92300</v>
      </c>
      <c r="G873" s="27">
        <f t="shared" si="204"/>
        <v>92092</v>
      </c>
      <c r="H873" s="27">
        <f t="shared" si="204"/>
        <v>91874</v>
      </c>
    </row>
    <row r="874" spans="1:9" ht="31.5" customHeight="1" x14ac:dyDescent="0.2">
      <c r="A874" s="25" t="s">
        <v>11</v>
      </c>
      <c r="B874" s="25" t="s">
        <v>220</v>
      </c>
      <c r="C874" s="25" t="s">
        <v>219</v>
      </c>
      <c r="D874" s="25" t="s">
        <v>417</v>
      </c>
      <c r="E874" s="25" t="s">
        <v>10</v>
      </c>
      <c r="F874" s="27">
        <f t="shared" si="204"/>
        <v>92300</v>
      </c>
      <c r="G874" s="27">
        <f t="shared" si="204"/>
        <v>92092</v>
      </c>
      <c r="H874" s="27">
        <f t="shared" si="204"/>
        <v>91874</v>
      </c>
    </row>
    <row r="875" spans="1:9" ht="13.15" customHeight="1" x14ac:dyDescent="0.2">
      <c r="A875" s="25" t="s">
        <v>9</v>
      </c>
      <c r="B875" s="25" t="s">
        <v>220</v>
      </c>
      <c r="C875" s="25" t="s">
        <v>219</v>
      </c>
      <c r="D875" s="25" t="s">
        <v>417</v>
      </c>
      <c r="E875" s="25" t="s">
        <v>8</v>
      </c>
      <c r="F875" s="27">
        <v>92300</v>
      </c>
      <c r="G875" s="27">
        <v>92092</v>
      </c>
      <c r="H875" s="27">
        <v>91874</v>
      </c>
      <c r="I875" s="22"/>
    </row>
    <row r="876" spans="1:9" ht="155.25" customHeight="1" x14ac:dyDescent="0.2">
      <c r="A876" s="30" t="s">
        <v>119</v>
      </c>
      <c r="B876" s="25" t="s">
        <v>220</v>
      </c>
      <c r="C876" s="25" t="s">
        <v>219</v>
      </c>
      <c r="D876" s="25" t="s">
        <v>418</v>
      </c>
      <c r="E876" s="26"/>
      <c r="F876" s="27">
        <f>F877+F879</f>
        <v>352756</v>
      </c>
      <c r="G876" s="27">
        <f t="shared" ref="G876:H876" si="205">G877+G879</f>
        <v>352756</v>
      </c>
      <c r="H876" s="27">
        <f t="shared" si="205"/>
        <v>352756</v>
      </c>
      <c r="I876" s="23"/>
    </row>
    <row r="877" spans="1:9" ht="35.25" customHeight="1" x14ac:dyDescent="0.2">
      <c r="A877" s="25" t="s">
        <v>30</v>
      </c>
      <c r="B877" s="25" t="s">
        <v>220</v>
      </c>
      <c r="C877" s="25" t="s">
        <v>219</v>
      </c>
      <c r="D877" s="25" t="s">
        <v>418</v>
      </c>
      <c r="E877" s="25" t="s">
        <v>29</v>
      </c>
      <c r="F877" s="27">
        <f>F878</f>
        <v>2109</v>
      </c>
      <c r="G877" s="27">
        <f>G878</f>
        <v>2109</v>
      </c>
      <c r="H877" s="27">
        <f>H878</f>
        <v>2109</v>
      </c>
      <c r="I877" s="23"/>
    </row>
    <row r="878" spans="1:9" ht="35.25" customHeight="1" x14ac:dyDescent="0.2">
      <c r="A878" s="25" t="s">
        <v>28</v>
      </c>
      <c r="B878" s="25" t="s">
        <v>220</v>
      </c>
      <c r="C878" s="25" t="s">
        <v>219</v>
      </c>
      <c r="D878" s="25" t="s">
        <v>418</v>
      </c>
      <c r="E878" s="25" t="s">
        <v>27</v>
      </c>
      <c r="F878" s="27">
        <v>2109</v>
      </c>
      <c r="G878" s="27">
        <v>2109</v>
      </c>
      <c r="H878" s="27">
        <v>2109</v>
      </c>
      <c r="I878" s="23"/>
    </row>
    <row r="879" spans="1:9" ht="35.25" customHeight="1" x14ac:dyDescent="0.2">
      <c r="A879" s="25" t="s">
        <v>11</v>
      </c>
      <c r="B879" s="25" t="s">
        <v>220</v>
      </c>
      <c r="C879" s="25" t="s">
        <v>219</v>
      </c>
      <c r="D879" s="25" t="s">
        <v>418</v>
      </c>
      <c r="E879" s="25" t="s">
        <v>10</v>
      </c>
      <c r="F879" s="27">
        <f>F880</f>
        <v>350647</v>
      </c>
      <c r="G879" s="27">
        <f>G880</f>
        <v>350647</v>
      </c>
      <c r="H879" s="27">
        <f>H880</f>
        <v>350647</v>
      </c>
      <c r="I879" s="23"/>
    </row>
    <row r="880" spans="1:9" ht="13.15" customHeight="1" x14ac:dyDescent="0.2">
      <c r="A880" s="25" t="s">
        <v>9</v>
      </c>
      <c r="B880" s="25" t="s">
        <v>220</v>
      </c>
      <c r="C880" s="25" t="s">
        <v>219</v>
      </c>
      <c r="D880" s="25" t="s">
        <v>418</v>
      </c>
      <c r="E880" s="25" t="s">
        <v>8</v>
      </c>
      <c r="F880" s="27">
        <v>350647</v>
      </c>
      <c r="G880" s="27">
        <v>350647</v>
      </c>
      <c r="H880" s="27">
        <v>350647</v>
      </c>
      <c r="I880" s="23"/>
    </row>
    <row r="881" spans="1:10" ht="42" customHeight="1" x14ac:dyDescent="0.2">
      <c r="A881" s="25" t="s">
        <v>118</v>
      </c>
      <c r="B881" s="25" t="s">
        <v>220</v>
      </c>
      <c r="C881" s="25" t="s">
        <v>219</v>
      </c>
      <c r="D881" s="25" t="s">
        <v>295</v>
      </c>
      <c r="E881" s="26"/>
      <c r="F881" s="27">
        <f>F882+F886+F891+F894+F897+F903+F906+F900</f>
        <v>30045</v>
      </c>
      <c r="G881" s="27">
        <f>G882+G886+G891+G894+G897+G903+G906+G900</f>
        <v>32185</v>
      </c>
      <c r="H881" s="27">
        <f>H882+H886+H891+H894+H897+H903+H906+H900</f>
        <v>30941</v>
      </c>
      <c r="I881" s="22"/>
    </row>
    <row r="882" spans="1:10" ht="13.15" customHeight="1" x14ac:dyDescent="0.2">
      <c r="A882" s="25" t="s">
        <v>105</v>
      </c>
      <c r="B882" s="25" t="s">
        <v>220</v>
      </c>
      <c r="C882" s="25" t="s">
        <v>219</v>
      </c>
      <c r="D882" s="25" t="s">
        <v>419</v>
      </c>
      <c r="E882" s="26"/>
      <c r="F882" s="27">
        <f t="shared" ref="F882:H882" si="206">F883</f>
        <v>235</v>
      </c>
      <c r="G882" s="27">
        <f t="shared" si="206"/>
        <v>235</v>
      </c>
      <c r="H882" s="27">
        <f t="shared" si="206"/>
        <v>235</v>
      </c>
      <c r="I882" s="22"/>
    </row>
    <row r="883" spans="1:10" ht="26.25" customHeight="1" x14ac:dyDescent="0.2">
      <c r="A883" s="25" t="s">
        <v>30</v>
      </c>
      <c r="B883" s="25" t="s">
        <v>220</v>
      </c>
      <c r="C883" s="25" t="s">
        <v>219</v>
      </c>
      <c r="D883" s="25" t="s">
        <v>419</v>
      </c>
      <c r="E883" s="25" t="s">
        <v>29</v>
      </c>
      <c r="F883" s="27">
        <f>F884+F885</f>
        <v>235</v>
      </c>
      <c r="G883" s="27">
        <f t="shared" ref="G883:H883" si="207">G884+G885</f>
        <v>235</v>
      </c>
      <c r="H883" s="27">
        <f t="shared" si="207"/>
        <v>235</v>
      </c>
    </row>
    <row r="884" spans="1:10" ht="17.25" customHeight="1" x14ac:dyDescent="0.2">
      <c r="A884" s="25" t="s">
        <v>626</v>
      </c>
      <c r="B884" s="25" t="s">
        <v>220</v>
      </c>
      <c r="C884" s="25" t="s">
        <v>219</v>
      </c>
      <c r="D884" s="25" t="s">
        <v>419</v>
      </c>
      <c r="E884" s="25" t="s">
        <v>548</v>
      </c>
      <c r="F884" s="27">
        <v>160</v>
      </c>
      <c r="G884" s="27">
        <v>160</v>
      </c>
      <c r="H884" s="27">
        <v>160</v>
      </c>
      <c r="I884" s="22"/>
      <c r="J884" s="22"/>
    </row>
    <row r="885" spans="1:10" ht="15.75" customHeight="1" x14ac:dyDescent="0.2">
      <c r="A885" s="25" t="s">
        <v>889</v>
      </c>
      <c r="B885" s="25" t="s">
        <v>220</v>
      </c>
      <c r="C885" s="25" t="s">
        <v>219</v>
      </c>
      <c r="D885" s="25" t="s">
        <v>419</v>
      </c>
      <c r="E885" s="25" t="s">
        <v>888</v>
      </c>
      <c r="F885" s="27">
        <v>75</v>
      </c>
      <c r="G885" s="28">
        <v>75</v>
      </c>
      <c r="H885" s="28">
        <v>75</v>
      </c>
      <c r="I885" s="22"/>
      <c r="J885" s="22"/>
    </row>
    <row r="886" spans="1:10" ht="91.5" customHeight="1" x14ac:dyDescent="0.2">
      <c r="A886" s="30" t="s">
        <v>117</v>
      </c>
      <c r="B886" s="25" t="s">
        <v>220</v>
      </c>
      <c r="C886" s="25" t="s">
        <v>219</v>
      </c>
      <c r="D886" s="25" t="s">
        <v>420</v>
      </c>
      <c r="E886" s="26"/>
      <c r="F886" s="27">
        <f>F887+F889</f>
        <v>18627</v>
      </c>
      <c r="G886" s="27">
        <f t="shared" ref="G886:H886" si="208">G887+G889</f>
        <v>18627</v>
      </c>
      <c r="H886" s="27">
        <f t="shared" si="208"/>
        <v>18627</v>
      </c>
      <c r="I886" s="22"/>
      <c r="J886" s="23"/>
    </row>
    <row r="887" spans="1:10" ht="25.5" customHeight="1" x14ac:dyDescent="0.2">
      <c r="A887" s="25" t="s">
        <v>30</v>
      </c>
      <c r="B887" s="25" t="s">
        <v>220</v>
      </c>
      <c r="C887" s="25" t="s">
        <v>219</v>
      </c>
      <c r="D887" s="25" t="s">
        <v>420</v>
      </c>
      <c r="E887" s="25" t="s">
        <v>29</v>
      </c>
      <c r="F887" s="27">
        <f>F888</f>
        <v>390</v>
      </c>
      <c r="G887" s="27">
        <f t="shared" ref="G887:H887" si="209">G888</f>
        <v>390</v>
      </c>
      <c r="H887" s="27">
        <f t="shared" si="209"/>
        <v>390</v>
      </c>
      <c r="I887" s="22"/>
      <c r="J887" s="23"/>
    </row>
    <row r="888" spans="1:10" ht="25.5" customHeight="1" x14ac:dyDescent="0.2">
      <c r="A888" s="25" t="s">
        <v>28</v>
      </c>
      <c r="B888" s="25" t="s">
        <v>220</v>
      </c>
      <c r="C888" s="25" t="s">
        <v>219</v>
      </c>
      <c r="D888" s="25" t="s">
        <v>420</v>
      </c>
      <c r="E888" s="25" t="s">
        <v>27</v>
      </c>
      <c r="F888" s="27">
        <v>390</v>
      </c>
      <c r="G888" s="27">
        <v>390</v>
      </c>
      <c r="H888" s="27">
        <v>390</v>
      </c>
      <c r="I888" s="22"/>
      <c r="J888" s="23"/>
    </row>
    <row r="889" spans="1:10" ht="36" customHeight="1" x14ac:dyDescent="0.2">
      <c r="A889" s="25" t="s">
        <v>11</v>
      </c>
      <c r="B889" s="25" t="s">
        <v>220</v>
      </c>
      <c r="C889" s="25" t="s">
        <v>219</v>
      </c>
      <c r="D889" s="25" t="s">
        <v>420</v>
      </c>
      <c r="E889" s="25" t="s">
        <v>10</v>
      </c>
      <c r="F889" s="27">
        <f>F890</f>
        <v>18237</v>
      </c>
      <c r="G889" s="27">
        <f t="shared" ref="G889:H889" si="210">G890</f>
        <v>18237</v>
      </c>
      <c r="H889" s="27">
        <f t="shared" si="210"/>
        <v>18237</v>
      </c>
      <c r="I889" s="22"/>
      <c r="J889" s="23"/>
    </row>
    <row r="890" spans="1:10" ht="13.15" customHeight="1" x14ac:dyDescent="0.2">
      <c r="A890" s="25" t="s">
        <v>9</v>
      </c>
      <c r="B890" s="25" t="s">
        <v>220</v>
      </c>
      <c r="C890" s="25" t="s">
        <v>219</v>
      </c>
      <c r="D890" s="25" t="s">
        <v>420</v>
      </c>
      <c r="E890" s="25" t="s">
        <v>8</v>
      </c>
      <c r="F890" s="27">
        <v>18237</v>
      </c>
      <c r="G890" s="27">
        <v>18237</v>
      </c>
      <c r="H890" s="27">
        <v>18237</v>
      </c>
      <c r="I890" s="22"/>
      <c r="J890" s="23"/>
    </row>
    <row r="891" spans="1:10" ht="67.5" customHeight="1" x14ac:dyDescent="0.2">
      <c r="A891" s="25" t="s">
        <v>116</v>
      </c>
      <c r="B891" s="25" t="s">
        <v>220</v>
      </c>
      <c r="C891" s="25" t="s">
        <v>219</v>
      </c>
      <c r="D891" s="25" t="s">
        <v>421</v>
      </c>
      <c r="E891" s="26"/>
      <c r="F891" s="27">
        <f t="shared" ref="F891:H892" si="211">F892</f>
        <v>279</v>
      </c>
      <c r="G891" s="27">
        <f t="shared" si="211"/>
        <v>279</v>
      </c>
      <c r="H891" s="27">
        <f t="shared" si="211"/>
        <v>279</v>
      </c>
      <c r="I891" s="22"/>
      <c r="J891" s="23"/>
    </row>
    <row r="892" spans="1:10" ht="23.25" customHeight="1" x14ac:dyDescent="0.2">
      <c r="A892" s="25" t="s">
        <v>30</v>
      </c>
      <c r="B892" s="25" t="s">
        <v>220</v>
      </c>
      <c r="C892" s="25" t="s">
        <v>219</v>
      </c>
      <c r="D892" s="25" t="s">
        <v>421</v>
      </c>
      <c r="E892" s="25" t="s">
        <v>29</v>
      </c>
      <c r="F892" s="27">
        <f t="shared" si="211"/>
        <v>279</v>
      </c>
      <c r="G892" s="27">
        <f t="shared" si="211"/>
        <v>279</v>
      </c>
      <c r="H892" s="27">
        <f t="shared" si="211"/>
        <v>279</v>
      </c>
      <c r="I892" s="22"/>
      <c r="J892" s="23"/>
    </row>
    <row r="893" spans="1:10" ht="25.5" customHeight="1" x14ac:dyDescent="0.2">
      <c r="A893" s="25" t="s">
        <v>28</v>
      </c>
      <c r="B893" s="25" t="s">
        <v>220</v>
      </c>
      <c r="C893" s="25" t="s">
        <v>219</v>
      </c>
      <c r="D893" s="25" t="s">
        <v>421</v>
      </c>
      <c r="E893" s="25" t="s">
        <v>27</v>
      </c>
      <c r="F893" s="27">
        <v>279</v>
      </c>
      <c r="G893" s="27">
        <v>279</v>
      </c>
      <c r="H893" s="27">
        <v>279</v>
      </c>
      <c r="I893" s="22"/>
      <c r="J893" s="22"/>
    </row>
    <row r="894" spans="1:10" ht="51" hidden="1" customHeight="1" x14ac:dyDescent="0.2">
      <c r="A894" s="25" t="s">
        <v>115</v>
      </c>
      <c r="B894" s="25" t="s">
        <v>220</v>
      </c>
      <c r="C894" s="25" t="s">
        <v>219</v>
      </c>
      <c r="D894" s="25" t="s">
        <v>422</v>
      </c>
      <c r="E894" s="26"/>
      <c r="F894" s="27">
        <f t="shared" ref="F894:F895" si="212">F895</f>
        <v>0</v>
      </c>
      <c r="G894" s="28"/>
      <c r="H894" s="28"/>
      <c r="I894" s="22"/>
      <c r="J894" s="22"/>
    </row>
    <row r="895" spans="1:10" ht="33" hidden="1" customHeight="1" x14ac:dyDescent="0.2">
      <c r="A895" s="25" t="s">
        <v>11</v>
      </c>
      <c r="B895" s="25" t="s">
        <v>220</v>
      </c>
      <c r="C895" s="25" t="s">
        <v>219</v>
      </c>
      <c r="D895" s="25" t="s">
        <v>422</v>
      </c>
      <c r="E895" s="25" t="s">
        <v>10</v>
      </c>
      <c r="F895" s="27">
        <f t="shared" si="212"/>
        <v>0</v>
      </c>
      <c r="G895" s="28"/>
      <c r="H895" s="28"/>
      <c r="I895" s="22"/>
      <c r="J895" s="22"/>
    </row>
    <row r="896" spans="1:10" ht="13.15" hidden="1" customHeight="1" x14ac:dyDescent="0.2">
      <c r="A896" s="25" t="s">
        <v>9</v>
      </c>
      <c r="B896" s="25" t="s">
        <v>220</v>
      </c>
      <c r="C896" s="25" t="s">
        <v>219</v>
      </c>
      <c r="D896" s="25" t="s">
        <v>422</v>
      </c>
      <c r="E896" s="25" t="s">
        <v>8</v>
      </c>
      <c r="F896" s="27"/>
      <c r="G896" s="28"/>
      <c r="H896" s="28"/>
      <c r="I896" s="22"/>
      <c r="J896" s="22"/>
    </row>
    <row r="897" spans="1:10" ht="54" hidden="1" customHeight="1" x14ac:dyDescent="0.2">
      <c r="A897" s="25" t="s">
        <v>114</v>
      </c>
      <c r="B897" s="25" t="s">
        <v>220</v>
      </c>
      <c r="C897" s="25" t="s">
        <v>219</v>
      </c>
      <c r="D897" s="25" t="s">
        <v>423</v>
      </c>
      <c r="E897" s="26"/>
      <c r="F897" s="27">
        <f t="shared" ref="F897:H898" si="213">F898</f>
        <v>5227</v>
      </c>
      <c r="G897" s="27">
        <f t="shared" si="213"/>
        <v>0</v>
      </c>
      <c r="H897" s="27">
        <f t="shared" si="213"/>
        <v>0</v>
      </c>
      <c r="I897" s="22"/>
      <c r="J897" s="22"/>
    </row>
    <row r="898" spans="1:10" ht="36" hidden="1" customHeight="1" x14ac:dyDescent="0.2">
      <c r="A898" s="25" t="s">
        <v>11</v>
      </c>
      <c r="B898" s="25" t="s">
        <v>220</v>
      </c>
      <c r="C898" s="25" t="s">
        <v>219</v>
      </c>
      <c r="D898" s="25" t="s">
        <v>423</v>
      </c>
      <c r="E898" s="25" t="s">
        <v>10</v>
      </c>
      <c r="F898" s="27">
        <f t="shared" si="213"/>
        <v>5227</v>
      </c>
      <c r="G898" s="27">
        <f t="shared" si="213"/>
        <v>0</v>
      </c>
      <c r="H898" s="27">
        <f t="shared" si="213"/>
        <v>0</v>
      </c>
    </row>
    <row r="899" spans="1:10" ht="13.15" hidden="1" customHeight="1" x14ac:dyDescent="0.2">
      <c r="A899" s="25" t="s">
        <v>9</v>
      </c>
      <c r="B899" s="25" t="s">
        <v>220</v>
      </c>
      <c r="C899" s="25" t="s">
        <v>219</v>
      </c>
      <c r="D899" s="25" t="s">
        <v>423</v>
      </c>
      <c r="E899" s="25" t="s">
        <v>8</v>
      </c>
      <c r="F899" s="27">
        <v>5227</v>
      </c>
      <c r="G899" s="27">
        <v>0</v>
      </c>
      <c r="H899" s="27">
        <v>0</v>
      </c>
    </row>
    <row r="900" spans="1:10" ht="42.75" hidden="1" customHeight="1" x14ac:dyDescent="0.2">
      <c r="A900" s="25" t="s">
        <v>708</v>
      </c>
      <c r="B900" s="25" t="s">
        <v>220</v>
      </c>
      <c r="C900" s="25" t="s">
        <v>219</v>
      </c>
      <c r="D900" s="25" t="s">
        <v>422</v>
      </c>
      <c r="E900" s="25"/>
      <c r="F900" s="27">
        <f>F901</f>
        <v>0</v>
      </c>
      <c r="G900" s="28"/>
      <c r="H900" s="28"/>
    </row>
    <row r="901" spans="1:10" ht="35.25" hidden="1" customHeight="1" x14ac:dyDescent="0.2">
      <c r="A901" s="25" t="s">
        <v>11</v>
      </c>
      <c r="B901" s="25" t="s">
        <v>220</v>
      </c>
      <c r="C901" s="25" t="s">
        <v>219</v>
      </c>
      <c r="D901" s="25" t="s">
        <v>422</v>
      </c>
      <c r="E901" s="25" t="s">
        <v>10</v>
      </c>
      <c r="F901" s="27">
        <f>F902</f>
        <v>0</v>
      </c>
      <c r="G901" s="28"/>
      <c r="H901" s="28"/>
    </row>
    <row r="902" spans="1:10" ht="20.25" hidden="1" customHeight="1" x14ac:dyDescent="0.2">
      <c r="A902" s="25" t="s">
        <v>9</v>
      </c>
      <c r="B902" s="25" t="s">
        <v>220</v>
      </c>
      <c r="C902" s="25" t="s">
        <v>219</v>
      </c>
      <c r="D902" s="25" t="s">
        <v>422</v>
      </c>
      <c r="E902" s="25" t="s">
        <v>8</v>
      </c>
      <c r="F902" s="27"/>
      <c r="G902" s="28"/>
      <c r="H902" s="28"/>
    </row>
    <row r="903" spans="1:10" ht="54.75" customHeight="1" x14ac:dyDescent="0.2">
      <c r="A903" s="25" t="s">
        <v>708</v>
      </c>
      <c r="B903" s="25" t="s">
        <v>220</v>
      </c>
      <c r="C903" s="25" t="s">
        <v>219</v>
      </c>
      <c r="D903" s="25" t="s">
        <v>424</v>
      </c>
      <c r="E903" s="26"/>
      <c r="F903" s="27">
        <f t="shared" ref="F903:H903" si="214">F904</f>
        <v>450</v>
      </c>
      <c r="G903" s="27">
        <f t="shared" si="214"/>
        <v>2130</v>
      </c>
      <c r="H903" s="27">
        <f t="shared" si="214"/>
        <v>450</v>
      </c>
    </row>
    <row r="904" spans="1:10" ht="36" customHeight="1" x14ac:dyDescent="0.2">
      <c r="A904" s="25" t="s">
        <v>11</v>
      </c>
      <c r="B904" s="25" t="s">
        <v>220</v>
      </c>
      <c r="C904" s="25" t="s">
        <v>219</v>
      </c>
      <c r="D904" s="25" t="s">
        <v>424</v>
      </c>
      <c r="E904" s="25" t="s">
        <v>10</v>
      </c>
      <c r="F904" s="27">
        <f>F905</f>
        <v>450</v>
      </c>
      <c r="G904" s="27">
        <f>G905</f>
        <v>2130</v>
      </c>
      <c r="H904" s="27">
        <f>H905</f>
        <v>450</v>
      </c>
    </row>
    <row r="905" spans="1:10" ht="13.15" customHeight="1" x14ac:dyDescent="0.2">
      <c r="A905" s="25" t="s">
        <v>9</v>
      </c>
      <c r="B905" s="25" t="s">
        <v>220</v>
      </c>
      <c r="C905" s="25" t="s">
        <v>219</v>
      </c>
      <c r="D905" s="25" t="s">
        <v>424</v>
      </c>
      <c r="E905" s="25" t="s">
        <v>8</v>
      </c>
      <c r="F905" s="27">
        <v>450</v>
      </c>
      <c r="G905" s="28">
        <v>2130</v>
      </c>
      <c r="H905" s="28">
        <v>450</v>
      </c>
    </row>
    <row r="906" spans="1:10" ht="45" customHeight="1" x14ac:dyDescent="0.2">
      <c r="A906" s="25" t="s">
        <v>1108</v>
      </c>
      <c r="B906" s="25" t="s">
        <v>220</v>
      </c>
      <c r="C906" s="25" t="s">
        <v>219</v>
      </c>
      <c r="D906" s="25" t="s">
        <v>425</v>
      </c>
      <c r="E906" s="26"/>
      <c r="F906" s="27">
        <f t="shared" ref="F906:H907" si="215">F907</f>
        <v>5227</v>
      </c>
      <c r="G906" s="27">
        <f t="shared" si="215"/>
        <v>10914</v>
      </c>
      <c r="H906" s="27">
        <f t="shared" si="215"/>
        <v>11350</v>
      </c>
    </row>
    <row r="907" spans="1:10" ht="35.25" customHeight="1" x14ac:dyDescent="0.2">
      <c r="A907" s="25" t="s">
        <v>11</v>
      </c>
      <c r="B907" s="25" t="s">
        <v>220</v>
      </c>
      <c r="C907" s="25" t="s">
        <v>219</v>
      </c>
      <c r="D907" s="25" t="s">
        <v>425</v>
      </c>
      <c r="E907" s="25" t="s">
        <v>10</v>
      </c>
      <c r="F907" s="27">
        <f t="shared" si="215"/>
        <v>5227</v>
      </c>
      <c r="G907" s="27">
        <f t="shared" si="215"/>
        <v>10914</v>
      </c>
      <c r="H907" s="27">
        <f t="shared" si="215"/>
        <v>11350</v>
      </c>
    </row>
    <row r="908" spans="1:10" ht="13.15" customHeight="1" x14ac:dyDescent="0.2">
      <c r="A908" s="25" t="s">
        <v>9</v>
      </c>
      <c r="B908" s="25" t="s">
        <v>220</v>
      </c>
      <c r="C908" s="25" t="s">
        <v>219</v>
      </c>
      <c r="D908" s="25" t="s">
        <v>425</v>
      </c>
      <c r="E908" s="25" t="s">
        <v>8</v>
      </c>
      <c r="F908" s="27">
        <v>5227</v>
      </c>
      <c r="G908" s="28">
        <v>10914</v>
      </c>
      <c r="H908" s="28">
        <v>11350</v>
      </c>
    </row>
    <row r="909" spans="1:10" ht="42" hidden="1" customHeight="1" x14ac:dyDescent="0.2">
      <c r="A909" s="25" t="s">
        <v>426</v>
      </c>
      <c r="B909" s="25" t="s">
        <v>220</v>
      </c>
      <c r="C909" s="25" t="s">
        <v>219</v>
      </c>
      <c r="D909" s="25" t="s">
        <v>296</v>
      </c>
      <c r="E909" s="25"/>
      <c r="F909" s="27">
        <f>F910+F913</f>
        <v>0</v>
      </c>
      <c r="G909" s="28"/>
      <c r="H909" s="28"/>
    </row>
    <row r="910" spans="1:10" ht="69.75" hidden="1" customHeight="1" x14ac:dyDescent="0.2">
      <c r="A910" s="25" t="s">
        <v>627</v>
      </c>
      <c r="B910" s="25" t="s">
        <v>220</v>
      </c>
      <c r="C910" s="25" t="s">
        <v>219</v>
      </c>
      <c r="D910" s="25" t="s">
        <v>427</v>
      </c>
      <c r="E910" s="25"/>
      <c r="F910" s="27">
        <f t="shared" ref="F910" si="216">F911</f>
        <v>0</v>
      </c>
      <c r="G910" s="28"/>
      <c r="H910" s="28"/>
    </row>
    <row r="911" spans="1:10" ht="34.5" hidden="1" customHeight="1" x14ac:dyDescent="0.2">
      <c r="A911" s="25" t="s">
        <v>11</v>
      </c>
      <c r="B911" s="25" t="s">
        <v>220</v>
      </c>
      <c r="C911" s="25" t="s">
        <v>219</v>
      </c>
      <c r="D911" s="25" t="s">
        <v>427</v>
      </c>
      <c r="E911" s="25" t="s">
        <v>10</v>
      </c>
      <c r="F911" s="27">
        <f>F912</f>
        <v>0</v>
      </c>
      <c r="G911" s="28"/>
      <c r="H911" s="28"/>
    </row>
    <row r="912" spans="1:10" ht="21" hidden="1" customHeight="1" x14ac:dyDescent="0.2">
      <c r="A912" s="25" t="s">
        <v>9</v>
      </c>
      <c r="B912" s="25" t="s">
        <v>220</v>
      </c>
      <c r="C912" s="25" t="s">
        <v>219</v>
      </c>
      <c r="D912" s="25" t="s">
        <v>427</v>
      </c>
      <c r="E912" s="25" t="s">
        <v>8</v>
      </c>
      <c r="F912" s="27"/>
      <c r="G912" s="28"/>
      <c r="H912" s="28"/>
    </row>
    <row r="913" spans="1:8" ht="21" hidden="1" customHeight="1" x14ac:dyDescent="0.2">
      <c r="A913" s="25" t="s">
        <v>414</v>
      </c>
      <c r="B913" s="25" t="s">
        <v>220</v>
      </c>
      <c r="C913" s="25" t="s">
        <v>219</v>
      </c>
      <c r="D913" s="25" t="s">
        <v>624</v>
      </c>
      <c r="E913" s="25"/>
      <c r="F913" s="27">
        <f t="shared" ref="F913:F914" si="217">F914</f>
        <v>0</v>
      </c>
      <c r="G913" s="28"/>
      <c r="H913" s="28"/>
    </row>
    <row r="914" spans="1:8" ht="28.5" hidden="1" customHeight="1" x14ac:dyDescent="0.2">
      <c r="A914" s="25" t="s">
        <v>11</v>
      </c>
      <c r="B914" s="25" t="s">
        <v>220</v>
      </c>
      <c r="C914" s="25" t="s">
        <v>219</v>
      </c>
      <c r="D914" s="25" t="s">
        <v>624</v>
      </c>
      <c r="E914" s="25" t="s">
        <v>10</v>
      </c>
      <c r="F914" s="27">
        <f t="shared" si="217"/>
        <v>0</v>
      </c>
      <c r="G914" s="28"/>
      <c r="H914" s="28"/>
    </row>
    <row r="915" spans="1:8" ht="21" hidden="1" customHeight="1" x14ac:dyDescent="0.2">
      <c r="A915" s="25" t="s">
        <v>9</v>
      </c>
      <c r="B915" s="25" t="s">
        <v>220</v>
      </c>
      <c r="C915" s="25" t="s">
        <v>219</v>
      </c>
      <c r="D915" s="25" t="s">
        <v>624</v>
      </c>
      <c r="E915" s="25" t="s">
        <v>8</v>
      </c>
      <c r="F915" s="27"/>
      <c r="G915" s="28"/>
      <c r="H915" s="28"/>
    </row>
    <row r="916" spans="1:8" ht="32.25" customHeight="1" x14ac:dyDescent="0.2">
      <c r="A916" s="25" t="s">
        <v>495</v>
      </c>
      <c r="B916" s="25" t="s">
        <v>220</v>
      </c>
      <c r="C916" s="25" t="s">
        <v>219</v>
      </c>
      <c r="D916" s="25" t="s">
        <v>496</v>
      </c>
      <c r="E916" s="25"/>
      <c r="F916" s="27">
        <f>F920+F917</f>
        <v>100</v>
      </c>
      <c r="G916" s="27">
        <f>G920+G917</f>
        <v>100</v>
      </c>
      <c r="H916" s="27">
        <f>H920+H917</f>
        <v>100</v>
      </c>
    </row>
    <row r="917" spans="1:8" ht="69.75" hidden="1" customHeight="1" x14ac:dyDescent="0.2">
      <c r="A917" s="25" t="s">
        <v>900</v>
      </c>
      <c r="B917" s="25" t="s">
        <v>220</v>
      </c>
      <c r="C917" s="25" t="s">
        <v>219</v>
      </c>
      <c r="D917" s="25" t="s">
        <v>890</v>
      </c>
      <c r="E917" s="25"/>
      <c r="F917" s="27">
        <f>F918</f>
        <v>0</v>
      </c>
      <c r="G917" s="28"/>
      <c r="H917" s="28"/>
    </row>
    <row r="918" spans="1:8" ht="32.25" hidden="1" customHeight="1" x14ac:dyDescent="0.2">
      <c r="A918" s="25" t="s">
        <v>11</v>
      </c>
      <c r="B918" s="25" t="s">
        <v>220</v>
      </c>
      <c r="C918" s="25" t="s">
        <v>219</v>
      </c>
      <c r="D918" s="25" t="s">
        <v>890</v>
      </c>
      <c r="E918" s="25" t="s">
        <v>10</v>
      </c>
      <c r="F918" s="27">
        <f>F919</f>
        <v>0</v>
      </c>
      <c r="G918" s="28"/>
      <c r="H918" s="28"/>
    </row>
    <row r="919" spans="1:8" ht="32.25" hidden="1" customHeight="1" x14ac:dyDescent="0.2">
      <c r="A919" s="25" t="s">
        <v>9</v>
      </c>
      <c r="B919" s="25" t="s">
        <v>220</v>
      </c>
      <c r="C919" s="25" t="s">
        <v>219</v>
      </c>
      <c r="D919" s="25" t="s">
        <v>890</v>
      </c>
      <c r="E919" s="25" t="s">
        <v>8</v>
      </c>
      <c r="F919" s="27"/>
      <c r="G919" s="28"/>
      <c r="H919" s="28"/>
    </row>
    <row r="920" spans="1:8" ht="81.75" customHeight="1" x14ac:dyDescent="0.2">
      <c r="A920" s="25" t="s">
        <v>900</v>
      </c>
      <c r="B920" s="25" t="s">
        <v>220</v>
      </c>
      <c r="C920" s="25" t="s">
        <v>219</v>
      </c>
      <c r="D920" s="25" t="s">
        <v>497</v>
      </c>
      <c r="E920" s="25"/>
      <c r="F920" s="27">
        <f t="shared" ref="F920:H925" si="218">F921</f>
        <v>100</v>
      </c>
      <c r="G920" s="27">
        <f t="shared" si="218"/>
        <v>100</v>
      </c>
      <c r="H920" s="27">
        <f t="shared" si="218"/>
        <v>100</v>
      </c>
    </row>
    <row r="921" spans="1:8" ht="30.75" customHeight="1" x14ac:dyDescent="0.2">
      <c r="A921" s="25" t="s">
        <v>11</v>
      </c>
      <c r="B921" s="25" t="s">
        <v>498</v>
      </c>
      <c r="C921" s="25" t="s">
        <v>219</v>
      </c>
      <c r="D921" s="25" t="s">
        <v>497</v>
      </c>
      <c r="E921" s="25" t="s">
        <v>10</v>
      </c>
      <c r="F921" s="27">
        <f t="shared" si="218"/>
        <v>100</v>
      </c>
      <c r="G921" s="27">
        <f t="shared" si="218"/>
        <v>100</v>
      </c>
      <c r="H921" s="27">
        <f t="shared" si="218"/>
        <v>100</v>
      </c>
    </row>
    <row r="922" spans="1:8" ht="21" customHeight="1" x14ac:dyDescent="0.2">
      <c r="A922" s="25" t="s">
        <v>9</v>
      </c>
      <c r="B922" s="25" t="s">
        <v>220</v>
      </c>
      <c r="C922" s="25" t="s">
        <v>219</v>
      </c>
      <c r="D922" s="25" t="s">
        <v>497</v>
      </c>
      <c r="E922" s="25" t="s">
        <v>8</v>
      </c>
      <c r="F922" s="27">
        <v>100</v>
      </c>
      <c r="G922" s="28">
        <v>100</v>
      </c>
      <c r="H922" s="28">
        <v>100</v>
      </c>
    </row>
    <row r="923" spans="1:8" ht="39.950000000000003" customHeight="1" x14ac:dyDescent="0.2">
      <c r="A923" s="25" t="s">
        <v>113</v>
      </c>
      <c r="B923" s="25" t="s">
        <v>220</v>
      </c>
      <c r="C923" s="25" t="s">
        <v>219</v>
      </c>
      <c r="D923" s="25" t="s">
        <v>493</v>
      </c>
      <c r="E923" s="26"/>
      <c r="F923" s="27">
        <f>F924+F927+F930+F933</f>
        <v>0</v>
      </c>
      <c r="G923" s="28">
        <f>G924+G927+G930+G933</f>
        <v>48000</v>
      </c>
      <c r="H923" s="28"/>
    </row>
    <row r="924" spans="1:8" ht="33.75" hidden="1" customHeight="1" x14ac:dyDescent="0.2">
      <c r="A924" s="25" t="s">
        <v>102</v>
      </c>
      <c r="B924" s="25" t="s">
        <v>220</v>
      </c>
      <c r="C924" s="25" t="s">
        <v>219</v>
      </c>
      <c r="D924" s="25" t="s">
        <v>494</v>
      </c>
      <c r="E924" s="26"/>
      <c r="F924" s="27">
        <f t="shared" si="218"/>
        <v>0</v>
      </c>
      <c r="G924" s="28"/>
      <c r="H924" s="28"/>
    </row>
    <row r="925" spans="1:8" ht="34.5" hidden="1" customHeight="1" x14ac:dyDescent="0.2">
      <c r="A925" s="25" t="s">
        <v>11</v>
      </c>
      <c r="B925" s="25" t="s">
        <v>220</v>
      </c>
      <c r="C925" s="25" t="s">
        <v>219</v>
      </c>
      <c r="D925" s="25" t="s">
        <v>494</v>
      </c>
      <c r="E925" s="25" t="s">
        <v>10</v>
      </c>
      <c r="F925" s="27">
        <f t="shared" si="218"/>
        <v>0</v>
      </c>
      <c r="G925" s="28"/>
      <c r="H925" s="28"/>
    </row>
    <row r="926" spans="1:8" ht="18.75" hidden="1" customHeight="1" x14ac:dyDescent="0.2">
      <c r="A926" s="25" t="s">
        <v>9</v>
      </c>
      <c r="B926" s="25" t="s">
        <v>220</v>
      </c>
      <c r="C926" s="25" t="s">
        <v>219</v>
      </c>
      <c r="D926" s="25" t="s">
        <v>494</v>
      </c>
      <c r="E926" s="25" t="s">
        <v>8</v>
      </c>
      <c r="F926" s="27"/>
      <c r="G926" s="28"/>
      <c r="H926" s="28"/>
    </row>
    <row r="927" spans="1:8" ht="45" hidden="1" customHeight="1" x14ac:dyDescent="0.2">
      <c r="A927" s="25" t="s">
        <v>898</v>
      </c>
      <c r="B927" s="25" t="s">
        <v>220</v>
      </c>
      <c r="C927" s="25" t="s">
        <v>219</v>
      </c>
      <c r="D927" s="25" t="s">
        <v>891</v>
      </c>
      <c r="E927" s="25"/>
      <c r="F927" s="27">
        <f>F928</f>
        <v>0</v>
      </c>
      <c r="G927" s="28">
        <f>G928</f>
        <v>0</v>
      </c>
      <c r="H927" s="28"/>
    </row>
    <row r="928" spans="1:8" ht="36.75" hidden="1" customHeight="1" x14ac:dyDescent="0.2">
      <c r="A928" s="25" t="s">
        <v>11</v>
      </c>
      <c r="B928" s="25" t="s">
        <v>220</v>
      </c>
      <c r="C928" s="25" t="s">
        <v>219</v>
      </c>
      <c r="D928" s="25" t="s">
        <v>891</v>
      </c>
      <c r="E928" s="25" t="s">
        <v>10</v>
      </c>
      <c r="F928" s="27">
        <f>F929</f>
        <v>0</v>
      </c>
      <c r="G928" s="28">
        <f>G929</f>
        <v>0</v>
      </c>
      <c r="H928" s="28"/>
    </row>
    <row r="929" spans="1:8" ht="24.75" hidden="1" customHeight="1" x14ac:dyDescent="0.2">
      <c r="A929" s="25" t="s">
        <v>9</v>
      </c>
      <c r="B929" s="25" t="s">
        <v>220</v>
      </c>
      <c r="C929" s="25" t="s">
        <v>219</v>
      </c>
      <c r="D929" s="25" t="s">
        <v>891</v>
      </c>
      <c r="E929" s="25" t="s">
        <v>8</v>
      </c>
      <c r="F929" s="27"/>
      <c r="G929" s="28"/>
      <c r="H929" s="28"/>
    </row>
    <row r="930" spans="1:8" ht="56.25" hidden="1" customHeight="1" x14ac:dyDescent="0.2">
      <c r="A930" s="25" t="s">
        <v>893</v>
      </c>
      <c r="B930" s="25" t="s">
        <v>220</v>
      </c>
      <c r="C930" s="25" t="s">
        <v>219</v>
      </c>
      <c r="D930" s="25" t="s">
        <v>892</v>
      </c>
      <c r="E930" s="25"/>
      <c r="F930" s="27">
        <f>F931</f>
        <v>0</v>
      </c>
      <c r="G930" s="28"/>
      <c r="H930" s="28"/>
    </row>
    <row r="931" spans="1:8" ht="39.75" hidden="1" customHeight="1" x14ac:dyDescent="0.2">
      <c r="A931" s="25" t="s">
        <v>11</v>
      </c>
      <c r="B931" s="25" t="s">
        <v>220</v>
      </c>
      <c r="C931" s="25" t="s">
        <v>219</v>
      </c>
      <c r="D931" s="25" t="s">
        <v>892</v>
      </c>
      <c r="E931" s="25" t="s">
        <v>10</v>
      </c>
      <c r="F931" s="27">
        <f>F932</f>
        <v>0</v>
      </c>
      <c r="G931" s="28"/>
      <c r="H931" s="28"/>
    </row>
    <row r="932" spans="1:8" ht="24" hidden="1" customHeight="1" x14ac:dyDescent="0.2">
      <c r="A932" s="25" t="s">
        <v>9</v>
      </c>
      <c r="B932" s="25" t="s">
        <v>220</v>
      </c>
      <c r="C932" s="25" t="s">
        <v>219</v>
      </c>
      <c r="D932" s="25" t="s">
        <v>892</v>
      </c>
      <c r="E932" s="25" t="s">
        <v>8</v>
      </c>
      <c r="F932" s="27"/>
      <c r="G932" s="28"/>
      <c r="H932" s="28"/>
    </row>
    <row r="933" spans="1:8" ht="32.25" customHeight="1" x14ac:dyDescent="0.2">
      <c r="A933" s="25" t="s">
        <v>911</v>
      </c>
      <c r="B933" s="25" t="s">
        <v>220</v>
      </c>
      <c r="C933" s="25" t="s">
        <v>219</v>
      </c>
      <c r="D933" s="25" t="s">
        <v>910</v>
      </c>
      <c r="E933" s="25"/>
      <c r="F933" s="27">
        <f>F934</f>
        <v>0</v>
      </c>
      <c r="G933" s="28">
        <f>G934</f>
        <v>48000</v>
      </c>
      <c r="H933" s="28"/>
    </row>
    <row r="934" spans="1:8" ht="29.25" customHeight="1" x14ac:dyDescent="0.2">
      <c r="A934" s="25" t="s">
        <v>11</v>
      </c>
      <c r="B934" s="25" t="s">
        <v>220</v>
      </c>
      <c r="C934" s="25" t="s">
        <v>219</v>
      </c>
      <c r="D934" s="25" t="s">
        <v>910</v>
      </c>
      <c r="E934" s="25" t="s">
        <v>10</v>
      </c>
      <c r="F934" s="27">
        <f>F935</f>
        <v>0</v>
      </c>
      <c r="G934" s="28">
        <f>G935</f>
        <v>48000</v>
      </c>
      <c r="H934" s="28"/>
    </row>
    <row r="935" spans="1:8" ht="24" customHeight="1" x14ac:dyDescent="0.2">
      <c r="A935" s="25" t="s">
        <v>9</v>
      </c>
      <c r="B935" s="25" t="s">
        <v>220</v>
      </c>
      <c r="C935" s="25" t="s">
        <v>219</v>
      </c>
      <c r="D935" s="25" t="s">
        <v>910</v>
      </c>
      <c r="E935" s="25" t="s">
        <v>8</v>
      </c>
      <c r="F935" s="27"/>
      <c r="G935" s="28">
        <v>48000</v>
      </c>
      <c r="H935" s="28">
        <v>0</v>
      </c>
    </row>
    <row r="936" spans="1:8" ht="42" customHeight="1" x14ac:dyDescent="0.2">
      <c r="A936" s="25" t="s">
        <v>428</v>
      </c>
      <c r="B936" s="25" t="s">
        <v>220</v>
      </c>
      <c r="C936" s="25" t="s">
        <v>219</v>
      </c>
      <c r="D936" s="25" t="s">
        <v>226</v>
      </c>
      <c r="E936" s="25"/>
      <c r="F936" s="27">
        <f t="shared" ref="F936:H937" si="219">F937</f>
        <v>370</v>
      </c>
      <c r="G936" s="27">
        <f t="shared" si="219"/>
        <v>660</v>
      </c>
      <c r="H936" s="27">
        <f t="shared" si="219"/>
        <v>500</v>
      </c>
    </row>
    <row r="937" spans="1:8" ht="24.75" customHeight="1" x14ac:dyDescent="0.2">
      <c r="A937" s="25" t="s">
        <v>52</v>
      </c>
      <c r="B937" s="25" t="s">
        <v>220</v>
      </c>
      <c r="C937" s="25" t="s">
        <v>219</v>
      </c>
      <c r="D937" s="25" t="s">
        <v>235</v>
      </c>
      <c r="E937" s="25"/>
      <c r="F937" s="27">
        <f t="shared" si="219"/>
        <v>370</v>
      </c>
      <c r="G937" s="27">
        <f t="shared" si="219"/>
        <v>660</v>
      </c>
      <c r="H937" s="27">
        <f t="shared" si="219"/>
        <v>500</v>
      </c>
    </row>
    <row r="938" spans="1:8" ht="43.5" customHeight="1" x14ac:dyDescent="0.2">
      <c r="A938" s="25" t="s">
        <v>406</v>
      </c>
      <c r="B938" s="25" t="s">
        <v>220</v>
      </c>
      <c r="C938" s="25" t="s">
        <v>219</v>
      </c>
      <c r="D938" s="25" t="s">
        <v>236</v>
      </c>
      <c r="E938" s="26"/>
      <c r="F938" s="27">
        <f t="shared" ref="F938:H940" si="220">F939</f>
        <v>370</v>
      </c>
      <c r="G938" s="27">
        <f t="shared" si="220"/>
        <v>660</v>
      </c>
      <c r="H938" s="27">
        <f t="shared" si="220"/>
        <v>500</v>
      </c>
    </row>
    <row r="939" spans="1:8" ht="13.15" customHeight="1" x14ac:dyDescent="0.2">
      <c r="A939" s="25" t="s">
        <v>85</v>
      </c>
      <c r="B939" s="25" t="s">
        <v>220</v>
      </c>
      <c r="C939" s="25" t="s">
        <v>219</v>
      </c>
      <c r="D939" s="25" t="s">
        <v>237</v>
      </c>
      <c r="E939" s="26"/>
      <c r="F939" s="27">
        <f t="shared" si="220"/>
        <v>370</v>
      </c>
      <c r="G939" s="27">
        <f t="shared" si="220"/>
        <v>660</v>
      </c>
      <c r="H939" s="27">
        <f t="shared" si="220"/>
        <v>500</v>
      </c>
    </row>
    <row r="940" spans="1:8" ht="34.5" customHeight="1" x14ac:dyDescent="0.2">
      <c r="A940" s="25" t="s">
        <v>11</v>
      </c>
      <c r="B940" s="25" t="s">
        <v>220</v>
      </c>
      <c r="C940" s="25" t="s">
        <v>219</v>
      </c>
      <c r="D940" s="25" t="s">
        <v>237</v>
      </c>
      <c r="E940" s="25" t="s">
        <v>10</v>
      </c>
      <c r="F940" s="27">
        <f t="shared" si="220"/>
        <v>370</v>
      </c>
      <c r="G940" s="27">
        <f t="shared" si="220"/>
        <v>660</v>
      </c>
      <c r="H940" s="27">
        <f t="shared" si="220"/>
        <v>500</v>
      </c>
    </row>
    <row r="941" spans="1:8" ht="29.25" customHeight="1" x14ac:dyDescent="0.2">
      <c r="A941" s="25" t="s">
        <v>9</v>
      </c>
      <c r="B941" s="25" t="s">
        <v>220</v>
      </c>
      <c r="C941" s="25" t="s">
        <v>219</v>
      </c>
      <c r="D941" s="25" t="s">
        <v>237</v>
      </c>
      <c r="E941" s="25" t="s">
        <v>8</v>
      </c>
      <c r="F941" s="27">
        <v>370</v>
      </c>
      <c r="G941" s="28">
        <v>660</v>
      </c>
      <c r="H941" s="28">
        <v>500</v>
      </c>
    </row>
    <row r="942" spans="1:8" ht="29.25" hidden="1" customHeight="1" x14ac:dyDescent="0.2">
      <c r="A942" s="53" t="s">
        <v>1013</v>
      </c>
      <c r="B942" s="25" t="s">
        <v>220</v>
      </c>
      <c r="C942" s="25" t="s">
        <v>219</v>
      </c>
      <c r="D942" s="49" t="s">
        <v>260</v>
      </c>
      <c r="E942" s="25"/>
      <c r="F942" s="27">
        <f>F943</f>
        <v>447</v>
      </c>
      <c r="G942" s="28"/>
      <c r="H942" s="28"/>
    </row>
    <row r="943" spans="1:8" ht="29.25" hidden="1" customHeight="1" x14ac:dyDescent="0.2">
      <c r="A943" s="53" t="s">
        <v>396</v>
      </c>
      <c r="B943" s="25" t="s">
        <v>220</v>
      </c>
      <c r="C943" s="25" t="s">
        <v>219</v>
      </c>
      <c r="D943" s="49" t="s">
        <v>392</v>
      </c>
      <c r="E943" s="25"/>
      <c r="F943" s="27">
        <f>F944+F948</f>
        <v>447</v>
      </c>
      <c r="G943" s="28"/>
      <c r="H943" s="28"/>
    </row>
    <row r="944" spans="1:8" ht="29.25" hidden="1" customHeight="1" x14ac:dyDescent="0.2">
      <c r="A944" s="53" t="s">
        <v>1014</v>
      </c>
      <c r="B944" s="25" t="s">
        <v>220</v>
      </c>
      <c r="C944" s="25" t="s">
        <v>219</v>
      </c>
      <c r="D944" s="49" t="s">
        <v>393</v>
      </c>
      <c r="E944" s="25"/>
      <c r="F944" s="27">
        <f>F945</f>
        <v>169</v>
      </c>
      <c r="G944" s="28"/>
      <c r="H944" s="28"/>
    </row>
    <row r="945" spans="1:8" ht="29.25" hidden="1" customHeight="1" x14ac:dyDescent="0.2">
      <c r="A945" s="53" t="s">
        <v>1015</v>
      </c>
      <c r="B945" s="25" t="s">
        <v>220</v>
      </c>
      <c r="C945" s="25" t="s">
        <v>219</v>
      </c>
      <c r="D945" s="49" t="s">
        <v>1016</v>
      </c>
      <c r="E945" s="25"/>
      <c r="F945" s="27">
        <f>F946</f>
        <v>169</v>
      </c>
      <c r="G945" s="28"/>
      <c r="H945" s="28"/>
    </row>
    <row r="946" spans="1:8" ht="29.25" hidden="1" customHeight="1" x14ac:dyDescent="0.2">
      <c r="A946" s="53" t="s">
        <v>11</v>
      </c>
      <c r="B946" s="25" t="s">
        <v>220</v>
      </c>
      <c r="C946" s="25" t="s">
        <v>219</v>
      </c>
      <c r="D946" s="49" t="s">
        <v>1016</v>
      </c>
      <c r="E946" s="25" t="s">
        <v>10</v>
      </c>
      <c r="F946" s="27">
        <f>F947</f>
        <v>169</v>
      </c>
      <c r="G946" s="28"/>
      <c r="H946" s="28"/>
    </row>
    <row r="947" spans="1:8" ht="29.25" hidden="1" customHeight="1" x14ac:dyDescent="0.2">
      <c r="A947" s="53" t="s">
        <v>9</v>
      </c>
      <c r="B947" s="25" t="s">
        <v>220</v>
      </c>
      <c r="C947" s="25" t="s">
        <v>219</v>
      </c>
      <c r="D947" s="49" t="s">
        <v>1016</v>
      </c>
      <c r="E947" s="25" t="s">
        <v>8</v>
      </c>
      <c r="F947" s="27">
        <v>169</v>
      </c>
      <c r="G947" s="28"/>
      <c r="H947" s="28"/>
    </row>
    <row r="948" spans="1:8" ht="29.25" hidden="1" customHeight="1" x14ac:dyDescent="0.2">
      <c r="A948" s="53" t="s">
        <v>872</v>
      </c>
      <c r="B948" s="25" t="s">
        <v>220</v>
      </c>
      <c r="C948" s="25" t="s">
        <v>219</v>
      </c>
      <c r="D948" s="49" t="s">
        <v>673</v>
      </c>
      <c r="E948" s="25"/>
      <c r="F948" s="27">
        <f>F949</f>
        <v>278</v>
      </c>
      <c r="G948" s="28"/>
      <c r="H948" s="28"/>
    </row>
    <row r="949" spans="1:8" ht="29.25" hidden="1" customHeight="1" x14ac:dyDescent="0.2">
      <c r="A949" s="53" t="s">
        <v>672</v>
      </c>
      <c r="B949" s="25" t="s">
        <v>220</v>
      </c>
      <c r="C949" s="25" t="s">
        <v>219</v>
      </c>
      <c r="D949" s="49" t="s">
        <v>674</v>
      </c>
      <c r="E949" s="25"/>
      <c r="F949" s="27">
        <f>F950</f>
        <v>278</v>
      </c>
      <c r="G949" s="28"/>
      <c r="H949" s="28"/>
    </row>
    <row r="950" spans="1:8" ht="29.25" hidden="1" customHeight="1" x14ac:dyDescent="0.2">
      <c r="A950" s="53" t="s">
        <v>11</v>
      </c>
      <c r="B950" s="25" t="s">
        <v>220</v>
      </c>
      <c r="C950" s="25" t="s">
        <v>219</v>
      </c>
      <c r="D950" s="49" t="s">
        <v>674</v>
      </c>
      <c r="E950" s="25" t="s">
        <v>10</v>
      </c>
      <c r="F950" s="27">
        <f>F951</f>
        <v>278</v>
      </c>
      <c r="G950" s="28"/>
      <c r="H950" s="28"/>
    </row>
    <row r="951" spans="1:8" ht="29.25" hidden="1" customHeight="1" x14ac:dyDescent="0.2">
      <c r="A951" s="53" t="s">
        <v>9</v>
      </c>
      <c r="B951" s="25" t="s">
        <v>220</v>
      </c>
      <c r="C951" s="25" t="s">
        <v>219</v>
      </c>
      <c r="D951" s="49" t="s">
        <v>674</v>
      </c>
      <c r="E951" s="25" t="s">
        <v>8</v>
      </c>
      <c r="F951" s="27">
        <v>278</v>
      </c>
      <c r="G951" s="28"/>
      <c r="H951" s="28"/>
    </row>
    <row r="952" spans="1:8" ht="36.75" hidden="1" customHeight="1" x14ac:dyDescent="0.2">
      <c r="A952" s="25" t="s">
        <v>691</v>
      </c>
      <c r="B952" s="25" t="s">
        <v>220</v>
      </c>
      <c r="C952" s="25" t="s">
        <v>219</v>
      </c>
      <c r="D952" s="25" t="s">
        <v>230</v>
      </c>
      <c r="E952" s="25"/>
      <c r="F952" s="27">
        <f>F953</f>
        <v>0</v>
      </c>
      <c r="G952" s="28"/>
      <c r="H952" s="28"/>
    </row>
    <row r="953" spans="1:8" ht="54.75" hidden="1" customHeight="1" x14ac:dyDescent="0.2">
      <c r="A953" s="25" t="s">
        <v>720</v>
      </c>
      <c r="B953" s="25" t="s">
        <v>220</v>
      </c>
      <c r="C953" s="25" t="s">
        <v>219</v>
      </c>
      <c r="D953" s="25" t="s">
        <v>373</v>
      </c>
      <c r="E953" s="25"/>
      <c r="F953" s="27">
        <f>F954</f>
        <v>0</v>
      </c>
      <c r="G953" s="28"/>
      <c r="H953" s="28"/>
    </row>
    <row r="954" spans="1:8" ht="54" hidden="1" customHeight="1" x14ac:dyDescent="0.2">
      <c r="A954" s="25" t="s">
        <v>151</v>
      </c>
      <c r="B954" s="25" t="s">
        <v>220</v>
      </c>
      <c r="C954" s="25" t="s">
        <v>219</v>
      </c>
      <c r="D954" s="25" t="s">
        <v>488</v>
      </c>
      <c r="E954" s="25"/>
      <c r="F954" s="27">
        <f>F955+F958</f>
        <v>0</v>
      </c>
      <c r="G954" s="28"/>
      <c r="H954" s="28"/>
    </row>
    <row r="955" spans="1:8" ht="43.5" hidden="1" customHeight="1" x14ac:dyDescent="0.2">
      <c r="A955" s="25" t="s">
        <v>721</v>
      </c>
      <c r="B955" s="25" t="s">
        <v>220</v>
      </c>
      <c r="C955" s="25" t="s">
        <v>219</v>
      </c>
      <c r="D955" s="25" t="s">
        <v>718</v>
      </c>
      <c r="E955" s="25"/>
      <c r="F955" s="27">
        <f>F956</f>
        <v>0</v>
      </c>
      <c r="G955" s="28"/>
      <c r="H955" s="28"/>
    </row>
    <row r="956" spans="1:8" ht="29.25" hidden="1" customHeight="1" x14ac:dyDescent="0.2">
      <c r="A956" s="25" t="s">
        <v>11</v>
      </c>
      <c r="B956" s="25" t="s">
        <v>220</v>
      </c>
      <c r="C956" s="25" t="s">
        <v>219</v>
      </c>
      <c r="D956" s="25" t="s">
        <v>718</v>
      </c>
      <c r="E956" s="25" t="s">
        <v>10</v>
      </c>
      <c r="F956" s="27">
        <f>F957</f>
        <v>0</v>
      </c>
      <c r="G956" s="28"/>
      <c r="H956" s="28"/>
    </row>
    <row r="957" spans="1:8" ht="27.75" hidden="1" customHeight="1" x14ac:dyDescent="0.2">
      <c r="A957" s="25" t="s">
        <v>9</v>
      </c>
      <c r="B957" s="25" t="s">
        <v>220</v>
      </c>
      <c r="C957" s="25" t="s">
        <v>219</v>
      </c>
      <c r="D957" s="25" t="s">
        <v>718</v>
      </c>
      <c r="E957" s="25" t="s">
        <v>8</v>
      </c>
      <c r="F957" s="27"/>
      <c r="G957" s="28"/>
      <c r="H957" s="28"/>
    </row>
    <row r="958" spans="1:8" ht="55.5" hidden="1" customHeight="1" x14ac:dyDescent="0.2">
      <c r="A958" s="53" t="s">
        <v>980</v>
      </c>
      <c r="B958" s="25" t="s">
        <v>220</v>
      </c>
      <c r="C958" s="25" t="s">
        <v>219</v>
      </c>
      <c r="D958" s="25" t="s">
        <v>719</v>
      </c>
      <c r="E958" s="25"/>
      <c r="F958" s="27">
        <f>F959</f>
        <v>0</v>
      </c>
      <c r="G958" s="28"/>
      <c r="H958" s="28"/>
    </row>
    <row r="959" spans="1:8" ht="29.25" hidden="1" customHeight="1" x14ac:dyDescent="0.2">
      <c r="A959" s="25" t="s">
        <v>11</v>
      </c>
      <c r="B959" s="25" t="s">
        <v>220</v>
      </c>
      <c r="C959" s="25" t="s">
        <v>219</v>
      </c>
      <c r="D959" s="25" t="s">
        <v>719</v>
      </c>
      <c r="E959" s="25" t="s">
        <v>10</v>
      </c>
      <c r="F959" s="27">
        <f>F960</f>
        <v>0</v>
      </c>
      <c r="G959" s="28"/>
      <c r="H959" s="28"/>
    </row>
    <row r="960" spans="1:8" ht="24" hidden="1" customHeight="1" x14ac:dyDescent="0.2">
      <c r="A960" s="25" t="s">
        <v>9</v>
      </c>
      <c r="B960" s="25" t="s">
        <v>220</v>
      </c>
      <c r="C960" s="25" t="s">
        <v>219</v>
      </c>
      <c r="D960" s="25" t="s">
        <v>719</v>
      </c>
      <c r="E960" s="25" t="s">
        <v>8</v>
      </c>
      <c r="F960" s="27"/>
      <c r="G960" s="28"/>
      <c r="H960" s="28"/>
    </row>
    <row r="961" spans="1:8" ht="23.25" hidden="1" customHeight="1" x14ac:dyDescent="0.2">
      <c r="A961" s="25" t="s">
        <v>810</v>
      </c>
      <c r="B961" s="25" t="s">
        <v>220</v>
      </c>
      <c r="C961" s="25" t="s">
        <v>219</v>
      </c>
      <c r="D961" s="25" t="s">
        <v>241</v>
      </c>
      <c r="E961" s="25"/>
      <c r="F961" s="27">
        <f>F962</f>
        <v>0</v>
      </c>
      <c r="G961" s="28"/>
      <c r="H961" s="28"/>
    </row>
    <row r="962" spans="1:8" ht="48.75" hidden="1" customHeight="1" x14ac:dyDescent="0.2">
      <c r="A962" s="25" t="s">
        <v>829</v>
      </c>
      <c r="B962" s="25" t="s">
        <v>220</v>
      </c>
      <c r="C962" s="25" t="s">
        <v>219</v>
      </c>
      <c r="D962" s="25" t="s">
        <v>828</v>
      </c>
      <c r="E962" s="25"/>
      <c r="F962" s="27">
        <f>F963</f>
        <v>0</v>
      </c>
      <c r="G962" s="28"/>
      <c r="H962" s="28"/>
    </row>
    <row r="963" spans="1:8" ht="29.25" hidden="1" customHeight="1" x14ac:dyDescent="0.2">
      <c r="A963" s="25" t="s">
        <v>11</v>
      </c>
      <c r="B963" s="25" t="s">
        <v>220</v>
      </c>
      <c r="C963" s="25" t="s">
        <v>219</v>
      </c>
      <c r="D963" s="25" t="s">
        <v>828</v>
      </c>
      <c r="E963" s="25" t="s">
        <v>10</v>
      </c>
      <c r="F963" s="27">
        <f>F964</f>
        <v>0</v>
      </c>
      <c r="G963" s="28"/>
      <c r="H963" s="28"/>
    </row>
    <row r="964" spans="1:8" ht="27.75" hidden="1" customHeight="1" x14ac:dyDescent="0.2">
      <c r="A964" s="25" t="s">
        <v>9</v>
      </c>
      <c r="B964" s="25" t="s">
        <v>220</v>
      </c>
      <c r="C964" s="25" t="s">
        <v>219</v>
      </c>
      <c r="D964" s="25" t="s">
        <v>828</v>
      </c>
      <c r="E964" s="25" t="s">
        <v>8</v>
      </c>
      <c r="F964" s="27"/>
      <c r="G964" s="28"/>
      <c r="H964" s="36"/>
    </row>
    <row r="965" spans="1:8" ht="27" customHeight="1" x14ac:dyDescent="0.2">
      <c r="A965" s="25" t="s">
        <v>112</v>
      </c>
      <c r="B965" s="25" t="s">
        <v>220</v>
      </c>
      <c r="C965" s="25" t="s">
        <v>209</v>
      </c>
      <c r="D965" s="26"/>
      <c r="E965" s="26"/>
      <c r="F965" s="27">
        <f>F966+F1024+F1043+F1033</f>
        <v>104932</v>
      </c>
      <c r="G965" s="27">
        <f t="shared" ref="G965:H965" si="221">G966+G1024+G1043+G1033</f>
        <v>104845</v>
      </c>
      <c r="H965" s="27">
        <f t="shared" si="221"/>
        <v>104845</v>
      </c>
    </row>
    <row r="966" spans="1:8" ht="31.5" customHeight="1" x14ac:dyDescent="0.2">
      <c r="A966" s="25" t="s">
        <v>625</v>
      </c>
      <c r="B966" s="25" t="s">
        <v>220</v>
      </c>
      <c r="C966" s="25" t="s">
        <v>209</v>
      </c>
      <c r="D966" s="25" t="s">
        <v>224</v>
      </c>
      <c r="E966" s="26"/>
      <c r="F966" s="27">
        <f t="shared" ref="F966:H966" si="222">F967</f>
        <v>104845</v>
      </c>
      <c r="G966" s="27">
        <f t="shared" si="222"/>
        <v>104845</v>
      </c>
      <c r="H966" s="27">
        <f t="shared" si="222"/>
        <v>104845</v>
      </c>
    </row>
    <row r="967" spans="1:8" ht="42.75" customHeight="1" x14ac:dyDescent="0.2">
      <c r="A967" s="25" t="s">
        <v>111</v>
      </c>
      <c r="B967" s="25" t="s">
        <v>220</v>
      </c>
      <c r="C967" s="25" t="s">
        <v>209</v>
      </c>
      <c r="D967" s="25" t="s">
        <v>297</v>
      </c>
      <c r="E967" s="26"/>
      <c r="F967" s="27">
        <f>F968+F987+F994+F1001+F1005+F1014+F1018</f>
        <v>104845</v>
      </c>
      <c r="G967" s="27">
        <f t="shared" ref="G967:H967" si="223">G968+G987+G994+G1001+G1005+G1014+G1018</f>
        <v>104845</v>
      </c>
      <c r="H967" s="27">
        <f t="shared" si="223"/>
        <v>104845</v>
      </c>
    </row>
    <row r="968" spans="1:8" ht="39" customHeight="1" x14ac:dyDescent="0.2">
      <c r="A968" s="25" t="s">
        <v>110</v>
      </c>
      <c r="B968" s="25" t="s">
        <v>220</v>
      </c>
      <c r="C968" s="25" t="s">
        <v>209</v>
      </c>
      <c r="D968" s="25" t="s">
        <v>298</v>
      </c>
      <c r="E968" s="26"/>
      <c r="F968" s="27">
        <f>F969+F972+F975+F978+F981</f>
        <v>104055</v>
      </c>
      <c r="G968" s="27">
        <f>G969+G972+G975+G978+G981+G983</f>
        <v>104055</v>
      </c>
      <c r="H968" s="27">
        <f>H969+H972+H975+H978+H981+H983</f>
        <v>104055</v>
      </c>
    </row>
    <row r="969" spans="1:8" ht="34.5" customHeight="1" x14ac:dyDescent="0.2">
      <c r="A969" s="25" t="s">
        <v>23</v>
      </c>
      <c r="B969" s="25" t="s">
        <v>220</v>
      </c>
      <c r="C969" s="25" t="s">
        <v>209</v>
      </c>
      <c r="D969" s="25" t="s">
        <v>299</v>
      </c>
      <c r="E969" s="26"/>
      <c r="F969" s="27">
        <f t="shared" ref="F969:H970" si="224">F970</f>
        <v>104032</v>
      </c>
      <c r="G969" s="27">
        <f t="shared" si="224"/>
        <v>94134</v>
      </c>
      <c r="H969" s="27">
        <f t="shared" si="224"/>
        <v>94134</v>
      </c>
    </row>
    <row r="970" spans="1:8" ht="37.5" customHeight="1" x14ac:dyDescent="0.2">
      <c r="A970" s="25" t="s">
        <v>11</v>
      </c>
      <c r="B970" s="25" t="s">
        <v>220</v>
      </c>
      <c r="C970" s="25" t="s">
        <v>209</v>
      </c>
      <c r="D970" s="25" t="s">
        <v>299</v>
      </c>
      <c r="E970" s="25" t="s">
        <v>10</v>
      </c>
      <c r="F970" s="27">
        <f t="shared" si="224"/>
        <v>104032</v>
      </c>
      <c r="G970" s="27">
        <f t="shared" si="224"/>
        <v>94134</v>
      </c>
      <c r="H970" s="27">
        <f t="shared" si="224"/>
        <v>94134</v>
      </c>
    </row>
    <row r="971" spans="1:8" ht="13.15" customHeight="1" x14ac:dyDescent="0.2">
      <c r="A971" s="25" t="s">
        <v>9</v>
      </c>
      <c r="B971" s="25" t="s">
        <v>220</v>
      </c>
      <c r="C971" s="25" t="s">
        <v>209</v>
      </c>
      <c r="D971" s="25" t="s">
        <v>299</v>
      </c>
      <c r="E971" s="25" t="s">
        <v>8</v>
      </c>
      <c r="F971" s="27">
        <v>104032</v>
      </c>
      <c r="G971" s="28">
        <v>94134</v>
      </c>
      <c r="H971" s="28">
        <v>94134</v>
      </c>
    </row>
    <row r="972" spans="1:8" ht="33.75" customHeight="1" x14ac:dyDescent="0.2">
      <c r="A972" s="25" t="s">
        <v>109</v>
      </c>
      <c r="B972" s="25" t="s">
        <v>220</v>
      </c>
      <c r="C972" s="25" t="s">
        <v>209</v>
      </c>
      <c r="D972" s="25" t="s">
        <v>300</v>
      </c>
      <c r="E972" s="26"/>
      <c r="F972" s="27">
        <f t="shared" ref="F972:H973" si="225">F973</f>
        <v>3</v>
      </c>
      <c r="G972" s="27">
        <f t="shared" si="225"/>
        <v>3</v>
      </c>
      <c r="H972" s="27">
        <f t="shared" si="225"/>
        <v>3</v>
      </c>
    </row>
    <row r="973" spans="1:8" ht="24.75" customHeight="1" x14ac:dyDescent="0.2">
      <c r="A973" s="25" t="s">
        <v>30</v>
      </c>
      <c r="B973" s="25" t="s">
        <v>220</v>
      </c>
      <c r="C973" s="25" t="s">
        <v>209</v>
      </c>
      <c r="D973" s="25" t="s">
        <v>300</v>
      </c>
      <c r="E973" s="25" t="s">
        <v>29</v>
      </c>
      <c r="F973" s="27">
        <f t="shared" si="225"/>
        <v>3</v>
      </c>
      <c r="G973" s="27">
        <f t="shared" si="225"/>
        <v>3</v>
      </c>
      <c r="H973" s="27">
        <f t="shared" si="225"/>
        <v>3</v>
      </c>
    </row>
    <row r="974" spans="1:8" ht="24.75" customHeight="1" x14ac:dyDescent="0.2">
      <c r="A974" s="25" t="s">
        <v>28</v>
      </c>
      <c r="B974" s="25" t="s">
        <v>220</v>
      </c>
      <c r="C974" s="25" t="s">
        <v>209</v>
      </c>
      <c r="D974" s="25" t="s">
        <v>300</v>
      </c>
      <c r="E974" s="25" t="s">
        <v>27</v>
      </c>
      <c r="F974" s="27">
        <v>3</v>
      </c>
      <c r="G974" s="28">
        <v>3</v>
      </c>
      <c r="H974" s="28">
        <v>3</v>
      </c>
    </row>
    <row r="975" spans="1:8" ht="13.15" customHeight="1" x14ac:dyDescent="0.2">
      <c r="A975" s="25" t="s">
        <v>105</v>
      </c>
      <c r="B975" s="25" t="s">
        <v>220</v>
      </c>
      <c r="C975" s="25" t="s">
        <v>209</v>
      </c>
      <c r="D975" s="25" t="s">
        <v>301</v>
      </c>
      <c r="E975" s="26"/>
      <c r="F975" s="27">
        <f t="shared" ref="F975:H976" si="226">F976</f>
        <v>20</v>
      </c>
      <c r="G975" s="27">
        <f t="shared" si="226"/>
        <v>20</v>
      </c>
      <c r="H975" s="27">
        <f t="shared" si="226"/>
        <v>20</v>
      </c>
    </row>
    <row r="976" spans="1:8" ht="27" customHeight="1" x14ac:dyDescent="0.2">
      <c r="A976" s="25" t="s">
        <v>15</v>
      </c>
      <c r="B976" s="25" t="s">
        <v>220</v>
      </c>
      <c r="C976" s="25" t="s">
        <v>209</v>
      </c>
      <c r="D976" s="25" t="s">
        <v>301</v>
      </c>
      <c r="E976" s="25" t="s">
        <v>14</v>
      </c>
      <c r="F976" s="27">
        <f t="shared" si="226"/>
        <v>20</v>
      </c>
      <c r="G976" s="27">
        <f t="shared" si="226"/>
        <v>20</v>
      </c>
      <c r="H976" s="27">
        <f t="shared" si="226"/>
        <v>20</v>
      </c>
    </row>
    <row r="977" spans="1:8" ht="37.5" customHeight="1" x14ac:dyDescent="0.2">
      <c r="A977" s="25" t="s">
        <v>13</v>
      </c>
      <c r="B977" s="25" t="s">
        <v>220</v>
      </c>
      <c r="C977" s="25" t="s">
        <v>209</v>
      </c>
      <c r="D977" s="25" t="s">
        <v>301</v>
      </c>
      <c r="E977" s="25" t="s">
        <v>12</v>
      </c>
      <c r="F977" s="27">
        <v>20</v>
      </c>
      <c r="G977" s="28">
        <v>20</v>
      </c>
      <c r="H977" s="28">
        <v>20</v>
      </c>
    </row>
    <row r="978" spans="1:8" ht="57.75" hidden="1" customHeight="1" x14ac:dyDescent="0.2">
      <c r="A978" s="25" t="s">
        <v>547</v>
      </c>
      <c r="B978" s="25" t="s">
        <v>220</v>
      </c>
      <c r="C978" s="25" t="s">
        <v>209</v>
      </c>
      <c r="D978" s="25" t="s">
        <v>429</v>
      </c>
      <c r="E978" s="26"/>
      <c r="F978" s="27">
        <f t="shared" ref="F978:H979" si="227">F979</f>
        <v>0</v>
      </c>
      <c r="G978" s="27">
        <f t="shared" si="227"/>
        <v>0</v>
      </c>
      <c r="H978" s="27">
        <f t="shared" si="227"/>
        <v>0</v>
      </c>
    </row>
    <row r="979" spans="1:8" ht="35.25" hidden="1" customHeight="1" x14ac:dyDescent="0.2">
      <c r="A979" s="25" t="s">
        <v>11</v>
      </c>
      <c r="B979" s="25" t="s">
        <v>220</v>
      </c>
      <c r="C979" s="25" t="s">
        <v>209</v>
      </c>
      <c r="D979" s="25" t="s">
        <v>429</v>
      </c>
      <c r="E979" s="25" t="s">
        <v>10</v>
      </c>
      <c r="F979" s="27">
        <f t="shared" si="227"/>
        <v>0</v>
      </c>
      <c r="G979" s="27">
        <f t="shared" si="227"/>
        <v>0</v>
      </c>
      <c r="H979" s="27">
        <f t="shared" si="227"/>
        <v>0</v>
      </c>
    </row>
    <row r="980" spans="1:8" ht="28.5" hidden="1" customHeight="1" x14ac:dyDescent="0.2">
      <c r="A980" s="25" t="s">
        <v>9</v>
      </c>
      <c r="B980" s="25" t="s">
        <v>220</v>
      </c>
      <c r="C980" s="25" t="s">
        <v>209</v>
      </c>
      <c r="D980" s="25" t="s">
        <v>429</v>
      </c>
      <c r="E980" s="25" t="s">
        <v>8</v>
      </c>
      <c r="F980" s="27">
        <v>0</v>
      </c>
      <c r="G980" s="28">
        <v>0</v>
      </c>
      <c r="H980" s="28">
        <v>0</v>
      </c>
    </row>
    <row r="981" spans="1:8" ht="89.25" hidden="1" customHeight="1" x14ac:dyDescent="0.2">
      <c r="A981" s="25" t="s">
        <v>974</v>
      </c>
      <c r="B981" s="25" t="s">
        <v>220</v>
      </c>
      <c r="C981" s="25" t="s">
        <v>209</v>
      </c>
      <c r="D981" s="25" t="s">
        <v>795</v>
      </c>
      <c r="E981" s="25"/>
      <c r="F981" s="27">
        <f>F982</f>
        <v>0</v>
      </c>
      <c r="G981" s="27">
        <f t="shared" ref="G981:H981" si="228">G982</f>
        <v>0</v>
      </c>
      <c r="H981" s="27">
        <f t="shared" si="228"/>
        <v>0</v>
      </c>
    </row>
    <row r="982" spans="1:8" ht="28.5" hidden="1" customHeight="1" x14ac:dyDescent="0.2">
      <c r="A982" s="25" t="s">
        <v>11</v>
      </c>
      <c r="B982" s="25" t="s">
        <v>220</v>
      </c>
      <c r="C982" s="25" t="s">
        <v>209</v>
      </c>
      <c r="D982" s="25" t="s">
        <v>795</v>
      </c>
      <c r="E982" s="25" t="s">
        <v>10</v>
      </c>
      <c r="F982" s="27">
        <f>F986</f>
        <v>0</v>
      </c>
      <c r="G982" s="27">
        <f t="shared" ref="G982:H982" si="229">G986</f>
        <v>0</v>
      </c>
      <c r="H982" s="27">
        <f t="shared" si="229"/>
        <v>0</v>
      </c>
    </row>
    <row r="983" spans="1:8" ht="46.5" customHeight="1" x14ac:dyDescent="0.2">
      <c r="A983" s="79" t="s">
        <v>1107</v>
      </c>
      <c r="B983" s="25" t="s">
        <v>220</v>
      </c>
      <c r="C983" s="25" t="s">
        <v>209</v>
      </c>
      <c r="D983" s="25" t="s">
        <v>1106</v>
      </c>
      <c r="E983" s="25"/>
      <c r="F983" s="27"/>
      <c r="G983" s="27">
        <f>G984</f>
        <v>9898</v>
      </c>
      <c r="H983" s="27">
        <f>H984</f>
        <v>9898</v>
      </c>
    </row>
    <row r="984" spans="1:8" ht="28.5" customHeight="1" x14ac:dyDescent="0.2">
      <c r="A984" s="25" t="s">
        <v>11</v>
      </c>
      <c r="B984" s="25" t="s">
        <v>220</v>
      </c>
      <c r="C984" s="25" t="s">
        <v>209</v>
      </c>
      <c r="D984" s="25" t="s">
        <v>1106</v>
      </c>
      <c r="E984" s="25" t="s">
        <v>10</v>
      </c>
      <c r="F984" s="27"/>
      <c r="G984" s="27">
        <f>G985</f>
        <v>9898</v>
      </c>
      <c r="H984" s="27">
        <f>H985</f>
        <v>9898</v>
      </c>
    </row>
    <row r="985" spans="1:8" ht="28.5" customHeight="1" x14ac:dyDescent="0.2">
      <c r="A985" s="25" t="s">
        <v>9</v>
      </c>
      <c r="B985" s="25" t="s">
        <v>220</v>
      </c>
      <c r="C985" s="25" t="s">
        <v>209</v>
      </c>
      <c r="D985" s="25" t="s">
        <v>1106</v>
      </c>
      <c r="E985" s="25" t="s">
        <v>8</v>
      </c>
      <c r="F985" s="27"/>
      <c r="G985" s="27">
        <v>9898</v>
      </c>
      <c r="H985" s="27">
        <v>9898</v>
      </c>
    </row>
    <row r="986" spans="1:8" ht="28.5" hidden="1" customHeight="1" x14ac:dyDescent="0.2">
      <c r="A986" s="25" t="s">
        <v>9</v>
      </c>
      <c r="B986" s="25" t="s">
        <v>220</v>
      </c>
      <c r="C986" s="25" t="s">
        <v>209</v>
      </c>
      <c r="D986" s="25" t="s">
        <v>795</v>
      </c>
      <c r="E986" s="25" t="s">
        <v>8</v>
      </c>
      <c r="F986" s="27">
        <v>0</v>
      </c>
      <c r="G986" s="28">
        <v>0</v>
      </c>
      <c r="H986" s="28">
        <v>0</v>
      </c>
    </row>
    <row r="987" spans="1:8" ht="50.25" customHeight="1" x14ac:dyDescent="0.2">
      <c r="A987" s="25" t="s">
        <v>108</v>
      </c>
      <c r="B987" s="25" t="s">
        <v>220</v>
      </c>
      <c r="C987" s="25" t="s">
        <v>209</v>
      </c>
      <c r="D987" s="25" t="s">
        <v>302</v>
      </c>
      <c r="E987" s="26"/>
      <c r="F987" s="27">
        <f>F988+F991</f>
        <v>105</v>
      </c>
      <c r="G987" s="27">
        <f t="shared" ref="G987:H987" si="230">G988+G991</f>
        <v>105</v>
      </c>
      <c r="H987" s="27">
        <f t="shared" si="230"/>
        <v>105</v>
      </c>
    </row>
    <row r="988" spans="1:8" ht="13.15" customHeight="1" x14ac:dyDescent="0.2">
      <c r="A988" s="25" t="s">
        <v>105</v>
      </c>
      <c r="B988" s="25" t="s">
        <v>220</v>
      </c>
      <c r="C988" s="25" t="s">
        <v>209</v>
      </c>
      <c r="D988" s="25" t="s">
        <v>303</v>
      </c>
      <c r="E988" s="26"/>
      <c r="F988" s="27">
        <f t="shared" ref="F988:H989" si="231">F989</f>
        <v>50</v>
      </c>
      <c r="G988" s="27">
        <f t="shared" si="231"/>
        <v>50</v>
      </c>
      <c r="H988" s="27">
        <f t="shared" si="231"/>
        <v>50</v>
      </c>
    </row>
    <row r="989" spans="1:8" ht="39" customHeight="1" x14ac:dyDescent="0.2">
      <c r="A989" s="25" t="s">
        <v>11</v>
      </c>
      <c r="B989" s="25" t="s">
        <v>220</v>
      </c>
      <c r="C989" s="25" t="s">
        <v>209</v>
      </c>
      <c r="D989" s="25" t="s">
        <v>303</v>
      </c>
      <c r="E989" s="25" t="s">
        <v>10</v>
      </c>
      <c r="F989" s="27">
        <f t="shared" si="231"/>
        <v>50</v>
      </c>
      <c r="G989" s="27">
        <f t="shared" si="231"/>
        <v>50</v>
      </c>
      <c r="H989" s="27">
        <f t="shared" si="231"/>
        <v>50</v>
      </c>
    </row>
    <row r="990" spans="1:8" ht="13.15" customHeight="1" x14ac:dyDescent="0.2">
      <c r="A990" s="25" t="s">
        <v>9</v>
      </c>
      <c r="B990" s="25" t="s">
        <v>220</v>
      </c>
      <c r="C990" s="25" t="s">
        <v>209</v>
      </c>
      <c r="D990" s="25" t="s">
        <v>303</v>
      </c>
      <c r="E990" s="25" t="s">
        <v>8</v>
      </c>
      <c r="F990" s="27">
        <v>50</v>
      </c>
      <c r="G990" s="27">
        <v>50</v>
      </c>
      <c r="H990" s="27">
        <v>50</v>
      </c>
    </row>
    <row r="991" spans="1:8" ht="25.5" customHeight="1" x14ac:dyDescent="0.2">
      <c r="A991" s="25" t="s">
        <v>107</v>
      </c>
      <c r="B991" s="25" t="s">
        <v>220</v>
      </c>
      <c r="C991" s="25" t="s">
        <v>209</v>
      </c>
      <c r="D991" s="25" t="s">
        <v>304</v>
      </c>
      <c r="E991" s="26"/>
      <c r="F991" s="27">
        <f t="shared" ref="F991:H992" si="232">F992</f>
        <v>55</v>
      </c>
      <c r="G991" s="27">
        <f t="shared" si="232"/>
        <v>55</v>
      </c>
      <c r="H991" s="27">
        <f t="shared" si="232"/>
        <v>55</v>
      </c>
    </row>
    <row r="992" spans="1:8" ht="33" customHeight="1" x14ac:dyDescent="0.2">
      <c r="A992" s="25" t="s">
        <v>11</v>
      </c>
      <c r="B992" s="25" t="s">
        <v>220</v>
      </c>
      <c r="C992" s="25" t="s">
        <v>209</v>
      </c>
      <c r="D992" s="25" t="s">
        <v>304</v>
      </c>
      <c r="E992" s="25" t="s">
        <v>10</v>
      </c>
      <c r="F992" s="27">
        <f t="shared" si="232"/>
        <v>55</v>
      </c>
      <c r="G992" s="27">
        <f t="shared" si="232"/>
        <v>55</v>
      </c>
      <c r="H992" s="27">
        <f t="shared" si="232"/>
        <v>55</v>
      </c>
    </row>
    <row r="993" spans="1:8" ht="13.15" customHeight="1" x14ac:dyDescent="0.2">
      <c r="A993" s="25" t="s">
        <v>9</v>
      </c>
      <c r="B993" s="25" t="s">
        <v>220</v>
      </c>
      <c r="C993" s="25" t="s">
        <v>209</v>
      </c>
      <c r="D993" s="25" t="s">
        <v>304</v>
      </c>
      <c r="E993" s="25" t="s">
        <v>8</v>
      </c>
      <c r="F993" s="27">
        <v>55</v>
      </c>
      <c r="G993" s="28">
        <v>55</v>
      </c>
      <c r="H993" s="28">
        <v>55</v>
      </c>
    </row>
    <row r="994" spans="1:8" ht="47.25" customHeight="1" x14ac:dyDescent="0.2">
      <c r="A994" s="25" t="s">
        <v>106</v>
      </c>
      <c r="B994" s="25" t="s">
        <v>220</v>
      </c>
      <c r="C994" s="25" t="s">
        <v>209</v>
      </c>
      <c r="D994" s="25" t="s">
        <v>305</v>
      </c>
      <c r="E994" s="26"/>
      <c r="F994" s="27">
        <f>F995+F998</f>
        <v>60</v>
      </c>
      <c r="G994" s="27">
        <f t="shared" ref="G994:H994" si="233">G995+G998</f>
        <v>60</v>
      </c>
      <c r="H994" s="27">
        <f t="shared" si="233"/>
        <v>60</v>
      </c>
    </row>
    <row r="995" spans="1:8" ht="13.15" customHeight="1" x14ac:dyDescent="0.2">
      <c r="A995" s="25" t="s">
        <v>105</v>
      </c>
      <c r="B995" s="25" t="s">
        <v>220</v>
      </c>
      <c r="C995" s="25" t="s">
        <v>209</v>
      </c>
      <c r="D995" s="25" t="s">
        <v>306</v>
      </c>
      <c r="E995" s="26"/>
      <c r="F995" s="27">
        <f t="shared" ref="F995:H996" si="234">F996</f>
        <v>50</v>
      </c>
      <c r="G995" s="27">
        <f t="shared" si="234"/>
        <v>50</v>
      </c>
      <c r="H995" s="27">
        <f t="shared" si="234"/>
        <v>50</v>
      </c>
    </row>
    <row r="996" spans="1:8" ht="24.75" customHeight="1" x14ac:dyDescent="0.2">
      <c r="A996" s="25" t="s">
        <v>11</v>
      </c>
      <c r="B996" s="25" t="s">
        <v>220</v>
      </c>
      <c r="C996" s="25" t="s">
        <v>209</v>
      </c>
      <c r="D996" s="25" t="s">
        <v>306</v>
      </c>
      <c r="E996" s="25" t="s">
        <v>10</v>
      </c>
      <c r="F996" s="27">
        <f t="shared" si="234"/>
        <v>50</v>
      </c>
      <c r="G996" s="27">
        <f t="shared" si="234"/>
        <v>50</v>
      </c>
      <c r="H996" s="27">
        <f t="shared" si="234"/>
        <v>50</v>
      </c>
    </row>
    <row r="997" spans="1:8" ht="32.25" customHeight="1" x14ac:dyDescent="0.2">
      <c r="A997" s="25" t="s">
        <v>9</v>
      </c>
      <c r="B997" s="25" t="s">
        <v>220</v>
      </c>
      <c r="C997" s="25" t="s">
        <v>209</v>
      </c>
      <c r="D997" s="25" t="s">
        <v>306</v>
      </c>
      <c r="E997" s="25" t="s">
        <v>8</v>
      </c>
      <c r="F997" s="27">
        <v>50</v>
      </c>
      <c r="G997" s="28">
        <v>50</v>
      </c>
      <c r="H997" s="28">
        <v>50</v>
      </c>
    </row>
    <row r="998" spans="1:8" ht="23.25" customHeight="1" x14ac:dyDescent="0.2">
      <c r="A998" s="25" t="s">
        <v>104</v>
      </c>
      <c r="B998" s="25" t="s">
        <v>220</v>
      </c>
      <c r="C998" s="25" t="s">
        <v>209</v>
      </c>
      <c r="D998" s="25" t="s">
        <v>307</v>
      </c>
      <c r="E998" s="26"/>
      <c r="F998" s="27">
        <f t="shared" ref="F998:H999" si="235">F999</f>
        <v>10</v>
      </c>
      <c r="G998" s="27">
        <f t="shared" si="235"/>
        <v>10</v>
      </c>
      <c r="H998" s="27">
        <f t="shared" si="235"/>
        <v>10</v>
      </c>
    </row>
    <row r="999" spans="1:8" ht="36" customHeight="1" x14ac:dyDescent="0.2">
      <c r="A999" s="25" t="s">
        <v>11</v>
      </c>
      <c r="B999" s="25" t="s">
        <v>220</v>
      </c>
      <c r="C999" s="25" t="s">
        <v>209</v>
      </c>
      <c r="D999" s="25" t="s">
        <v>307</v>
      </c>
      <c r="E999" s="25" t="s">
        <v>10</v>
      </c>
      <c r="F999" s="27">
        <f t="shared" si="235"/>
        <v>10</v>
      </c>
      <c r="G999" s="27">
        <f t="shared" si="235"/>
        <v>10</v>
      </c>
      <c r="H999" s="27">
        <f t="shared" si="235"/>
        <v>10</v>
      </c>
    </row>
    <row r="1000" spans="1:8" ht="13.15" customHeight="1" x14ac:dyDescent="0.2">
      <c r="A1000" s="25" t="s">
        <v>9</v>
      </c>
      <c r="B1000" s="25" t="s">
        <v>220</v>
      </c>
      <c r="C1000" s="25" t="s">
        <v>209</v>
      </c>
      <c r="D1000" s="25" t="s">
        <v>307</v>
      </c>
      <c r="E1000" s="25" t="s">
        <v>8</v>
      </c>
      <c r="F1000" s="27">
        <v>10</v>
      </c>
      <c r="G1000" s="28">
        <v>10</v>
      </c>
      <c r="H1000" s="28">
        <v>10</v>
      </c>
    </row>
    <row r="1001" spans="1:8" ht="25.5" hidden="1" customHeight="1" x14ac:dyDescent="0.2">
      <c r="A1001" s="25" t="s">
        <v>103</v>
      </c>
      <c r="B1001" s="25" t="s">
        <v>220</v>
      </c>
      <c r="C1001" s="25" t="s">
        <v>209</v>
      </c>
      <c r="D1001" s="25" t="s">
        <v>308</v>
      </c>
      <c r="E1001" s="26"/>
      <c r="F1001" s="27">
        <f t="shared" ref="F1001:H1003" si="236">F1002</f>
        <v>0</v>
      </c>
      <c r="G1001" s="27">
        <f t="shared" si="236"/>
        <v>0</v>
      </c>
      <c r="H1001" s="27">
        <f t="shared" si="236"/>
        <v>0</v>
      </c>
    </row>
    <row r="1002" spans="1:8" ht="22.5" hidden="1" customHeight="1" x14ac:dyDescent="0.2">
      <c r="A1002" s="25" t="s">
        <v>102</v>
      </c>
      <c r="B1002" s="25" t="s">
        <v>220</v>
      </c>
      <c r="C1002" s="25" t="s">
        <v>209</v>
      </c>
      <c r="D1002" s="25" t="s">
        <v>309</v>
      </c>
      <c r="E1002" s="26"/>
      <c r="F1002" s="27">
        <f t="shared" si="236"/>
        <v>0</v>
      </c>
      <c r="G1002" s="27">
        <f t="shared" si="236"/>
        <v>0</v>
      </c>
      <c r="H1002" s="27">
        <f t="shared" si="236"/>
        <v>0</v>
      </c>
    </row>
    <row r="1003" spans="1:8" ht="39" hidden="1" customHeight="1" x14ac:dyDescent="0.2">
      <c r="A1003" s="25" t="s">
        <v>11</v>
      </c>
      <c r="B1003" s="25" t="s">
        <v>220</v>
      </c>
      <c r="C1003" s="25" t="s">
        <v>209</v>
      </c>
      <c r="D1003" s="25" t="s">
        <v>309</v>
      </c>
      <c r="E1003" s="25" t="s">
        <v>10</v>
      </c>
      <c r="F1003" s="27">
        <f t="shared" si="236"/>
        <v>0</v>
      </c>
      <c r="G1003" s="27">
        <f t="shared" si="236"/>
        <v>0</v>
      </c>
      <c r="H1003" s="27">
        <f t="shared" si="236"/>
        <v>0</v>
      </c>
    </row>
    <row r="1004" spans="1:8" ht="13.15" hidden="1" customHeight="1" x14ac:dyDescent="0.2">
      <c r="A1004" s="25" t="s">
        <v>9</v>
      </c>
      <c r="B1004" s="25" t="s">
        <v>220</v>
      </c>
      <c r="C1004" s="25" t="s">
        <v>209</v>
      </c>
      <c r="D1004" s="25" t="s">
        <v>309</v>
      </c>
      <c r="E1004" s="25" t="s">
        <v>8</v>
      </c>
      <c r="F1004" s="27">
        <v>0</v>
      </c>
      <c r="G1004" s="28">
        <v>0</v>
      </c>
      <c r="H1004" s="28">
        <v>0</v>
      </c>
    </row>
    <row r="1005" spans="1:8" ht="52.5" customHeight="1" x14ac:dyDescent="0.2">
      <c r="A1005" s="25" t="s">
        <v>101</v>
      </c>
      <c r="B1005" s="25" t="s">
        <v>220</v>
      </c>
      <c r="C1005" s="25" t="s">
        <v>209</v>
      </c>
      <c r="D1005" s="25" t="s">
        <v>310</v>
      </c>
      <c r="E1005" s="26"/>
      <c r="F1005" s="27">
        <f>F1009+F1006</f>
        <v>70</v>
      </c>
      <c r="G1005" s="27">
        <f t="shared" ref="G1005:H1005" si="237">G1009+G1006</f>
        <v>70</v>
      </c>
      <c r="H1005" s="27">
        <f t="shared" si="237"/>
        <v>70</v>
      </c>
    </row>
    <row r="1006" spans="1:8" ht="34.5" customHeight="1" x14ac:dyDescent="0.2">
      <c r="A1006" s="53" t="s">
        <v>831</v>
      </c>
      <c r="B1006" s="25" t="s">
        <v>220</v>
      </c>
      <c r="C1006" s="25" t="s">
        <v>209</v>
      </c>
      <c r="D1006" s="25" t="s">
        <v>830</v>
      </c>
      <c r="E1006" s="26"/>
      <c r="F1006" s="27">
        <f>F1007</f>
        <v>70</v>
      </c>
      <c r="G1006" s="27">
        <f t="shared" ref="G1006:H1006" si="238">G1007</f>
        <v>70</v>
      </c>
      <c r="H1006" s="27">
        <f t="shared" si="238"/>
        <v>70</v>
      </c>
    </row>
    <row r="1007" spans="1:8" ht="41.25" customHeight="1" x14ac:dyDescent="0.2">
      <c r="A1007" s="25" t="s">
        <v>11</v>
      </c>
      <c r="B1007" s="25" t="s">
        <v>220</v>
      </c>
      <c r="C1007" s="25" t="s">
        <v>209</v>
      </c>
      <c r="D1007" s="25" t="s">
        <v>830</v>
      </c>
      <c r="E1007" s="26">
        <v>600</v>
      </c>
      <c r="F1007" s="27">
        <f>F1008</f>
        <v>70</v>
      </c>
      <c r="G1007" s="27">
        <f t="shared" ref="G1007:H1007" si="239">G1008</f>
        <v>70</v>
      </c>
      <c r="H1007" s="27">
        <f t="shared" si="239"/>
        <v>70</v>
      </c>
    </row>
    <row r="1008" spans="1:8" ht="28.5" customHeight="1" x14ac:dyDescent="0.2">
      <c r="A1008" s="25" t="s">
        <v>9</v>
      </c>
      <c r="B1008" s="25" t="s">
        <v>220</v>
      </c>
      <c r="C1008" s="25" t="s">
        <v>209</v>
      </c>
      <c r="D1008" s="25" t="s">
        <v>830</v>
      </c>
      <c r="E1008" s="26">
        <v>610</v>
      </c>
      <c r="F1008" s="27">
        <v>70</v>
      </c>
      <c r="G1008" s="28">
        <v>70</v>
      </c>
      <c r="H1008" s="28">
        <v>70</v>
      </c>
    </row>
    <row r="1009" spans="1:8" ht="36.75" hidden="1" customHeight="1" x14ac:dyDescent="0.2">
      <c r="A1009" s="25" t="s">
        <v>100</v>
      </c>
      <c r="B1009" s="25" t="s">
        <v>220</v>
      </c>
      <c r="C1009" s="25" t="s">
        <v>209</v>
      </c>
      <c r="D1009" s="25" t="s">
        <v>311</v>
      </c>
      <c r="E1009" s="26"/>
      <c r="F1009" s="27">
        <f>F1010+F1012</f>
        <v>0</v>
      </c>
      <c r="G1009" s="27">
        <f t="shared" ref="G1009:H1009" si="240">G1010+G1012</f>
        <v>0</v>
      </c>
      <c r="H1009" s="27">
        <f t="shared" si="240"/>
        <v>0</v>
      </c>
    </row>
    <row r="1010" spans="1:8" ht="28.5" hidden="1" customHeight="1" x14ac:dyDescent="0.2">
      <c r="A1010" s="25" t="s">
        <v>15</v>
      </c>
      <c r="B1010" s="25" t="s">
        <v>220</v>
      </c>
      <c r="C1010" s="25" t="s">
        <v>209</v>
      </c>
      <c r="D1010" s="25" t="s">
        <v>311</v>
      </c>
      <c r="E1010" s="25" t="s">
        <v>14</v>
      </c>
      <c r="F1010" s="27">
        <f>F1011</f>
        <v>0</v>
      </c>
      <c r="G1010" s="27">
        <f t="shared" ref="G1010:H1010" si="241">G1011</f>
        <v>0</v>
      </c>
      <c r="H1010" s="27">
        <f t="shared" si="241"/>
        <v>0</v>
      </c>
    </row>
    <row r="1011" spans="1:8" ht="33" hidden="1" customHeight="1" x14ac:dyDescent="0.2">
      <c r="A1011" s="25" t="s">
        <v>13</v>
      </c>
      <c r="B1011" s="25" t="s">
        <v>220</v>
      </c>
      <c r="C1011" s="25" t="s">
        <v>209</v>
      </c>
      <c r="D1011" s="25" t="s">
        <v>311</v>
      </c>
      <c r="E1011" s="25" t="s">
        <v>12</v>
      </c>
      <c r="F1011" s="27">
        <v>0</v>
      </c>
      <c r="G1011" s="28">
        <v>0</v>
      </c>
      <c r="H1011" s="28">
        <v>0</v>
      </c>
    </row>
    <row r="1012" spans="1:8" ht="33" hidden="1" customHeight="1" x14ac:dyDescent="0.2">
      <c r="A1012" s="25" t="s">
        <v>11</v>
      </c>
      <c r="B1012" s="25" t="s">
        <v>220</v>
      </c>
      <c r="C1012" s="25" t="s">
        <v>209</v>
      </c>
      <c r="D1012" s="25" t="s">
        <v>311</v>
      </c>
      <c r="E1012" s="25" t="s">
        <v>10</v>
      </c>
      <c r="F1012" s="27">
        <f>F1013</f>
        <v>0</v>
      </c>
      <c r="G1012" s="28"/>
      <c r="H1012" s="28"/>
    </row>
    <row r="1013" spans="1:8" ht="27" hidden="1" customHeight="1" x14ac:dyDescent="0.2">
      <c r="A1013" s="25" t="s">
        <v>9</v>
      </c>
      <c r="B1013" s="25" t="s">
        <v>220</v>
      </c>
      <c r="C1013" s="25" t="s">
        <v>209</v>
      </c>
      <c r="D1013" s="25" t="s">
        <v>311</v>
      </c>
      <c r="E1013" s="25" t="s">
        <v>8</v>
      </c>
      <c r="F1013" s="27"/>
      <c r="G1013" s="28"/>
      <c r="H1013" s="28"/>
    </row>
    <row r="1014" spans="1:8" ht="42" customHeight="1" x14ac:dyDescent="0.2">
      <c r="A1014" s="25" t="s">
        <v>430</v>
      </c>
      <c r="B1014" s="25" t="s">
        <v>220</v>
      </c>
      <c r="C1014" s="25" t="s">
        <v>209</v>
      </c>
      <c r="D1014" s="25" t="s">
        <v>432</v>
      </c>
      <c r="E1014" s="26"/>
      <c r="F1014" s="27">
        <f t="shared" ref="F1014:H1016" si="242">F1015</f>
        <v>30</v>
      </c>
      <c r="G1014" s="27">
        <f t="shared" si="242"/>
        <v>30</v>
      </c>
      <c r="H1014" s="27">
        <f t="shared" si="242"/>
        <v>30</v>
      </c>
    </row>
    <row r="1015" spans="1:8" ht="46.5" customHeight="1" x14ac:dyDescent="0.2">
      <c r="A1015" s="25" t="s">
        <v>431</v>
      </c>
      <c r="B1015" s="25" t="s">
        <v>220</v>
      </c>
      <c r="C1015" s="25" t="s">
        <v>209</v>
      </c>
      <c r="D1015" s="25" t="s">
        <v>433</v>
      </c>
      <c r="E1015" s="26"/>
      <c r="F1015" s="27">
        <f t="shared" si="242"/>
        <v>30</v>
      </c>
      <c r="G1015" s="27">
        <f t="shared" si="242"/>
        <v>30</v>
      </c>
      <c r="H1015" s="27">
        <f t="shared" si="242"/>
        <v>30</v>
      </c>
    </row>
    <row r="1016" spans="1:8" ht="37.5" customHeight="1" x14ac:dyDescent="0.2">
      <c r="A1016" s="25" t="s">
        <v>11</v>
      </c>
      <c r="B1016" s="25" t="s">
        <v>220</v>
      </c>
      <c r="C1016" s="25" t="s">
        <v>209</v>
      </c>
      <c r="D1016" s="25" t="s">
        <v>433</v>
      </c>
      <c r="E1016" s="25" t="s">
        <v>10</v>
      </c>
      <c r="F1016" s="27">
        <f t="shared" si="242"/>
        <v>30</v>
      </c>
      <c r="G1016" s="27">
        <f t="shared" si="242"/>
        <v>30</v>
      </c>
      <c r="H1016" s="27">
        <f t="shared" si="242"/>
        <v>30</v>
      </c>
    </row>
    <row r="1017" spans="1:8" ht="13.15" customHeight="1" x14ac:dyDescent="0.2">
      <c r="A1017" s="25" t="s">
        <v>9</v>
      </c>
      <c r="B1017" s="25" t="s">
        <v>220</v>
      </c>
      <c r="C1017" s="25" t="s">
        <v>209</v>
      </c>
      <c r="D1017" s="25" t="s">
        <v>433</v>
      </c>
      <c r="E1017" s="25" t="s">
        <v>8</v>
      </c>
      <c r="F1017" s="27">
        <v>30</v>
      </c>
      <c r="G1017" s="28">
        <v>30</v>
      </c>
      <c r="H1017" s="28">
        <v>30</v>
      </c>
    </row>
    <row r="1018" spans="1:8" ht="30.75" customHeight="1" x14ac:dyDescent="0.2">
      <c r="A1018" s="25" t="s">
        <v>869</v>
      </c>
      <c r="B1018" s="25" t="s">
        <v>220</v>
      </c>
      <c r="C1018" s="25" t="s">
        <v>209</v>
      </c>
      <c r="D1018" s="25" t="s">
        <v>312</v>
      </c>
      <c r="E1018" s="25"/>
      <c r="F1018" s="27">
        <f>F1019</f>
        <v>525</v>
      </c>
      <c r="G1018" s="27">
        <f t="shared" ref="G1018:H1018" si="243">G1019</f>
        <v>525</v>
      </c>
      <c r="H1018" s="27">
        <f t="shared" si="243"/>
        <v>525</v>
      </c>
    </row>
    <row r="1019" spans="1:8" ht="20.25" customHeight="1" x14ac:dyDescent="0.2">
      <c r="A1019" s="25" t="s">
        <v>105</v>
      </c>
      <c r="B1019" s="25" t="s">
        <v>220</v>
      </c>
      <c r="C1019" s="25" t="s">
        <v>209</v>
      </c>
      <c r="D1019" s="25" t="s">
        <v>434</v>
      </c>
      <c r="E1019" s="25"/>
      <c r="F1019" s="27">
        <f>F1020+F1022</f>
        <v>525</v>
      </c>
      <c r="G1019" s="27">
        <f t="shared" ref="G1019:H1019" si="244">G1020+G1022</f>
        <v>525</v>
      </c>
      <c r="H1019" s="27">
        <f t="shared" si="244"/>
        <v>525</v>
      </c>
    </row>
    <row r="1020" spans="1:8" ht="30" customHeight="1" x14ac:dyDescent="0.2">
      <c r="A1020" s="25" t="s">
        <v>11</v>
      </c>
      <c r="B1020" s="25" t="s">
        <v>220</v>
      </c>
      <c r="C1020" s="25" t="s">
        <v>209</v>
      </c>
      <c r="D1020" s="25" t="s">
        <v>434</v>
      </c>
      <c r="E1020" s="25" t="s">
        <v>10</v>
      </c>
      <c r="F1020" s="27">
        <f t="shared" ref="F1020:H1020" si="245">F1021</f>
        <v>300</v>
      </c>
      <c r="G1020" s="27">
        <f t="shared" si="245"/>
        <v>300</v>
      </c>
      <c r="H1020" s="27">
        <f t="shared" si="245"/>
        <v>300</v>
      </c>
    </row>
    <row r="1021" spans="1:8" ht="22.5" customHeight="1" x14ac:dyDescent="0.2">
      <c r="A1021" s="25" t="s">
        <v>9</v>
      </c>
      <c r="B1021" s="25" t="s">
        <v>220</v>
      </c>
      <c r="C1021" s="25" t="s">
        <v>209</v>
      </c>
      <c r="D1021" s="25" t="s">
        <v>434</v>
      </c>
      <c r="E1021" s="25" t="s">
        <v>8</v>
      </c>
      <c r="F1021" s="27">
        <v>300</v>
      </c>
      <c r="G1021" s="27">
        <v>300</v>
      </c>
      <c r="H1021" s="27">
        <v>300</v>
      </c>
    </row>
    <row r="1022" spans="1:8" ht="28.5" customHeight="1" x14ac:dyDescent="0.2">
      <c r="A1022" s="25" t="s">
        <v>529</v>
      </c>
      <c r="B1022" s="25" t="s">
        <v>220</v>
      </c>
      <c r="C1022" s="25" t="s">
        <v>209</v>
      </c>
      <c r="D1022" s="25" t="s">
        <v>434</v>
      </c>
      <c r="E1022" s="25" t="s">
        <v>29</v>
      </c>
      <c r="F1022" s="27">
        <f>F1023</f>
        <v>225</v>
      </c>
      <c r="G1022" s="27">
        <f t="shared" ref="G1022:H1022" si="246">G1023</f>
        <v>225</v>
      </c>
      <c r="H1022" s="27">
        <f t="shared" si="246"/>
        <v>225</v>
      </c>
    </row>
    <row r="1023" spans="1:8" ht="22.5" customHeight="1" x14ac:dyDescent="0.2">
      <c r="A1023" s="25" t="s">
        <v>549</v>
      </c>
      <c r="B1023" s="25" t="s">
        <v>220</v>
      </c>
      <c r="C1023" s="25" t="s">
        <v>209</v>
      </c>
      <c r="D1023" s="25" t="s">
        <v>434</v>
      </c>
      <c r="E1023" s="25" t="s">
        <v>548</v>
      </c>
      <c r="F1023" s="27">
        <v>225</v>
      </c>
      <c r="G1023" s="27">
        <v>225</v>
      </c>
      <c r="H1023" s="27">
        <v>225</v>
      </c>
    </row>
    <row r="1024" spans="1:8" ht="44.25" hidden="1" customHeight="1" x14ac:dyDescent="0.2">
      <c r="A1024" s="25" t="s">
        <v>813</v>
      </c>
      <c r="B1024" s="25" t="s">
        <v>220</v>
      </c>
      <c r="C1024" s="25" t="s">
        <v>209</v>
      </c>
      <c r="D1024" s="25" t="s">
        <v>226</v>
      </c>
      <c r="E1024" s="25"/>
      <c r="F1024" s="27">
        <f>F1025</f>
        <v>0</v>
      </c>
      <c r="G1024" s="28"/>
      <c r="H1024" s="28"/>
    </row>
    <row r="1025" spans="1:8" ht="22.5" hidden="1" customHeight="1" x14ac:dyDescent="0.2">
      <c r="A1025" s="25" t="s">
        <v>52</v>
      </c>
      <c r="B1025" s="25" t="s">
        <v>220</v>
      </c>
      <c r="C1025" s="25" t="s">
        <v>209</v>
      </c>
      <c r="D1025" s="25" t="s">
        <v>235</v>
      </c>
      <c r="E1025" s="25"/>
      <c r="F1025" s="27">
        <f>F1026</f>
        <v>0</v>
      </c>
      <c r="G1025" s="28"/>
      <c r="H1025" s="28"/>
    </row>
    <row r="1026" spans="1:8" ht="41.25" hidden="1" customHeight="1" x14ac:dyDescent="0.2">
      <c r="A1026" s="25" t="s">
        <v>406</v>
      </c>
      <c r="B1026" s="25" t="s">
        <v>220</v>
      </c>
      <c r="C1026" s="25" t="s">
        <v>209</v>
      </c>
      <c r="D1026" s="25" t="s">
        <v>236</v>
      </c>
      <c r="E1026" s="26"/>
      <c r="F1026" s="27">
        <f>F1027+F1030</f>
        <v>0</v>
      </c>
      <c r="G1026" s="28"/>
      <c r="H1026" s="28"/>
    </row>
    <row r="1027" spans="1:8" ht="111" hidden="1" customHeight="1" x14ac:dyDescent="0.2">
      <c r="A1027" s="54" t="s">
        <v>940</v>
      </c>
      <c r="B1027" s="25" t="s">
        <v>220</v>
      </c>
      <c r="C1027" s="25" t="s">
        <v>209</v>
      </c>
      <c r="D1027" s="49" t="s">
        <v>832</v>
      </c>
      <c r="E1027" s="26"/>
      <c r="F1027" s="27">
        <f>F1028</f>
        <v>0</v>
      </c>
      <c r="G1027" s="28"/>
      <c r="H1027" s="28"/>
    </row>
    <row r="1028" spans="1:8" ht="31.5" hidden="1" customHeight="1" x14ac:dyDescent="0.2">
      <c r="A1028" s="53" t="s">
        <v>11</v>
      </c>
      <c r="B1028" s="25" t="s">
        <v>220</v>
      </c>
      <c r="C1028" s="25" t="s">
        <v>209</v>
      </c>
      <c r="D1028" s="49" t="s">
        <v>832</v>
      </c>
      <c r="E1028" s="25" t="s">
        <v>10</v>
      </c>
      <c r="F1028" s="27">
        <f>F1029</f>
        <v>0</v>
      </c>
      <c r="G1028" s="28"/>
      <c r="H1028" s="28"/>
    </row>
    <row r="1029" spans="1:8" ht="22.5" hidden="1" customHeight="1" x14ac:dyDescent="0.2">
      <c r="A1029" s="25" t="s">
        <v>9</v>
      </c>
      <c r="B1029" s="25" t="s">
        <v>220</v>
      </c>
      <c r="C1029" s="25" t="s">
        <v>209</v>
      </c>
      <c r="D1029" s="49" t="s">
        <v>832</v>
      </c>
      <c r="E1029" s="25" t="s">
        <v>8</v>
      </c>
      <c r="F1029" s="27"/>
      <c r="G1029" s="28"/>
      <c r="H1029" s="28"/>
    </row>
    <row r="1030" spans="1:8" ht="110.25" hidden="1" customHeight="1" x14ac:dyDescent="0.2">
      <c r="A1030" s="54" t="s">
        <v>939</v>
      </c>
      <c r="B1030" s="25" t="s">
        <v>220</v>
      </c>
      <c r="C1030" s="25" t="s">
        <v>209</v>
      </c>
      <c r="D1030" s="49" t="s">
        <v>833</v>
      </c>
      <c r="E1030" s="64"/>
      <c r="F1030" s="27">
        <f>F1031</f>
        <v>0</v>
      </c>
      <c r="G1030" s="28"/>
      <c r="H1030" s="28"/>
    </row>
    <row r="1031" spans="1:8" ht="30.75" hidden="1" customHeight="1" x14ac:dyDescent="0.2">
      <c r="A1031" s="53" t="s">
        <v>11</v>
      </c>
      <c r="B1031" s="25" t="s">
        <v>220</v>
      </c>
      <c r="C1031" s="25" t="s">
        <v>209</v>
      </c>
      <c r="D1031" s="49" t="s">
        <v>833</v>
      </c>
      <c r="E1031" s="65" t="s">
        <v>10</v>
      </c>
      <c r="F1031" s="27">
        <f>F1032</f>
        <v>0</v>
      </c>
      <c r="G1031" s="28"/>
      <c r="H1031" s="28"/>
    </row>
    <row r="1032" spans="1:8" ht="22.5" hidden="1" customHeight="1" x14ac:dyDescent="0.2">
      <c r="A1032" s="53" t="s">
        <v>9</v>
      </c>
      <c r="B1032" s="25" t="s">
        <v>220</v>
      </c>
      <c r="C1032" s="25" t="s">
        <v>209</v>
      </c>
      <c r="D1032" s="49" t="s">
        <v>833</v>
      </c>
      <c r="E1032" s="65" t="s">
        <v>8</v>
      </c>
      <c r="F1032" s="27"/>
      <c r="G1032" s="28"/>
      <c r="H1032" s="28"/>
    </row>
    <row r="1033" spans="1:8" ht="36.75" hidden="1" customHeight="1" x14ac:dyDescent="0.2">
      <c r="A1033" s="53" t="s">
        <v>1013</v>
      </c>
      <c r="B1033" s="25" t="s">
        <v>220</v>
      </c>
      <c r="C1033" s="25" t="s">
        <v>209</v>
      </c>
      <c r="D1033" s="49" t="s">
        <v>260</v>
      </c>
      <c r="E1033" s="25"/>
      <c r="F1033" s="27">
        <f>F1034</f>
        <v>87</v>
      </c>
      <c r="G1033" s="27">
        <f t="shared" ref="G1033:H1033" si="247">G1034</f>
        <v>0</v>
      </c>
      <c r="H1033" s="27">
        <f t="shared" si="247"/>
        <v>0</v>
      </c>
    </row>
    <row r="1034" spans="1:8" ht="22.5" hidden="1" customHeight="1" x14ac:dyDescent="0.2">
      <c r="A1034" s="53" t="s">
        <v>396</v>
      </c>
      <c r="B1034" s="25" t="s">
        <v>220</v>
      </c>
      <c r="C1034" s="25" t="s">
        <v>209</v>
      </c>
      <c r="D1034" s="49" t="s">
        <v>392</v>
      </c>
      <c r="E1034" s="25"/>
      <c r="F1034" s="27">
        <f>F1035+F1039</f>
        <v>87</v>
      </c>
      <c r="G1034" s="27">
        <f t="shared" ref="G1034:H1034" si="248">G1035+G1039</f>
        <v>0</v>
      </c>
      <c r="H1034" s="27">
        <f t="shared" si="248"/>
        <v>0</v>
      </c>
    </row>
    <row r="1035" spans="1:8" ht="53.25" hidden="1" customHeight="1" x14ac:dyDescent="0.2">
      <c r="A1035" s="53" t="s">
        <v>1014</v>
      </c>
      <c r="B1035" s="25" t="s">
        <v>220</v>
      </c>
      <c r="C1035" s="25" t="s">
        <v>209</v>
      </c>
      <c r="D1035" s="49" t="s">
        <v>393</v>
      </c>
      <c r="E1035" s="25"/>
      <c r="F1035" s="27">
        <f>F1036</f>
        <v>55</v>
      </c>
      <c r="G1035" s="27">
        <f t="shared" ref="G1035:H1035" si="249">G1036</f>
        <v>0</v>
      </c>
      <c r="H1035" s="27">
        <f t="shared" si="249"/>
        <v>0</v>
      </c>
    </row>
    <row r="1036" spans="1:8" ht="22.5" hidden="1" customHeight="1" x14ac:dyDescent="0.2">
      <c r="A1036" s="53" t="s">
        <v>1015</v>
      </c>
      <c r="B1036" s="25" t="s">
        <v>220</v>
      </c>
      <c r="C1036" s="25" t="s">
        <v>209</v>
      </c>
      <c r="D1036" s="49" t="s">
        <v>1016</v>
      </c>
      <c r="E1036" s="25"/>
      <c r="F1036" s="27">
        <f>F1037</f>
        <v>55</v>
      </c>
      <c r="G1036" s="27">
        <f t="shared" ref="G1036:H1036" si="250">G1037</f>
        <v>0</v>
      </c>
      <c r="H1036" s="27">
        <f t="shared" si="250"/>
        <v>0</v>
      </c>
    </row>
    <row r="1037" spans="1:8" ht="33.75" hidden="1" customHeight="1" x14ac:dyDescent="0.2">
      <c r="A1037" s="53" t="s">
        <v>11</v>
      </c>
      <c r="B1037" s="25" t="s">
        <v>220</v>
      </c>
      <c r="C1037" s="25" t="s">
        <v>209</v>
      </c>
      <c r="D1037" s="49" t="s">
        <v>1016</v>
      </c>
      <c r="E1037" s="25" t="s">
        <v>10</v>
      </c>
      <c r="F1037" s="27">
        <f>F1038</f>
        <v>55</v>
      </c>
      <c r="G1037" s="27">
        <f t="shared" ref="G1037:H1037" si="251">G1038</f>
        <v>0</v>
      </c>
      <c r="H1037" s="27">
        <f t="shared" si="251"/>
        <v>0</v>
      </c>
    </row>
    <row r="1038" spans="1:8" ht="22.5" hidden="1" customHeight="1" x14ac:dyDescent="0.2">
      <c r="A1038" s="53" t="s">
        <v>9</v>
      </c>
      <c r="B1038" s="25" t="s">
        <v>220</v>
      </c>
      <c r="C1038" s="25" t="s">
        <v>209</v>
      </c>
      <c r="D1038" s="49" t="s">
        <v>1016</v>
      </c>
      <c r="E1038" s="25" t="s">
        <v>8</v>
      </c>
      <c r="F1038" s="27">
        <v>55</v>
      </c>
      <c r="G1038" s="28">
        <v>0</v>
      </c>
      <c r="H1038" s="28">
        <v>0</v>
      </c>
    </row>
    <row r="1039" spans="1:8" ht="46.5" hidden="1" customHeight="1" x14ac:dyDescent="0.2">
      <c r="A1039" s="53" t="s">
        <v>872</v>
      </c>
      <c r="B1039" s="25" t="s">
        <v>220</v>
      </c>
      <c r="C1039" s="25" t="s">
        <v>209</v>
      </c>
      <c r="D1039" s="49" t="s">
        <v>673</v>
      </c>
      <c r="E1039" s="25"/>
      <c r="F1039" s="27">
        <f>F1040</f>
        <v>32</v>
      </c>
      <c r="G1039" s="27">
        <f t="shared" ref="G1039:H1039" si="252">G1040</f>
        <v>0</v>
      </c>
      <c r="H1039" s="27">
        <f t="shared" si="252"/>
        <v>0</v>
      </c>
    </row>
    <row r="1040" spans="1:8" ht="33.75" hidden="1" customHeight="1" x14ac:dyDescent="0.2">
      <c r="A1040" s="53" t="s">
        <v>672</v>
      </c>
      <c r="B1040" s="25" t="s">
        <v>220</v>
      </c>
      <c r="C1040" s="25" t="s">
        <v>209</v>
      </c>
      <c r="D1040" s="49" t="s">
        <v>674</v>
      </c>
      <c r="E1040" s="25"/>
      <c r="F1040" s="27">
        <f>F1041</f>
        <v>32</v>
      </c>
      <c r="G1040" s="27">
        <f t="shared" ref="G1040:H1040" si="253">G1041</f>
        <v>0</v>
      </c>
      <c r="H1040" s="27">
        <f t="shared" si="253"/>
        <v>0</v>
      </c>
    </row>
    <row r="1041" spans="1:8" ht="30.75" hidden="1" customHeight="1" x14ac:dyDescent="0.2">
      <c r="A1041" s="53" t="s">
        <v>11</v>
      </c>
      <c r="B1041" s="25" t="s">
        <v>220</v>
      </c>
      <c r="C1041" s="25" t="s">
        <v>209</v>
      </c>
      <c r="D1041" s="49" t="s">
        <v>674</v>
      </c>
      <c r="E1041" s="25" t="s">
        <v>10</v>
      </c>
      <c r="F1041" s="27">
        <f>F1042</f>
        <v>32</v>
      </c>
      <c r="G1041" s="27">
        <f t="shared" ref="G1041:H1041" si="254">G1042</f>
        <v>0</v>
      </c>
      <c r="H1041" s="27">
        <f t="shared" si="254"/>
        <v>0</v>
      </c>
    </row>
    <row r="1042" spans="1:8" ht="22.5" hidden="1" customHeight="1" x14ac:dyDescent="0.2">
      <c r="A1042" s="53" t="s">
        <v>9</v>
      </c>
      <c r="B1042" s="25" t="s">
        <v>220</v>
      </c>
      <c r="C1042" s="25" t="s">
        <v>209</v>
      </c>
      <c r="D1042" s="49" t="s">
        <v>674</v>
      </c>
      <c r="E1042" s="25" t="s">
        <v>8</v>
      </c>
      <c r="F1042" s="27">
        <v>32</v>
      </c>
      <c r="G1042" s="28">
        <v>0</v>
      </c>
      <c r="H1042" s="28">
        <v>0</v>
      </c>
    </row>
    <row r="1043" spans="1:8" ht="29.25" hidden="1" customHeight="1" x14ac:dyDescent="0.2">
      <c r="A1043" s="25" t="s">
        <v>691</v>
      </c>
      <c r="B1043" s="25" t="s">
        <v>220</v>
      </c>
      <c r="C1043" s="25" t="s">
        <v>209</v>
      </c>
      <c r="D1043" s="49" t="s">
        <v>230</v>
      </c>
      <c r="E1043" s="64"/>
      <c r="F1043" s="27">
        <f>F1044</f>
        <v>0</v>
      </c>
      <c r="G1043" s="28"/>
      <c r="H1043" s="28"/>
    </row>
    <row r="1044" spans="1:8" ht="50.25" hidden="1" customHeight="1" x14ac:dyDescent="0.2">
      <c r="A1044" s="56" t="s">
        <v>686</v>
      </c>
      <c r="B1044" s="25" t="s">
        <v>220</v>
      </c>
      <c r="C1044" s="25" t="s">
        <v>209</v>
      </c>
      <c r="D1044" s="49" t="s">
        <v>971</v>
      </c>
      <c r="E1044" s="64"/>
      <c r="F1044" s="27">
        <f>F1045</f>
        <v>0</v>
      </c>
      <c r="G1044" s="28"/>
      <c r="H1044" s="28"/>
    </row>
    <row r="1045" spans="1:8" ht="45.75" hidden="1" customHeight="1" x14ac:dyDescent="0.2">
      <c r="A1045" s="25" t="s">
        <v>151</v>
      </c>
      <c r="B1045" s="25" t="s">
        <v>220</v>
      </c>
      <c r="C1045" s="25" t="s">
        <v>209</v>
      </c>
      <c r="D1045" s="49" t="s">
        <v>488</v>
      </c>
      <c r="E1045" s="64"/>
      <c r="F1045" s="27">
        <f>F1046+F1049</f>
        <v>0</v>
      </c>
      <c r="G1045" s="28"/>
      <c r="H1045" s="28"/>
    </row>
    <row r="1046" spans="1:8" ht="54.75" hidden="1" customHeight="1" x14ac:dyDescent="0.2">
      <c r="A1046" s="9" t="s">
        <v>972</v>
      </c>
      <c r="B1046" s="25" t="s">
        <v>220</v>
      </c>
      <c r="C1046" s="25" t="s">
        <v>209</v>
      </c>
      <c r="D1046" s="49" t="s">
        <v>978</v>
      </c>
      <c r="E1046" s="64"/>
      <c r="F1046" s="27">
        <f>F1047</f>
        <v>0</v>
      </c>
      <c r="G1046" s="28"/>
      <c r="H1046" s="28"/>
    </row>
    <row r="1047" spans="1:8" ht="36" hidden="1" customHeight="1" x14ac:dyDescent="0.2">
      <c r="A1047" s="53" t="s">
        <v>11</v>
      </c>
      <c r="B1047" s="25" t="s">
        <v>220</v>
      </c>
      <c r="C1047" s="25" t="s">
        <v>209</v>
      </c>
      <c r="D1047" s="49" t="s">
        <v>978</v>
      </c>
      <c r="E1047" s="64" t="s">
        <v>10</v>
      </c>
      <c r="F1047" s="27">
        <f>F1048</f>
        <v>0</v>
      </c>
      <c r="G1047" s="28"/>
      <c r="H1047" s="28"/>
    </row>
    <row r="1048" spans="1:8" ht="22.5" hidden="1" customHeight="1" x14ac:dyDescent="0.2">
      <c r="A1048" s="53" t="s">
        <v>9</v>
      </c>
      <c r="B1048" s="25" t="s">
        <v>220</v>
      </c>
      <c r="C1048" s="25" t="s">
        <v>209</v>
      </c>
      <c r="D1048" s="49" t="s">
        <v>978</v>
      </c>
      <c r="E1048" s="64" t="s">
        <v>8</v>
      </c>
      <c r="F1048" s="27"/>
      <c r="G1048" s="28"/>
      <c r="H1048" s="28"/>
    </row>
    <row r="1049" spans="1:8" ht="74.25" hidden="1" customHeight="1" x14ac:dyDescent="0.2">
      <c r="A1049" s="9" t="s">
        <v>975</v>
      </c>
      <c r="B1049" s="25" t="s">
        <v>220</v>
      </c>
      <c r="C1049" s="25" t="s">
        <v>209</v>
      </c>
      <c r="D1049" s="49" t="s">
        <v>979</v>
      </c>
      <c r="E1049" s="64"/>
      <c r="F1049" s="27">
        <f>F1050</f>
        <v>0</v>
      </c>
      <c r="G1049" s="28"/>
      <c r="H1049" s="28"/>
    </row>
    <row r="1050" spans="1:8" ht="30.75" hidden="1" customHeight="1" x14ac:dyDescent="0.2">
      <c r="A1050" s="53" t="s">
        <v>11</v>
      </c>
      <c r="B1050" s="25" t="s">
        <v>220</v>
      </c>
      <c r="C1050" s="25" t="s">
        <v>209</v>
      </c>
      <c r="D1050" s="49" t="s">
        <v>979</v>
      </c>
      <c r="E1050" s="64" t="s">
        <v>10</v>
      </c>
      <c r="F1050" s="27">
        <f>F1051</f>
        <v>0</v>
      </c>
      <c r="G1050" s="28"/>
      <c r="H1050" s="28"/>
    </row>
    <row r="1051" spans="1:8" ht="22.5" hidden="1" customHeight="1" x14ac:dyDescent="0.2">
      <c r="A1051" s="53" t="s">
        <v>9</v>
      </c>
      <c r="B1051" s="25" t="s">
        <v>220</v>
      </c>
      <c r="C1051" s="25" t="s">
        <v>209</v>
      </c>
      <c r="D1051" s="49" t="s">
        <v>979</v>
      </c>
      <c r="E1051" s="64" t="s">
        <v>8</v>
      </c>
      <c r="F1051" s="27"/>
      <c r="G1051" s="28"/>
      <c r="H1051" s="28"/>
    </row>
    <row r="1052" spans="1:8" ht="19.5" customHeight="1" x14ac:dyDescent="0.2">
      <c r="A1052" s="25" t="s">
        <v>99</v>
      </c>
      <c r="B1052" s="25" t="s">
        <v>220</v>
      </c>
      <c r="C1052" s="25" t="s">
        <v>220</v>
      </c>
      <c r="D1052" s="26"/>
      <c r="E1052" s="26"/>
      <c r="F1052" s="27">
        <f>F1062+F1071+F1053</f>
        <v>8336</v>
      </c>
      <c r="G1052" s="27">
        <f t="shared" ref="G1052:H1052" si="255">G1062+G1071+G1053</f>
        <v>8442</v>
      </c>
      <c r="H1052" s="27">
        <f t="shared" si="255"/>
        <v>8442</v>
      </c>
    </row>
    <row r="1053" spans="1:8" ht="42.75" customHeight="1" x14ac:dyDescent="0.2">
      <c r="A1053" s="25" t="s">
        <v>1020</v>
      </c>
      <c r="B1053" s="25" t="s">
        <v>220</v>
      </c>
      <c r="C1053" s="25" t="s">
        <v>220</v>
      </c>
      <c r="D1053" s="25" t="s">
        <v>226</v>
      </c>
      <c r="E1053" s="26"/>
      <c r="F1053" s="27">
        <f>F1054</f>
        <v>3011</v>
      </c>
      <c r="G1053" s="27">
        <f t="shared" ref="G1053:H1053" si="256">G1054</f>
        <v>3011</v>
      </c>
      <c r="H1053" s="27">
        <f t="shared" si="256"/>
        <v>3011</v>
      </c>
    </row>
    <row r="1054" spans="1:8" ht="37.5" customHeight="1" x14ac:dyDescent="0.2">
      <c r="A1054" s="25" t="s">
        <v>1021</v>
      </c>
      <c r="B1054" s="25" t="s">
        <v>220</v>
      </c>
      <c r="C1054" s="25" t="s">
        <v>220</v>
      </c>
      <c r="D1054" s="25" t="s">
        <v>313</v>
      </c>
      <c r="E1054" s="26"/>
      <c r="F1054" s="27">
        <f>F1055</f>
        <v>3011</v>
      </c>
      <c r="G1054" s="27">
        <f t="shared" ref="G1054:H1054" si="257">G1055</f>
        <v>3011</v>
      </c>
      <c r="H1054" s="27">
        <f t="shared" si="257"/>
        <v>3011</v>
      </c>
    </row>
    <row r="1055" spans="1:8" ht="30" customHeight="1" x14ac:dyDescent="0.2">
      <c r="A1055" s="25" t="s">
        <v>1022</v>
      </c>
      <c r="B1055" s="25" t="s">
        <v>220</v>
      </c>
      <c r="C1055" s="25" t="s">
        <v>220</v>
      </c>
      <c r="D1055" s="25" t="s">
        <v>314</v>
      </c>
      <c r="E1055" s="26"/>
      <c r="F1055" s="27">
        <f>F1056+F1059</f>
        <v>3011</v>
      </c>
      <c r="G1055" s="27">
        <f t="shared" ref="G1055:H1055" si="258">G1056+G1059</f>
        <v>3011</v>
      </c>
      <c r="H1055" s="27">
        <f t="shared" si="258"/>
        <v>3011</v>
      </c>
    </row>
    <row r="1056" spans="1:8" ht="30" hidden="1" customHeight="1" x14ac:dyDescent="0.2">
      <c r="A1056" s="25" t="s">
        <v>98</v>
      </c>
      <c r="B1056" s="25" t="s">
        <v>220</v>
      </c>
      <c r="C1056" s="25" t="s">
        <v>220</v>
      </c>
      <c r="D1056" s="25" t="s">
        <v>655</v>
      </c>
      <c r="E1056" s="25"/>
      <c r="F1056" s="27">
        <f t="shared" ref="F1056:H1057" si="259">F1057</f>
        <v>1358</v>
      </c>
      <c r="G1056" s="27">
        <f t="shared" si="259"/>
        <v>0</v>
      </c>
      <c r="H1056" s="27">
        <f t="shared" si="259"/>
        <v>0</v>
      </c>
    </row>
    <row r="1057" spans="1:10" ht="30" hidden="1" customHeight="1" x14ac:dyDescent="0.2">
      <c r="A1057" s="25" t="s">
        <v>11</v>
      </c>
      <c r="B1057" s="25" t="s">
        <v>220</v>
      </c>
      <c r="C1057" s="25" t="s">
        <v>220</v>
      </c>
      <c r="D1057" s="25" t="s">
        <v>655</v>
      </c>
      <c r="E1057" s="25" t="s">
        <v>10</v>
      </c>
      <c r="F1057" s="27">
        <f t="shared" si="259"/>
        <v>1358</v>
      </c>
      <c r="G1057" s="27">
        <f t="shared" si="259"/>
        <v>0</v>
      </c>
      <c r="H1057" s="27">
        <f t="shared" si="259"/>
        <v>0</v>
      </c>
    </row>
    <row r="1058" spans="1:10" ht="30" hidden="1" customHeight="1" x14ac:dyDescent="0.2">
      <c r="A1058" s="25" t="s">
        <v>9</v>
      </c>
      <c r="B1058" s="25" t="s">
        <v>220</v>
      </c>
      <c r="C1058" s="25" t="s">
        <v>220</v>
      </c>
      <c r="D1058" s="25" t="s">
        <v>655</v>
      </c>
      <c r="E1058" s="25" t="s">
        <v>8</v>
      </c>
      <c r="F1058" s="27">
        <v>1358</v>
      </c>
      <c r="G1058" s="27">
        <v>0</v>
      </c>
      <c r="H1058" s="27">
        <v>0</v>
      </c>
      <c r="I1058" s="21"/>
    </row>
    <row r="1059" spans="1:10" ht="45.75" customHeight="1" x14ac:dyDescent="0.2">
      <c r="A1059" s="25" t="s">
        <v>1105</v>
      </c>
      <c r="B1059" s="25" t="s">
        <v>220</v>
      </c>
      <c r="C1059" s="25" t="s">
        <v>220</v>
      </c>
      <c r="D1059" s="25" t="s">
        <v>315</v>
      </c>
      <c r="E1059" s="26"/>
      <c r="F1059" s="27">
        <f>F1060</f>
        <v>1653</v>
      </c>
      <c r="G1059" s="27">
        <f t="shared" ref="G1059:H1059" si="260">G1060</f>
        <v>3011</v>
      </c>
      <c r="H1059" s="27">
        <f t="shared" si="260"/>
        <v>3011</v>
      </c>
    </row>
    <row r="1060" spans="1:10" ht="33" customHeight="1" x14ac:dyDescent="0.2">
      <c r="A1060" s="25" t="s">
        <v>11</v>
      </c>
      <c r="B1060" s="25" t="s">
        <v>220</v>
      </c>
      <c r="C1060" s="25" t="s">
        <v>220</v>
      </c>
      <c r="D1060" s="25" t="s">
        <v>315</v>
      </c>
      <c r="E1060" s="25" t="s">
        <v>10</v>
      </c>
      <c r="F1060" s="27">
        <f>F1061</f>
        <v>1653</v>
      </c>
      <c r="G1060" s="27">
        <f t="shared" ref="G1060:H1060" si="261">G1061</f>
        <v>3011</v>
      </c>
      <c r="H1060" s="27">
        <f t="shared" si="261"/>
        <v>3011</v>
      </c>
      <c r="J1060">
        <v>3010</v>
      </c>
    </row>
    <row r="1061" spans="1:10" ht="24" customHeight="1" x14ac:dyDescent="0.2">
      <c r="A1061" s="25" t="s">
        <v>9</v>
      </c>
      <c r="B1061" s="25" t="s">
        <v>220</v>
      </c>
      <c r="C1061" s="25" t="s">
        <v>220</v>
      </c>
      <c r="D1061" s="25" t="s">
        <v>315</v>
      </c>
      <c r="E1061" s="25" t="s">
        <v>8</v>
      </c>
      <c r="F1061" s="27">
        <v>1653</v>
      </c>
      <c r="G1061" s="27">
        <v>3011</v>
      </c>
      <c r="H1061" s="27">
        <v>3011</v>
      </c>
    </row>
    <row r="1062" spans="1:10" ht="39.75" customHeight="1" x14ac:dyDescent="0.2">
      <c r="A1062" s="25" t="s">
        <v>796</v>
      </c>
      <c r="B1062" s="25" t="s">
        <v>220</v>
      </c>
      <c r="C1062" s="25" t="s">
        <v>220</v>
      </c>
      <c r="D1062" s="25" t="s">
        <v>318</v>
      </c>
      <c r="E1062" s="26"/>
      <c r="F1062" s="27">
        <f t="shared" ref="F1062:H1063" si="262">F1063</f>
        <v>5325</v>
      </c>
      <c r="G1062" s="27">
        <f t="shared" si="262"/>
        <v>5431</v>
      </c>
      <c r="H1062" s="27">
        <f t="shared" si="262"/>
        <v>5431</v>
      </c>
    </row>
    <row r="1063" spans="1:10" ht="29.25" customHeight="1" x14ac:dyDescent="0.2">
      <c r="A1063" s="25" t="s">
        <v>469</v>
      </c>
      <c r="B1063" s="25" t="s">
        <v>220</v>
      </c>
      <c r="C1063" s="25" t="s">
        <v>220</v>
      </c>
      <c r="D1063" s="25" t="s">
        <v>319</v>
      </c>
      <c r="E1063" s="26"/>
      <c r="F1063" s="27">
        <f t="shared" si="262"/>
        <v>5325</v>
      </c>
      <c r="G1063" s="27">
        <f t="shared" si="262"/>
        <v>5431</v>
      </c>
      <c r="H1063" s="27">
        <f t="shared" si="262"/>
        <v>5431</v>
      </c>
    </row>
    <row r="1064" spans="1:10" ht="55.5" customHeight="1" x14ac:dyDescent="0.2">
      <c r="A1064" s="25" t="s">
        <v>470</v>
      </c>
      <c r="B1064" s="25" t="s">
        <v>220</v>
      </c>
      <c r="C1064" s="25" t="s">
        <v>220</v>
      </c>
      <c r="D1064" s="25" t="s">
        <v>320</v>
      </c>
      <c r="E1064" s="26"/>
      <c r="F1064" s="27">
        <f>F1065+F1068</f>
        <v>5325</v>
      </c>
      <c r="G1064" s="27">
        <f t="shared" ref="G1064:H1064" si="263">G1065+G1068</f>
        <v>5431</v>
      </c>
      <c r="H1064" s="27">
        <f t="shared" si="263"/>
        <v>5431</v>
      </c>
    </row>
    <row r="1065" spans="1:10" ht="40.5" customHeight="1" x14ac:dyDescent="0.2">
      <c r="A1065" s="25" t="s">
        <v>23</v>
      </c>
      <c r="B1065" s="25" t="s">
        <v>220</v>
      </c>
      <c r="C1065" s="25" t="s">
        <v>220</v>
      </c>
      <c r="D1065" s="25" t="s">
        <v>321</v>
      </c>
      <c r="E1065" s="26"/>
      <c r="F1065" s="27">
        <f t="shared" ref="F1065:H1066" si="264">F1066</f>
        <v>4925</v>
      </c>
      <c r="G1065" s="27">
        <f t="shared" si="264"/>
        <v>5131</v>
      </c>
      <c r="H1065" s="27">
        <f t="shared" si="264"/>
        <v>5131</v>
      </c>
    </row>
    <row r="1066" spans="1:10" ht="31.5" customHeight="1" x14ac:dyDescent="0.2">
      <c r="A1066" s="25" t="s">
        <v>11</v>
      </c>
      <c r="B1066" s="25" t="s">
        <v>220</v>
      </c>
      <c r="C1066" s="25" t="s">
        <v>220</v>
      </c>
      <c r="D1066" s="25" t="s">
        <v>321</v>
      </c>
      <c r="E1066" s="25" t="s">
        <v>10</v>
      </c>
      <c r="F1066" s="27">
        <f t="shared" si="264"/>
        <v>4925</v>
      </c>
      <c r="G1066" s="27">
        <f t="shared" si="264"/>
        <v>5131</v>
      </c>
      <c r="H1066" s="27">
        <f t="shared" si="264"/>
        <v>5131</v>
      </c>
    </row>
    <row r="1067" spans="1:10" ht="13.15" customHeight="1" x14ac:dyDescent="0.2">
      <c r="A1067" s="25" t="s">
        <v>9</v>
      </c>
      <c r="B1067" s="25" t="s">
        <v>220</v>
      </c>
      <c r="C1067" s="25" t="s">
        <v>220</v>
      </c>
      <c r="D1067" s="25" t="s">
        <v>321</v>
      </c>
      <c r="E1067" s="25" t="s">
        <v>8</v>
      </c>
      <c r="F1067" s="27">
        <v>4925</v>
      </c>
      <c r="G1067" s="28">
        <v>5131</v>
      </c>
      <c r="H1067" s="28">
        <v>5131</v>
      </c>
    </row>
    <row r="1068" spans="1:10" ht="16.5" customHeight="1" x14ac:dyDescent="0.2">
      <c r="A1068" s="25" t="s">
        <v>96</v>
      </c>
      <c r="B1068" s="25" t="s">
        <v>220</v>
      </c>
      <c r="C1068" s="25" t="s">
        <v>220</v>
      </c>
      <c r="D1068" s="25" t="s">
        <v>322</v>
      </c>
      <c r="E1068" s="26"/>
      <c r="F1068" s="27">
        <f t="shared" ref="F1068:H1069" si="265">F1069</f>
        <v>400</v>
      </c>
      <c r="G1068" s="27">
        <f t="shared" si="265"/>
        <v>300</v>
      </c>
      <c r="H1068" s="27">
        <f t="shared" si="265"/>
        <v>300</v>
      </c>
    </row>
    <row r="1069" spans="1:10" ht="26.25" customHeight="1" x14ac:dyDescent="0.2">
      <c r="A1069" s="25" t="s">
        <v>15</v>
      </c>
      <c r="B1069" s="25" t="s">
        <v>220</v>
      </c>
      <c r="C1069" s="25" t="s">
        <v>220</v>
      </c>
      <c r="D1069" s="25" t="s">
        <v>322</v>
      </c>
      <c r="E1069" s="25" t="s">
        <v>14</v>
      </c>
      <c r="F1069" s="27">
        <f t="shared" si="265"/>
        <v>400</v>
      </c>
      <c r="G1069" s="27">
        <f t="shared" si="265"/>
        <v>300</v>
      </c>
      <c r="H1069" s="27">
        <f t="shared" si="265"/>
        <v>300</v>
      </c>
    </row>
    <row r="1070" spans="1:10" ht="38.25" customHeight="1" x14ac:dyDescent="0.2">
      <c r="A1070" s="25" t="s">
        <v>13</v>
      </c>
      <c r="B1070" s="25" t="s">
        <v>220</v>
      </c>
      <c r="C1070" s="25" t="s">
        <v>220</v>
      </c>
      <c r="D1070" s="25" t="s">
        <v>322</v>
      </c>
      <c r="E1070" s="25" t="s">
        <v>12</v>
      </c>
      <c r="F1070" s="27">
        <v>400</v>
      </c>
      <c r="G1070" s="28">
        <v>300</v>
      </c>
      <c r="H1070" s="28">
        <v>300</v>
      </c>
    </row>
    <row r="1071" spans="1:10" ht="38.25" hidden="1" customHeight="1" x14ac:dyDescent="0.2">
      <c r="A1071" s="25" t="s">
        <v>760</v>
      </c>
      <c r="B1071" s="25" t="s">
        <v>220</v>
      </c>
      <c r="C1071" s="25" t="s">
        <v>220</v>
      </c>
      <c r="D1071" s="25" t="s">
        <v>260</v>
      </c>
      <c r="E1071" s="25"/>
      <c r="F1071" s="27">
        <f>F1072</f>
        <v>0</v>
      </c>
      <c r="G1071" s="28"/>
      <c r="H1071" s="28"/>
    </row>
    <row r="1072" spans="1:10" ht="22.5" hidden="1" customHeight="1" x14ac:dyDescent="0.2">
      <c r="A1072" s="25" t="s">
        <v>396</v>
      </c>
      <c r="B1072" s="25" t="s">
        <v>220</v>
      </c>
      <c r="C1072" s="25" t="s">
        <v>220</v>
      </c>
      <c r="D1072" s="25" t="s">
        <v>392</v>
      </c>
      <c r="E1072" s="25"/>
      <c r="F1072" s="27">
        <f>F1077+F1073</f>
        <v>0</v>
      </c>
      <c r="G1072" s="28"/>
      <c r="H1072" s="28"/>
    </row>
    <row r="1073" spans="1:8" ht="57" hidden="1" customHeight="1" x14ac:dyDescent="0.2">
      <c r="A1073" s="25" t="s">
        <v>913</v>
      </c>
      <c r="B1073" s="25" t="s">
        <v>220</v>
      </c>
      <c r="C1073" s="25" t="s">
        <v>220</v>
      </c>
      <c r="D1073" s="25" t="s">
        <v>393</v>
      </c>
      <c r="E1073" s="25"/>
      <c r="F1073" s="27">
        <f>F1074</f>
        <v>0</v>
      </c>
      <c r="G1073" s="28"/>
      <c r="H1073" s="28"/>
    </row>
    <row r="1074" spans="1:8" ht="22.5" hidden="1" customHeight="1" x14ac:dyDescent="0.2">
      <c r="A1074" s="25" t="s">
        <v>671</v>
      </c>
      <c r="B1074" s="25" t="s">
        <v>220</v>
      </c>
      <c r="C1074" s="25" t="s">
        <v>220</v>
      </c>
      <c r="D1074" s="25" t="s">
        <v>912</v>
      </c>
      <c r="E1074" s="25"/>
      <c r="F1074" s="27">
        <f>F1075</f>
        <v>0</v>
      </c>
      <c r="G1074" s="28"/>
      <c r="H1074" s="28"/>
    </row>
    <row r="1075" spans="1:8" ht="29.25" hidden="1" customHeight="1" x14ac:dyDescent="0.2">
      <c r="A1075" s="25" t="s">
        <v>11</v>
      </c>
      <c r="B1075" s="25" t="s">
        <v>220</v>
      </c>
      <c r="C1075" s="25" t="s">
        <v>220</v>
      </c>
      <c r="D1075" s="25" t="s">
        <v>912</v>
      </c>
      <c r="E1075" s="25" t="s">
        <v>10</v>
      </c>
      <c r="F1075" s="27">
        <f>F1076</f>
        <v>0</v>
      </c>
      <c r="G1075" s="28"/>
      <c r="H1075" s="28"/>
    </row>
    <row r="1076" spans="1:8" ht="22.5" hidden="1" customHeight="1" x14ac:dyDescent="0.2">
      <c r="A1076" s="25" t="s">
        <v>9</v>
      </c>
      <c r="B1076" s="25" t="s">
        <v>220</v>
      </c>
      <c r="C1076" s="25" t="s">
        <v>220</v>
      </c>
      <c r="D1076" s="25" t="s">
        <v>912</v>
      </c>
      <c r="E1076" s="25" t="s">
        <v>8</v>
      </c>
      <c r="F1076" s="27"/>
      <c r="G1076" s="28"/>
      <c r="H1076" s="28"/>
    </row>
    <row r="1077" spans="1:8" ht="51" hidden="1" customHeight="1" x14ac:dyDescent="0.2">
      <c r="A1077" s="25" t="s">
        <v>872</v>
      </c>
      <c r="B1077" s="25" t="s">
        <v>220</v>
      </c>
      <c r="C1077" s="25" t="s">
        <v>220</v>
      </c>
      <c r="D1077" s="25" t="s">
        <v>673</v>
      </c>
      <c r="E1077" s="25"/>
      <c r="F1077" s="27">
        <f>F1078</f>
        <v>0</v>
      </c>
      <c r="G1077" s="28"/>
      <c r="H1077" s="28"/>
    </row>
    <row r="1078" spans="1:8" ht="30" hidden="1" customHeight="1" x14ac:dyDescent="0.2">
      <c r="A1078" s="25" t="s">
        <v>672</v>
      </c>
      <c r="B1078" s="25" t="s">
        <v>220</v>
      </c>
      <c r="C1078" s="25" t="s">
        <v>220</v>
      </c>
      <c r="D1078" s="25" t="s">
        <v>674</v>
      </c>
      <c r="E1078" s="25"/>
      <c r="F1078" s="27">
        <f>F1079</f>
        <v>0</v>
      </c>
      <c r="G1078" s="28"/>
      <c r="H1078" s="28"/>
    </row>
    <row r="1079" spans="1:8" ht="27" hidden="1" customHeight="1" x14ac:dyDescent="0.2">
      <c r="A1079" s="25" t="s">
        <v>11</v>
      </c>
      <c r="B1079" s="25" t="s">
        <v>220</v>
      </c>
      <c r="C1079" s="25" t="s">
        <v>220</v>
      </c>
      <c r="D1079" s="25" t="s">
        <v>674</v>
      </c>
      <c r="E1079" s="25" t="s">
        <v>10</v>
      </c>
      <c r="F1079" s="27">
        <f>F1080</f>
        <v>0</v>
      </c>
      <c r="G1079" s="28"/>
      <c r="H1079" s="28"/>
    </row>
    <row r="1080" spans="1:8" ht="24" hidden="1" customHeight="1" x14ac:dyDescent="0.2">
      <c r="A1080" s="25" t="s">
        <v>9</v>
      </c>
      <c r="B1080" s="25" t="s">
        <v>220</v>
      </c>
      <c r="C1080" s="25" t="s">
        <v>220</v>
      </c>
      <c r="D1080" s="25" t="s">
        <v>674</v>
      </c>
      <c r="E1080" s="25" t="s">
        <v>8</v>
      </c>
      <c r="F1080" s="27"/>
      <c r="G1080" s="28"/>
      <c r="H1080" s="28"/>
    </row>
    <row r="1081" spans="1:8" ht="19.5" customHeight="1" x14ac:dyDescent="0.2">
      <c r="A1081" s="25" t="s">
        <v>95</v>
      </c>
      <c r="B1081" s="25" t="s">
        <v>220</v>
      </c>
      <c r="C1081" s="25" t="s">
        <v>212</v>
      </c>
      <c r="D1081" s="26"/>
      <c r="E1081" s="26"/>
      <c r="F1081" s="27">
        <f>F1082+F1108+F1134</f>
        <v>61760</v>
      </c>
      <c r="G1081" s="27">
        <f t="shared" ref="G1081:H1081" si="266">G1082+G1108+G1134</f>
        <v>62386</v>
      </c>
      <c r="H1081" s="27">
        <f t="shared" si="266"/>
        <v>62386</v>
      </c>
    </row>
    <row r="1082" spans="1:8" ht="38.25" customHeight="1" x14ac:dyDescent="0.2">
      <c r="A1082" s="25" t="s">
        <v>797</v>
      </c>
      <c r="B1082" s="25" t="s">
        <v>220</v>
      </c>
      <c r="C1082" s="25" t="s">
        <v>212</v>
      </c>
      <c r="D1082" s="25" t="s">
        <v>224</v>
      </c>
      <c r="E1082" s="26"/>
      <c r="F1082" s="27">
        <f>F1083+F1088</f>
        <v>42554</v>
      </c>
      <c r="G1082" s="27">
        <f t="shared" ref="G1082:H1082" si="267">G1083+G1088</f>
        <v>43239</v>
      </c>
      <c r="H1082" s="27">
        <f t="shared" si="267"/>
        <v>43239</v>
      </c>
    </row>
    <row r="1083" spans="1:8" ht="13.15" customHeight="1" x14ac:dyDescent="0.2">
      <c r="A1083" s="25" t="s">
        <v>33</v>
      </c>
      <c r="B1083" s="25" t="s">
        <v>220</v>
      </c>
      <c r="C1083" s="25" t="s">
        <v>212</v>
      </c>
      <c r="D1083" s="25" t="s">
        <v>288</v>
      </c>
      <c r="E1083" s="26"/>
      <c r="F1083" s="27">
        <f t="shared" ref="F1083:H1086" si="268">F1084</f>
        <v>504</v>
      </c>
      <c r="G1083" s="27">
        <f t="shared" si="268"/>
        <v>530</v>
      </c>
      <c r="H1083" s="27">
        <f t="shared" si="268"/>
        <v>530</v>
      </c>
    </row>
    <row r="1084" spans="1:8" ht="51" customHeight="1" x14ac:dyDescent="0.2">
      <c r="A1084" s="25" t="s">
        <v>32</v>
      </c>
      <c r="B1084" s="25" t="s">
        <v>220</v>
      </c>
      <c r="C1084" s="25" t="s">
        <v>212</v>
      </c>
      <c r="D1084" s="25" t="s">
        <v>291</v>
      </c>
      <c r="E1084" s="26"/>
      <c r="F1084" s="27">
        <f t="shared" si="268"/>
        <v>504</v>
      </c>
      <c r="G1084" s="27">
        <f t="shared" si="268"/>
        <v>530</v>
      </c>
      <c r="H1084" s="27">
        <f t="shared" si="268"/>
        <v>530</v>
      </c>
    </row>
    <row r="1085" spans="1:8" ht="66" customHeight="1" x14ac:dyDescent="0.2">
      <c r="A1085" s="25" t="s">
        <v>31</v>
      </c>
      <c r="B1085" s="25" t="s">
        <v>220</v>
      </c>
      <c r="C1085" s="25" t="s">
        <v>212</v>
      </c>
      <c r="D1085" s="25" t="s">
        <v>323</v>
      </c>
      <c r="E1085" s="26"/>
      <c r="F1085" s="27">
        <f t="shared" si="268"/>
        <v>504</v>
      </c>
      <c r="G1085" s="27">
        <f t="shared" si="268"/>
        <v>530</v>
      </c>
      <c r="H1085" s="27">
        <f t="shared" si="268"/>
        <v>530</v>
      </c>
    </row>
    <row r="1086" spans="1:8" ht="72.75" customHeight="1" x14ac:dyDescent="0.2">
      <c r="A1086" s="25" t="s">
        <v>80</v>
      </c>
      <c r="B1086" s="25" t="s">
        <v>220</v>
      </c>
      <c r="C1086" s="25" t="s">
        <v>212</v>
      </c>
      <c r="D1086" s="25" t="s">
        <v>323</v>
      </c>
      <c r="E1086" s="25" t="s">
        <v>79</v>
      </c>
      <c r="F1086" s="27">
        <f t="shared" si="268"/>
        <v>504</v>
      </c>
      <c r="G1086" s="27">
        <f t="shared" si="268"/>
        <v>530</v>
      </c>
      <c r="H1086" s="27">
        <f t="shared" si="268"/>
        <v>530</v>
      </c>
    </row>
    <row r="1087" spans="1:8" ht="24" customHeight="1" x14ac:dyDescent="0.2">
      <c r="A1087" s="25" t="s">
        <v>78</v>
      </c>
      <c r="B1087" s="25" t="s">
        <v>220</v>
      </c>
      <c r="C1087" s="25" t="s">
        <v>212</v>
      </c>
      <c r="D1087" s="25" t="s">
        <v>323</v>
      </c>
      <c r="E1087" s="25" t="s">
        <v>77</v>
      </c>
      <c r="F1087" s="27">
        <v>504</v>
      </c>
      <c r="G1087" s="28">
        <v>530</v>
      </c>
      <c r="H1087" s="28">
        <v>530</v>
      </c>
    </row>
    <row r="1088" spans="1:8" ht="20.65" customHeight="1" x14ac:dyDescent="0.2">
      <c r="A1088" s="25" t="s">
        <v>66</v>
      </c>
      <c r="B1088" s="25" t="s">
        <v>220</v>
      </c>
      <c r="C1088" s="25" t="s">
        <v>212</v>
      </c>
      <c r="D1088" s="25" t="s">
        <v>324</v>
      </c>
      <c r="E1088" s="26"/>
      <c r="F1088" s="27">
        <f>F1089+F1096+F1105</f>
        <v>42050</v>
      </c>
      <c r="G1088" s="27">
        <f t="shared" ref="G1088:H1088" si="269">G1089+G1096+G1105</f>
        <v>42709</v>
      </c>
      <c r="H1088" s="27">
        <f t="shared" si="269"/>
        <v>42709</v>
      </c>
    </row>
    <row r="1089" spans="1:8" ht="26.25" customHeight="1" x14ac:dyDescent="0.2">
      <c r="A1089" s="25" t="s">
        <v>83</v>
      </c>
      <c r="B1089" s="25" t="s">
        <v>220</v>
      </c>
      <c r="C1089" s="25" t="s">
        <v>212</v>
      </c>
      <c r="D1089" s="25" t="s">
        <v>325</v>
      </c>
      <c r="E1089" s="26"/>
      <c r="F1089" s="27">
        <f>F1090+F1092+F1094</f>
        <v>7982</v>
      </c>
      <c r="G1089" s="27">
        <f t="shared" ref="G1089:H1089" si="270">G1090+G1092+G1094</f>
        <v>8641</v>
      </c>
      <c r="H1089" s="27">
        <f t="shared" si="270"/>
        <v>8641</v>
      </c>
    </row>
    <row r="1090" spans="1:8" ht="65.25" customHeight="1" x14ac:dyDescent="0.2">
      <c r="A1090" s="25" t="s">
        <v>80</v>
      </c>
      <c r="B1090" s="25" t="s">
        <v>220</v>
      </c>
      <c r="C1090" s="25" t="s">
        <v>212</v>
      </c>
      <c r="D1090" s="25" t="s">
        <v>325</v>
      </c>
      <c r="E1090" s="25" t="s">
        <v>79</v>
      </c>
      <c r="F1090" s="27">
        <f>F1091</f>
        <v>7599</v>
      </c>
      <c r="G1090" s="27">
        <f t="shared" ref="G1090:H1090" si="271">G1091</f>
        <v>8258</v>
      </c>
      <c r="H1090" s="27">
        <f t="shared" si="271"/>
        <v>8258</v>
      </c>
    </row>
    <row r="1091" spans="1:8" ht="26.25" customHeight="1" x14ac:dyDescent="0.2">
      <c r="A1091" s="25" t="s">
        <v>82</v>
      </c>
      <c r="B1091" s="25" t="s">
        <v>220</v>
      </c>
      <c r="C1091" s="25" t="s">
        <v>212</v>
      </c>
      <c r="D1091" s="25" t="s">
        <v>325</v>
      </c>
      <c r="E1091" s="25" t="s">
        <v>81</v>
      </c>
      <c r="F1091" s="27">
        <v>7599</v>
      </c>
      <c r="G1091" s="27">
        <v>8258</v>
      </c>
      <c r="H1091" s="27">
        <v>8258</v>
      </c>
    </row>
    <row r="1092" spans="1:8" ht="30" customHeight="1" x14ac:dyDescent="0.2">
      <c r="A1092" s="25" t="s">
        <v>15</v>
      </c>
      <c r="B1092" s="25" t="s">
        <v>220</v>
      </c>
      <c r="C1092" s="25" t="s">
        <v>212</v>
      </c>
      <c r="D1092" s="25" t="s">
        <v>325</v>
      </c>
      <c r="E1092" s="25" t="s">
        <v>14</v>
      </c>
      <c r="F1092" s="27">
        <f>F1093</f>
        <v>383</v>
      </c>
      <c r="G1092" s="27">
        <f t="shared" ref="G1092:H1092" si="272">G1093</f>
        <v>383</v>
      </c>
      <c r="H1092" s="27">
        <f t="shared" si="272"/>
        <v>383</v>
      </c>
    </row>
    <row r="1093" spans="1:8" ht="34.5" customHeight="1" x14ac:dyDescent="0.2">
      <c r="A1093" s="25" t="s">
        <v>13</v>
      </c>
      <c r="B1093" s="25" t="s">
        <v>220</v>
      </c>
      <c r="C1093" s="25" t="s">
        <v>212</v>
      </c>
      <c r="D1093" s="25" t="s">
        <v>325</v>
      </c>
      <c r="E1093" s="25" t="s">
        <v>12</v>
      </c>
      <c r="F1093" s="27">
        <v>383</v>
      </c>
      <c r="G1093" s="28">
        <v>383</v>
      </c>
      <c r="H1093" s="28">
        <v>383</v>
      </c>
    </row>
    <row r="1094" spans="1:8" ht="16.5" customHeight="1" x14ac:dyDescent="0.2">
      <c r="A1094" s="25" t="s">
        <v>76</v>
      </c>
      <c r="B1094" s="25" t="s">
        <v>220</v>
      </c>
      <c r="C1094" s="25" t="s">
        <v>212</v>
      </c>
      <c r="D1094" s="25" t="s">
        <v>325</v>
      </c>
      <c r="E1094" s="25" t="s">
        <v>75</v>
      </c>
      <c r="F1094" s="27">
        <f>F1095</f>
        <v>0</v>
      </c>
      <c r="G1094" s="27">
        <f t="shared" ref="G1094:H1094" si="273">G1095</f>
        <v>0</v>
      </c>
      <c r="H1094" s="27">
        <f t="shared" si="273"/>
        <v>0</v>
      </c>
    </row>
    <row r="1095" spans="1:8" ht="16.5" customHeight="1" x14ac:dyDescent="0.2">
      <c r="A1095" s="25" t="s">
        <v>74</v>
      </c>
      <c r="B1095" s="25" t="s">
        <v>220</v>
      </c>
      <c r="C1095" s="25" t="s">
        <v>212</v>
      </c>
      <c r="D1095" s="25" t="s">
        <v>325</v>
      </c>
      <c r="E1095" s="25" t="s">
        <v>73</v>
      </c>
      <c r="F1095" s="27">
        <v>0</v>
      </c>
      <c r="G1095" s="28">
        <v>0</v>
      </c>
      <c r="H1095" s="28">
        <v>0</v>
      </c>
    </row>
    <row r="1096" spans="1:8" ht="56.25" customHeight="1" x14ac:dyDescent="0.2">
      <c r="A1096" s="25" t="s">
        <v>409</v>
      </c>
      <c r="B1096" s="25" t="s">
        <v>220</v>
      </c>
      <c r="C1096" s="25" t="s">
        <v>212</v>
      </c>
      <c r="D1096" s="25" t="s">
        <v>326</v>
      </c>
      <c r="E1096" s="26"/>
      <c r="F1096" s="27">
        <f>F1097+F1099+F1103+F1101</f>
        <v>25000</v>
      </c>
      <c r="G1096" s="27">
        <f t="shared" ref="G1096:H1096" si="274">G1097+G1099+G1103+G1101</f>
        <v>25000</v>
      </c>
      <c r="H1096" s="27">
        <f t="shared" si="274"/>
        <v>25000</v>
      </c>
    </row>
    <row r="1097" spans="1:8" ht="69" customHeight="1" x14ac:dyDescent="0.2">
      <c r="A1097" s="25" t="s">
        <v>80</v>
      </c>
      <c r="B1097" s="25" t="s">
        <v>220</v>
      </c>
      <c r="C1097" s="25" t="s">
        <v>212</v>
      </c>
      <c r="D1097" s="25" t="s">
        <v>326</v>
      </c>
      <c r="E1097" s="25" t="s">
        <v>79</v>
      </c>
      <c r="F1097" s="27">
        <f>F1098</f>
        <v>22099</v>
      </c>
      <c r="G1097" s="27">
        <f t="shared" ref="G1097:H1097" si="275">G1098</f>
        <v>22099</v>
      </c>
      <c r="H1097" s="27">
        <f t="shared" si="275"/>
        <v>22099</v>
      </c>
    </row>
    <row r="1098" spans="1:8" ht="24.75" customHeight="1" x14ac:dyDescent="0.2">
      <c r="A1098" s="25" t="s">
        <v>78</v>
      </c>
      <c r="B1098" s="25" t="s">
        <v>220</v>
      </c>
      <c r="C1098" s="25" t="s">
        <v>212</v>
      </c>
      <c r="D1098" s="25" t="s">
        <v>326</v>
      </c>
      <c r="E1098" s="25" t="s">
        <v>77</v>
      </c>
      <c r="F1098" s="27">
        <v>22099</v>
      </c>
      <c r="G1098" s="27">
        <v>22099</v>
      </c>
      <c r="H1098" s="27">
        <v>22099</v>
      </c>
    </row>
    <row r="1099" spans="1:8" ht="27" customHeight="1" x14ac:dyDescent="0.2">
      <c r="A1099" s="25" t="s">
        <v>15</v>
      </c>
      <c r="B1099" s="25" t="s">
        <v>220</v>
      </c>
      <c r="C1099" s="25" t="s">
        <v>212</v>
      </c>
      <c r="D1099" s="25" t="s">
        <v>326</v>
      </c>
      <c r="E1099" s="25" t="s">
        <v>14</v>
      </c>
      <c r="F1099" s="27">
        <f>F1100</f>
        <v>2901</v>
      </c>
      <c r="G1099" s="27">
        <f t="shared" ref="G1099:H1099" si="276">G1100</f>
        <v>2901</v>
      </c>
      <c r="H1099" s="27">
        <f t="shared" si="276"/>
        <v>2901</v>
      </c>
    </row>
    <row r="1100" spans="1:8" ht="36" customHeight="1" x14ac:dyDescent="0.2">
      <c r="A1100" s="25" t="s">
        <v>13</v>
      </c>
      <c r="B1100" s="25" t="s">
        <v>220</v>
      </c>
      <c r="C1100" s="25" t="s">
        <v>212</v>
      </c>
      <c r="D1100" s="25" t="s">
        <v>326</v>
      </c>
      <c r="E1100" s="25" t="s">
        <v>12</v>
      </c>
      <c r="F1100" s="27">
        <v>2901</v>
      </c>
      <c r="G1100" s="27">
        <v>2901</v>
      </c>
      <c r="H1100" s="27">
        <v>2901</v>
      </c>
    </row>
    <row r="1101" spans="1:8" ht="24" hidden="1" customHeight="1" x14ac:dyDescent="0.2">
      <c r="A1101" s="25" t="s">
        <v>30</v>
      </c>
      <c r="B1101" s="25" t="s">
        <v>220</v>
      </c>
      <c r="C1101" s="25" t="s">
        <v>212</v>
      </c>
      <c r="D1101" s="25" t="s">
        <v>326</v>
      </c>
      <c r="E1101" s="25" t="s">
        <v>29</v>
      </c>
      <c r="F1101" s="27">
        <f>F1102</f>
        <v>0</v>
      </c>
      <c r="G1101" s="27">
        <f t="shared" ref="G1101:H1101" si="277">G1102</f>
        <v>0</v>
      </c>
      <c r="H1101" s="27">
        <f t="shared" si="277"/>
        <v>0</v>
      </c>
    </row>
    <row r="1102" spans="1:8" ht="32.25" hidden="1" customHeight="1" x14ac:dyDescent="0.2">
      <c r="A1102" s="25" t="s">
        <v>28</v>
      </c>
      <c r="B1102" s="25" t="s">
        <v>220</v>
      </c>
      <c r="C1102" s="25" t="s">
        <v>212</v>
      </c>
      <c r="D1102" s="25" t="s">
        <v>326</v>
      </c>
      <c r="E1102" s="25" t="s">
        <v>27</v>
      </c>
      <c r="F1102" s="27">
        <v>0</v>
      </c>
      <c r="G1102" s="27">
        <v>0</v>
      </c>
      <c r="H1102" s="27">
        <v>0</v>
      </c>
    </row>
    <row r="1103" spans="1:8" ht="13.15" customHeight="1" x14ac:dyDescent="0.2">
      <c r="A1103" s="25" t="s">
        <v>76</v>
      </c>
      <c r="B1103" s="25" t="s">
        <v>220</v>
      </c>
      <c r="C1103" s="25" t="s">
        <v>212</v>
      </c>
      <c r="D1103" s="25" t="s">
        <v>326</v>
      </c>
      <c r="E1103" s="25" t="s">
        <v>75</v>
      </c>
      <c r="F1103" s="27">
        <f>F1104</f>
        <v>0</v>
      </c>
      <c r="G1103" s="27">
        <f t="shared" ref="G1103:H1103" si="278">G1104</f>
        <v>0</v>
      </c>
      <c r="H1103" s="27">
        <f t="shared" si="278"/>
        <v>0</v>
      </c>
    </row>
    <row r="1104" spans="1:8" ht="13.15" customHeight="1" x14ac:dyDescent="0.2">
      <c r="A1104" s="25" t="s">
        <v>74</v>
      </c>
      <c r="B1104" s="25" t="s">
        <v>220</v>
      </c>
      <c r="C1104" s="25" t="s">
        <v>212</v>
      </c>
      <c r="D1104" s="25" t="s">
        <v>326</v>
      </c>
      <c r="E1104" s="25" t="s">
        <v>73</v>
      </c>
      <c r="F1104" s="27">
        <v>0</v>
      </c>
      <c r="G1104" s="27">
        <v>0</v>
      </c>
      <c r="H1104" s="27">
        <v>0</v>
      </c>
    </row>
    <row r="1105" spans="1:9" ht="36.75" customHeight="1" x14ac:dyDescent="0.2">
      <c r="A1105" s="25" t="s">
        <v>23</v>
      </c>
      <c r="B1105" s="25" t="s">
        <v>220</v>
      </c>
      <c r="C1105" s="25" t="s">
        <v>212</v>
      </c>
      <c r="D1105" s="25" t="s">
        <v>327</v>
      </c>
      <c r="E1105" s="26"/>
      <c r="F1105" s="27">
        <f t="shared" ref="F1105:H1106" si="279">F1106</f>
        <v>9068</v>
      </c>
      <c r="G1105" s="27">
        <f t="shared" si="279"/>
        <v>9068</v>
      </c>
      <c r="H1105" s="27">
        <f t="shared" si="279"/>
        <v>9068</v>
      </c>
    </row>
    <row r="1106" spans="1:9" ht="36" customHeight="1" x14ac:dyDescent="0.2">
      <c r="A1106" s="25" t="s">
        <v>11</v>
      </c>
      <c r="B1106" s="25" t="s">
        <v>220</v>
      </c>
      <c r="C1106" s="25" t="s">
        <v>212</v>
      </c>
      <c r="D1106" s="25" t="s">
        <v>327</v>
      </c>
      <c r="E1106" s="25" t="s">
        <v>10</v>
      </c>
      <c r="F1106" s="27">
        <f t="shared" si="279"/>
        <v>9068</v>
      </c>
      <c r="G1106" s="27">
        <f t="shared" si="279"/>
        <v>9068</v>
      </c>
      <c r="H1106" s="27">
        <f t="shared" si="279"/>
        <v>9068</v>
      </c>
    </row>
    <row r="1107" spans="1:9" ht="13.15" customHeight="1" x14ac:dyDescent="0.2">
      <c r="A1107" s="25" t="s">
        <v>9</v>
      </c>
      <c r="B1107" s="25" t="s">
        <v>220</v>
      </c>
      <c r="C1107" s="25" t="s">
        <v>212</v>
      </c>
      <c r="D1107" s="25" t="s">
        <v>327</v>
      </c>
      <c r="E1107" s="25" t="s">
        <v>8</v>
      </c>
      <c r="F1107" s="27">
        <v>9068</v>
      </c>
      <c r="G1107" s="27">
        <v>9068</v>
      </c>
      <c r="H1107" s="27">
        <v>9068</v>
      </c>
    </row>
    <row r="1108" spans="1:9" ht="41.25" customHeight="1" x14ac:dyDescent="0.2">
      <c r="A1108" s="25" t="s">
        <v>467</v>
      </c>
      <c r="B1108" s="25" t="s">
        <v>220</v>
      </c>
      <c r="C1108" s="25" t="s">
        <v>212</v>
      </c>
      <c r="D1108" s="25" t="s">
        <v>226</v>
      </c>
      <c r="E1108" s="26"/>
      <c r="F1108" s="27">
        <f>F1109</f>
        <v>19131</v>
      </c>
      <c r="G1108" s="27">
        <f>G1109</f>
        <v>19147</v>
      </c>
      <c r="H1108" s="27">
        <f>H1109</f>
        <v>19147</v>
      </c>
      <c r="I1108" s="8"/>
    </row>
    <row r="1109" spans="1:9" ht="44.25" customHeight="1" x14ac:dyDescent="0.2">
      <c r="A1109" s="25" t="s">
        <v>468</v>
      </c>
      <c r="B1109" s="25" t="s">
        <v>220</v>
      </c>
      <c r="C1109" s="25" t="s">
        <v>212</v>
      </c>
      <c r="D1109" s="25" t="s">
        <v>313</v>
      </c>
      <c r="E1109" s="26"/>
      <c r="F1109" s="27">
        <f>F1110+F1130</f>
        <v>19131</v>
      </c>
      <c r="G1109" s="27">
        <f>G1110+G1130</f>
        <v>19147</v>
      </c>
      <c r="H1109" s="27">
        <f>H1110+H1130</f>
        <v>19147</v>
      </c>
    </row>
    <row r="1110" spans="1:9" ht="69" customHeight="1" x14ac:dyDescent="0.2">
      <c r="A1110" s="25" t="s">
        <v>870</v>
      </c>
      <c r="B1110" s="25" t="s">
        <v>220</v>
      </c>
      <c r="C1110" s="25" t="s">
        <v>212</v>
      </c>
      <c r="D1110" s="25" t="s">
        <v>314</v>
      </c>
      <c r="E1110" s="26"/>
      <c r="F1110" s="27">
        <f>F1111+F1114+F1117+F1120+F1125</f>
        <v>17631</v>
      </c>
      <c r="G1110" s="27">
        <f>G1111+G1114+G1117+G1120+G1125</f>
        <v>17647</v>
      </c>
      <c r="H1110" s="27">
        <f>H1111+H1114+H1117+H1120+H1125</f>
        <v>17647</v>
      </c>
    </row>
    <row r="1111" spans="1:9" ht="36" customHeight="1" x14ac:dyDescent="0.2">
      <c r="A1111" s="25" t="s">
        <v>94</v>
      </c>
      <c r="B1111" s="25" t="s">
        <v>220</v>
      </c>
      <c r="C1111" s="25" t="s">
        <v>212</v>
      </c>
      <c r="D1111" s="25" t="s">
        <v>328</v>
      </c>
      <c r="E1111" s="26"/>
      <c r="F1111" s="27">
        <f t="shared" ref="F1111:H1112" si="280">F1112</f>
        <v>10725</v>
      </c>
      <c r="G1111" s="27">
        <f t="shared" si="280"/>
        <v>10741</v>
      </c>
      <c r="H1111" s="27">
        <f t="shared" si="280"/>
        <v>10741</v>
      </c>
    </row>
    <row r="1112" spans="1:9" ht="30.4" customHeight="1" x14ac:dyDescent="0.2">
      <c r="A1112" s="25" t="s">
        <v>11</v>
      </c>
      <c r="B1112" s="25" t="s">
        <v>220</v>
      </c>
      <c r="C1112" s="25" t="s">
        <v>212</v>
      </c>
      <c r="D1112" s="25" t="s">
        <v>328</v>
      </c>
      <c r="E1112" s="25" t="s">
        <v>10</v>
      </c>
      <c r="F1112" s="27">
        <f t="shared" si="280"/>
        <v>10725</v>
      </c>
      <c r="G1112" s="27">
        <f t="shared" si="280"/>
        <v>10741</v>
      </c>
      <c r="H1112" s="27">
        <f t="shared" si="280"/>
        <v>10741</v>
      </c>
    </row>
    <row r="1113" spans="1:9" ht="18.75" customHeight="1" x14ac:dyDescent="0.2">
      <c r="A1113" s="25" t="s">
        <v>9</v>
      </c>
      <c r="B1113" s="25" t="s">
        <v>220</v>
      </c>
      <c r="C1113" s="25" t="s">
        <v>212</v>
      </c>
      <c r="D1113" s="25" t="s">
        <v>328</v>
      </c>
      <c r="E1113" s="25" t="s">
        <v>8</v>
      </c>
      <c r="F1113" s="27">
        <v>10725</v>
      </c>
      <c r="G1113" s="27">
        <v>10741</v>
      </c>
      <c r="H1113" s="27">
        <v>10741</v>
      </c>
    </row>
    <row r="1114" spans="1:9" ht="42.75" hidden="1" customHeight="1" x14ac:dyDescent="0.2">
      <c r="A1114" s="25" t="s">
        <v>98</v>
      </c>
      <c r="B1114" s="25" t="s">
        <v>220</v>
      </c>
      <c r="C1114" s="25" t="s">
        <v>212</v>
      </c>
      <c r="D1114" s="25" t="s">
        <v>315</v>
      </c>
      <c r="E1114" s="26"/>
      <c r="F1114" s="27">
        <f t="shared" ref="F1114:H1115" si="281">F1115</f>
        <v>0</v>
      </c>
      <c r="G1114" s="27">
        <f t="shared" si="281"/>
        <v>0</v>
      </c>
      <c r="H1114" s="27">
        <f t="shared" si="281"/>
        <v>0</v>
      </c>
      <c r="I1114" s="20"/>
    </row>
    <row r="1115" spans="1:9" ht="33" hidden="1" customHeight="1" x14ac:dyDescent="0.2">
      <c r="A1115" s="25" t="s">
        <v>11</v>
      </c>
      <c r="B1115" s="25" t="s">
        <v>220</v>
      </c>
      <c r="C1115" s="25" t="s">
        <v>212</v>
      </c>
      <c r="D1115" s="25" t="s">
        <v>315</v>
      </c>
      <c r="E1115" s="25" t="s">
        <v>10</v>
      </c>
      <c r="F1115" s="27">
        <f t="shared" si="281"/>
        <v>0</v>
      </c>
      <c r="G1115" s="27">
        <f t="shared" si="281"/>
        <v>0</v>
      </c>
      <c r="H1115" s="27">
        <f t="shared" si="281"/>
        <v>0</v>
      </c>
    </row>
    <row r="1116" spans="1:9" ht="18.75" hidden="1" customHeight="1" x14ac:dyDescent="0.2">
      <c r="A1116" s="25" t="s">
        <v>9</v>
      </c>
      <c r="B1116" s="25" t="s">
        <v>220</v>
      </c>
      <c r="C1116" s="25" t="s">
        <v>212</v>
      </c>
      <c r="D1116" s="25" t="s">
        <v>315</v>
      </c>
      <c r="E1116" s="25" t="s">
        <v>8</v>
      </c>
      <c r="F1116" s="27">
        <v>0</v>
      </c>
      <c r="G1116" s="28">
        <v>0</v>
      </c>
      <c r="H1116" s="28">
        <v>0</v>
      </c>
    </row>
    <row r="1117" spans="1:9" ht="49.5" hidden="1" customHeight="1" x14ac:dyDescent="0.2">
      <c r="A1117" s="25" t="s">
        <v>98</v>
      </c>
      <c r="B1117" s="25" t="s">
        <v>220</v>
      </c>
      <c r="C1117" s="25" t="s">
        <v>212</v>
      </c>
      <c r="D1117" s="25" t="s">
        <v>655</v>
      </c>
      <c r="E1117" s="25"/>
      <c r="F1117" s="27">
        <f t="shared" ref="F1117:H1118" si="282">F1118</f>
        <v>0</v>
      </c>
      <c r="G1117" s="27">
        <f t="shared" si="282"/>
        <v>0</v>
      </c>
      <c r="H1117" s="27">
        <f t="shared" si="282"/>
        <v>0</v>
      </c>
    </row>
    <row r="1118" spans="1:9" ht="29.25" hidden="1" customHeight="1" x14ac:dyDescent="0.2">
      <c r="A1118" s="25" t="s">
        <v>11</v>
      </c>
      <c r="B1118" s="25" t="s">
        <v>220</v>
      </c>
      <c r="C1118" s="25" t="s">
        <v>212</v>
      </c>
      <c r="D1118" s="25" t="s">
        <v>655</v>
      </c>
      <c r="E1118" s="25" t="s">
        <v>10</v>
      </c>
      <c r="F1118" s="27">
        <f t="shared" si="282"/>
        <v>0</v>
      </c>
      <c r="G1118" s="27">
        <f t="shared" si="282"/>
        <v>0</v>
      </c>
      <c r="H1118" s="27">
        <f t="shared" si="282"/>
        <v>0</v>
      </c>
    </row>
    <row r="1119" spans="1:9" ht="27.75" hidden="1" customHeight="1" x14ac:dyDescent="0.2">
      <c r="A1119" s="25" t="s">
        <v>9</v>
      </c>
      <c r="B1119" s="25" t="s">
        <v>220</v>
      </c>
      <c r="C1119" s="25" t="s">
        <v>212</v>
      </c>
      <c r="D1119" s="25" t="s">
        <v>655</v>
      </c>
      <c r="E1119" s="25" t="s">
        <v>8</v>
      </c>
      <c r="F1119" s="27">
        <v>0</v>
      </c>
      <c r="G1119" s="27">
        <v>0</v>
      </c>
      <c r="H1119" s="27">
        <v>0</v>
      </c>
    </row>
    <row r="1120" spans="1:9" ht="27.75" hidden="1" customHeight="1" x14ac:dyDescent="0.2">
      <c r="A1120" s="34" t="s">
        <v>709</v>
      </c>
      <c r="B1120" s="25" t="s">
        <v>220</v>
      </c>
      <c r="C1120" s="25" t="s">
        <v>212</v>
      </c>
      <c r="D1120" s="25" t="s">
        <v>1002</v>
      </c>
      <c r="E1120" s="25"/>
      <c r="F1120" s="27">
        <f>F1123+F1121</f>
        <v>1906</v>
      </c>
      <c r="G1120" s="27">
        <f>G1123+G1121</f>
        <v>0</v>
      </c>
      <c r="H1120" s="27">
        <f>H1123+H1121</f>
        <v>0</v>
      </c>
    </row>
    <row r="1121" spans="1:10" ht="27.75" hidden="1" customHeight="1" x14ac:dyDescent="0.2">
      <c r="A1121" s="25" t="s">
        <v>30</v>
      </c>
      <c r="B1121" s="25" t="s">
        <v>220</v>
      </c>
      <c r="C1121" s="25" t="s">
        <v>212</v>
      </c>
      <c r="D1121" s="25" t="s">
        <v>1002</v>
      </c>
      <c r="E1121" s="25" t="s">
        <v>29</v>
      </c>
      <c r="F1121" s="27">
        <f>F1122</f>
        <v>0</v>
      </c>
      <c r="G1121" s="27">
        <f>G1122</f>
        <v>0</v>
      </c>
      <c r="H1121" s="27">
        <f>H1122</f>
        <v>0</v>
      </c>
    </row>
    <row r="1122" spans="1:10" ht="27.75" hidden="1" customHeight="1" x14ac:dyDescent="0.2">
      <c r="A1122" s="25" t="s">
        <v>28</v>
      </c>
      <c r="B1122" s="25" t="s">
        <v>220</v>
      </c>
      <c r="C1122" s="25" t="s">
        <v>212</v>
      </c>
      <c r="D1122" s="25" t="s">
        <v>1002</v>
      </c>
      <c r="E1122" s="25" t="s">
        <v>27</v>
      </c>
      <c r="F1122" s="27"/>
      <c r="G1122" s="27">
        <v>0</v>
      </c>
      <c r="H1122" s="27">
        <v>0</v>
      </c>
    </row>
    <row r="1123" spans="1:10" ht="27.75" hidden="1" customHeight="1" x14ac:dyDescent="0.2">
      <c r="A1123" s="25" t="s">
        <v>11</v>
      </c>
      <c r="B1123" s="25" t="s">
        <v>220</v>
      </c>
      <c r="C1123" s="25" t="s">
        <v>212</v>
      </c>
      <c r="D1123" s="25" t="s">
        <v>1002</v>
      </c>
      <c r="E1123" s="25" t="s">
        <v>10</v>
      </c>
      <c r="F1123" s="27">
        <f>F1124</f>
        <v>1906</v>
      </c>
      <c r="G1123" s="27">
        <f>G1124</f>
        <v>0</v>
      </c>
      <c r="H1123" s="27">
        <f>H1124</f>
        <v>0</v>
      </c>
    </row>
    <row r="1124" spans="1:10" ht="27.75" hidden="1" customHeight="1" x14ac:dyDescent="0.2">
      <c r="A1124" s="25" t="s">
        <v>9</v>
      </c>
      <c r="B1124" s="25" t="s">
        <v>220</v>
      </c>
      <c r="C1124" s="25" t="s">
        <v>212</v>
      </c>
      <c r="D1124" s="25" t="s">
        <v>1002</v>
      </c>
      <c r="E1124" s="25" t="s">
        <v>8</v>
      </c>
      <c r="F1124" s="27">
        <v>1906</v>
      </c>
      <c r="G1124" s="27"/>
      <c r="H1124" s="27"/>
    </row>
    <row r="1125" spans="1:10" ht="27.75" customHeight="1" x14ac:dyDescent="0.2">
      <c r="A1125" s="25" t="s">
        <v>1104</v>
      </c>
      <c r="B1125" s="25" t="s">
        <v>220</v>
      </c>
      <c r="C1125" s="25" t="s">
        <v>212</v>
      </c>
      <c r="D1125" s="25" t="s">
        <v>1003</v>
      </c>
      <c r="E1125" s="25"/>
      <c r="F1125" s="27">
        <f>F1126+F1128</f>
        <v>5000</v>
      </c>
      <c r="G1125" s="27">
        <f>G1126+G1128</f>
        <v>6906</v>
      </c>
      <c r="H1125" s="27">
        <f>H1126+H1128</f>
        <v>6906</v>
      </c>
    </row>
    <row r="1126" spans="1:10" ht="27.75" customHeight="1" x14ac:dyDescent="0.2">
      <c r="A1126" s="25" t="s">
        <v>30</v>
      </c>
      <c r="B1126" s="25" t="s">
        <v>220</v>
      </c>
      <c r="C1126" s="25" t="s">
        <v>212</v>
      </c>
      <c r="D1126" s="25" t="s">
        <v>1003</v>
      </c>
      <c r="E1126" s="25" t="s">
        <v>29</v>
      </c>
      <c r="F1126" s="27">
        <f>F1127</f>
        <v>5000</v>
      </c>
      <c r="G1126" s="27">
        <f>G1127</f>
        <v>6906</v>
      </c>
      <c r="H1126" s="27">
        <f>H1127</f>
        <v>6906</v>
      </c>
    </row>
    <row r="1127" spans="1:10" ht="27.75" customHeight="1" x14ac:dyDescent="0.2">
      <c r="A1127" s="25" t="s">
        <v>28</v>
      </c>
      <c r="B1127" s="25" t="s">
        <v>220</v>
      </c>
      <c r="C1127" s="25" t="s">
        <v>212</v>
      </c>
      <c r="D1127" s="25" t="s">
        <v>1003</v>
      </c>
      <c r="E1127" s="25" t="s">
        <v>27</v>
      </c>
      <c r="F1127" s="27">
        <v>5000</v>
      </c>
      <c r="G1127" s="27">
        <v>6906</v>
      </c>
      <c r="H1127" s="27">
        <v>6906</v>
      </c>
      <c r="J1127" s="8"/>
    </row>
    <row r="1128" spans="1:10" ht="27.75" hidden="1" customHeight="1" x14ac:dyDescent="0.2">
      <c r="A1128" s="25" t="s">
        <v>30</v>
      </c>
      <c r="B1128" s="25" t="s">
        <v>220</v>
      </c>
      <c r="C1128" s="25" t="s">
        <v>212</v>
      </c>
      <c r="D1128" s="25" t="s">
        <v>1003</v>
      </c>
      <c r="E1128" s="25" t="s">
        <v>29</v>
      </c>
      <c r="F1128" s="27">
        <f>F1129</f>
        <v>0</v>
      </c>
      <c r="G1128" s="27">
        <f>G1129</f>
        <v>0</v>
      </c>
      <c r="H1128" s="27">
        <f>H1129</f>
        <v>0</v>
      </c>
    </row>
    <row r="1129" spans="1:10" ht="27.75" hidden="1" customHeight="1" x14ac:dyDescent="0.2">
      <c r="A1129" s="25" t="s">
        <v>28</v>
      </c>
      <c r="B1129" s="25" t="s">
        <v>220</v>
      </c>
      <c r="C1129" s="25" t="s">
        <v>212</v>
      </c>
      <c r="D1129" s="25" t="s">
        <v>1003</v>
      </c>
      <c r="E1129" s="25" t="s">
        <v>27</v>
      </c>
      <c r="F1129" s="27">
        <v>0</v>
      </c>
      <c r="G1129" s="27"/>
      <c r="H1129" s="27"/>
    </row>
    <row r="1130" spans="1:10" ht="45" customHeight="1" x14ac:dyDescent="0.2">
      <c r="A1130" s="25" t="s">
        <v>871</v>
      </c>
      <c r="B1130" s="25" t="s">
        <v>220</v>
      </c>
      <c r="C1130" s="25" t="s">
        <v>212</v>
      </c>
      <c r="D1130" s="25" t="s">
        <v>316</v>
      </c>
      <c r="E1130" s="26"/>
      <c r="F1130" s="27">
        <f>F1131</f>
        <v>1500</v>
      </c>
      <c r="G1130" s="27">
        <f>G1131</f>
        <v>1500</v>
      </c>
      <c r="H1130" s="27">
        <f>H1131</f>
        <v>1500</v>
      </c>
    </row>
    <row r="1131" spans="1:10" ht="24.75" customHeight="1" x14ac:dyDescent="0.2">
      <c r="A1131" s="25" t="s">
        <v>97</v>
      </c>
      <c r="B1131" s="25" t="s">
        <v>220</v>
      </c>
      <c r="C1131" s="25" t="s">
        <v>212</v>
      </c>
      <c r="D1131" s="25" t="s">
        <v>317</v>
      </c>
      <c r="E1131" s="26"/>
      <c r="F1131" s="27">
        <f t="shared" ref="F1131:H1132" si="283">F1132</f>
        <v>1500</v>
      </c>
      <c r="G1131" s="27">
        <f t="shared" si="283"/>
        <v>1500</v>
      </c>
      <c r="H1131" s="27">
        <f t="shared" si="283"/>
        <v>1500</v>
      </c>
    </row>
    <row r="1132" spans="1:10" ht="35.25" customHeight="1" x14ac:dyDescent="0.2">
      <c r="A1132" s="25" t="s">
        <v>11</v>
      </c>
      <c r="B1132" s="25" t="s">
        <v>220</v>
      </c>
      <c r="C1132" s="25" t="s">
        <v>212</v>
      </c>
      <c r="D1132" s="25" t="s">
        <v>317</v>
      </c>
      <c r="E1132" s="25" t="s">
        <v>10</v>
      </c>
      <c r="F1132" s="27">
        <f t="shared" si="283"/>
        <v>1500</v>
      </c>
      <c r="G1132" s="27">
        <f t="shared" si="283"/>
        <v>1500</v>
      </c>
      <c r="H1132" s="27">
        <f t="shared" si="283"/>
        <v>1500</v>
      </c>
    </row>
    <row r="1133" spans="1:10" ht="18.75" customHeight="1" x14ac:dyDescent="0.2">
      <c r="A1133" s="25" t="s">
        <v>9</v>
      </c>
      <c r="B1133" s="25" t="s">
        <v>220</v>
      </c>
      <c r="C1133" s="25" t="s">
        <v>212</v>
      </c>
      <c r="D1133" s="25" t="s">
        <v>317</v>
      </c>
      <c r="E1133" s="25" t="s">
        <v>8</v>
      </c>
      <c r="F1133" s="27">
        <v>1500</v>
      </c>
      <c r="G1133" s="27">
        <v>1500</v>
      </c>
      <c r="H1133" s="27">
        <v>1500</v>
      </c>
    </row>
    <row r="1134" spans="1:10" ht="36.75" hidden="1" customHeight="1" x14ac:dyDescent="0.2">
      <c r="A1134" s="53" t="s">
        <v>1013</v>
      </c>
      <c r="B1134" s="25" t="s">
        <v>220</v>
      </c>
      <c r="C1134" s="25" t="s">
        <v>212</v>
      </c>
      <c r="D1134" s="49" t="s">
        <v>260</v>
      </c>
      <c r="E1134" s="25"/>
      <c r="F1134" s="27">
        <f>F1135</f>
        <v>75</v>
      </c>
      <c r="G1134" s="27">
        <f t="shared" ref="G1134:H1134" si="284">G1135</f>
        <v>0</v>
      </c>
      <c r="H1134" s="27">
        <f t="shared" si="284"/>
        <v>0</v>
      </c>
    </row>
    <row r="1135" spans="1:10" ht="18.75" hidden="1" customHeight="1" x14ac:dyDescent="0.2">
      <c r="A1135" s="53" t="s">
        <v>396</v>
      </c>
      <c r="B1135" s="25" t="s">
        <v>220</v>
      </c>
      <c r="C1135" s="25" t="s">
        <v>212</v>
      </c>
      <c r="D1135" s="49" t="s">
        <v>392</v>
      </c>
      <c r="E1135" s="25"/>
      <c r="F1135" s="27">
        <f>F1136+F1140</f>
        <v>75</v>
      </c>
      <c r="G1135" s="27">
        <f t="shared" ref="G1135:H1135" si="285">G1136+G1140</f>
        <v>0</v>
      </c>
      <c r="H1135" s="27">
        <f t="shared" si="285"/>
        <v>0</v>
      </c>
    </row>
    <row r="1136" spans="1:10" ht="43.5" hidden="1" customHeight="1" x14ac:dyDescent="0.2">
      <c r="A1136" s="53" t="s">
        <v>1014</v>
      </c>
      <c r="B1136" s="25" t="s">
        <v>220</v>
      </c>
      <c r="C1136" s="25" t="s">
        <v>212</v>
      </c>
      <c r="D1136" s="49" t="s">
        <v>393</v>
      </c>
      <c r="E1136" s="25"/>
      <c r="F1136" s="27">
        <f>F1137</f>
        <v>25</v>
      </c>
      <c r="G1136" s="27">
        <f>G1137</f>
        <v>0</v>
      </c>
      <c r="H1136" s="27">
        <f>H1137</f>
        <v>0</v>
      </c>
    </row>
    <row r="1137" spans="1:8" ht="18.75" hidden="1" customHeight="1" x14ac:dyDescent="0.2">
      <c r="A1137" s="53" t="s">
        <v>1015</v>
      </c>
      <c r="B1137" s="25" t="s">
        <v>220</v>
      </c>
      <c r="C1137" s="25" t="s">
        <v>212</v>
      </c>
      <c r="D1137" s="49" t="s">
        <v>1016</v>
      </c>
      <c r="E1137" s="25"/>
      <c r="F1137" s="27">
        <f>F1138</f>
        <v>25</v>
      </c>
      <c r="G1137" s="27">
        <f t="shared" ref="G1137:H1137" si="286">G1138</f>
        <v>0</v>
      </c>
      <c r="H1137" s="27">
        <f t="shared" si="286"/>
        <v>0</v>
      </c>
    </row>
    <row r="1138" spans="1:8" ht="18.75" hidden="1" customHeight="1" x14ac:dyDescent="0.2">
      <c r="A1138" s="53" t="s">
        <v>11</v>
      </c>
      <c r="B1138" s="25" t="s">
        <v>220</v>
      </c>
      <c r="C1138" s="25" t="s">
        <v>212</v>
      </c>
      <c r="D1138" s="49" t="s">
        <v>1016</v>
      </c>
      <c r="E1138" s="25" t="s">
        <v>10</v>
      </c>
      <c r="F1138" s="27">
        <f>F1139</f>
        <v>25</v>
      </c>
      <c r="G1138" s="27">
        <f t="shared" ref="G1138:H1138" si="287">G1139</f>
        <v>0</v>
      </c>
      <c r="H1138" s="27">
        <f t="shared" si="287"/>
        <v>0</v>
      </c>
    </row>
    <row r="1139" spans="1:8" ht="18.75" hidden="1" customHeight="1" x14ac:dyDescent="0.2">
      <c r="A1139" s="53" t="s">
        <v>9</v>
      </c>
      <c r="B1139" s="25" t="s">
        <v>220</v>
      </c>
      <c r="C1139" s="25" t="s">
        <v>212</v>
      </c>
      <c r="D1139" s="49" t="s">
        <v>1016</v>
      </c>
      <c r="E1139" s="25" t="s">
        <v>8</v>
      </c>
      <c r="F1139" s="27">
        <v>25</v>
      </c>
      <c r="G1139" s="27">
        <v>0</v>
      </c>
      <c r="H1139" s="27">
        <v>0</v>
      </c>
    </row>
    <row r="1140" spans="1:8" ht="36" hidden="1" customHeight="1" x14ac:dyDescent="0.2">
      <c r="A1140" s="53" t="s">
        <v>872</v>
      </c>
      <c r="B1140" s="25" t="s">
        <v>220</v>
      </c>
      <c r="C1140" s="25" t="s">
        <v>212</v>
      </c>
      <c r="D1140" s="49" t="s">
        <v>673</v>
      </c>
      <c r="E1140" s="25"/>
      <c r="F1140" s="27">
        <f>F1141</f>
        <v>50</v>
      </c>
      <c r="G1140" s="27">
        <f t="shared" ref="G1140:H1140" si="288">G1141</f>
        <v>0</v>
      </c>
      <c r="H1140" s="27">
        <f t="shared" si="288"/>
        <v>0</v>
      </c>
    </row>
    <row r="1141" spans="1:8" ht="30" hidden="1" customHeight="1" x14ac:dyDescent="0.2">
      <c r="A1141" s="53" t="s">
        <v>672</v>
      </c>
      <c r="B1141" s="25" t="s">
        <v>220</v>
      </c>
      <c r="C1141" s="25" t="s">
        <v>212</v>
      </c>
      <c r="D1141" s="49" t="s">
        <v>674</v>
      </c>
      <c r="E1141" s="25"/>
      <c r="F1141" s="27">
        <f>F1142</f>
        <v>50</v>
      </c>
      <c r="G1141" s="27">
        <f t="shared" ref="G1141:H1141" si="289">G1142</f>
        <v>0</v>
      </c>
      <c r="H1141" s="27">
        <f t="shared" si="289"/>
        <v>0</v>
      </c>
    </row>
    <row r="1142" spans="1:8" ht="18.75" hidden="1" customHeight="1" x14ac:dyDescent="0.2">
      <c r="A1142" s="53" t="s">
        <v>11</v>
      </c>
      <c r="B1142" s="25" t="s">
        <v>220</v>
      </c>
      <c r="C1142" s="25" t="s">
        <v>212</v>
      </c>
      <c r="D1142" s="49" t="s">
        <v>674</v>
      </c>
      <c r="E1142" s="25" t="s">
        <v>10</v>
      </c>
      <c r="F1142" s="27">
        <f>F1143</f>
        <v>50</v>
      </c>
      <c r="G1142" s="27">
        <f t="shared" ref="G1142:H1142" si="290">G1143</f>
        <v>0</v>
      </c>
      <c r="H1142" s="27">
        <f t="shared" si="290"/>
        <v>0</v>
      </c>
    </row>
    <row r="1143" spans="1:8" ht="18.75" hidden="1" customHeight="1" x14ac:dyDescent="0.2">
      <c r="A1143" s="53" t="s">
        <v>9</v>
      </c>
      <c r="B1143" s="25" t="s">
        <v>220</v>
      </c>
      <c r="C1143" s="25" t="s">
        <v>212</v>
      </c>
      <c r="D1143" s="49" t="s">
        <v>674</v>
      </c>
      <c r="E1143" s="25" t="s">
        <v>8</v>
      </c>
      <c r="F1143" s="27">
        <v>50</v>
      </c>
      <c r="G1143" s="27">
        <v>0</v>
      </c>
      <c r="H1143" s="27">
        <v>0</v>
      </c>
    </row>
    <row r="1144" spans="1:8" ht="18" customHeight="1" x14ac:dyDescent="0.2">
      <c r="A1144" s="25" t="s">
        <v>93</v>
      </c>
      <c r="B1144" s="25" t="s">
        <v>216</v>
      </c>
      <c r="C1144" s="25"/>
      <c r="D1144" s="26"/>
      <c r="E1144" s="26"/>
      <c r="F1144" s="27">
        <f>F1145+F1211</f>
        <v>177494</v>
      </c>
      <c r="G1144" s="27">
        <f>G1145+G1211</f>
        <v>215973</v>
      </c>
      <c r="H1144" s="27">
        <f>H1145+H1211</f>
        <v>250142</v>
      </c>
    </row>
    <row r="1145" spans="1:8" ht="18" customHeight="1" x14ac:dyDescent="0.2">
      <c r="A1145" s="25" t="s">
        <v>92</v>
      </c>
      <c r="B1145" s="25" t="s">
        <v>216</v>
      </c>
      <c r="C1145" s="25" t="s">
        <v>207</v>
      </c>
      <c r="D1145" s="26"/>
      <c r="E1145" s="26"/>
      <c r="F1145" s="27">
        <f>F1146+F1191+F1197+F1207</f>
        <v>170494</v>
      </c>
      <c r="G1145" s="27">
        <f>G1146+G1191+G1197+G1207</f>
        <v>207000</v>
      </c>
      <c r="H1145" s="27">
        <f>H1146+H1191+H1197+H1207</f>
        <v>241169</v>
      </c>
    </row>
    <row r="1146" spans="1:8" ht="30.4" customHeight="1" x14ac:dyDescent="0.2">
      <c r="A1146" s="25" t="s">
        <v>463</v>
      </c>
      <c r="B1146" s="25" t="s">
        <v>216</v>
      </c>
      <c r="C1146" s="25" t="s">
        <v>207</v>
      </c>
      <c r="D1146" s="25" t="s">
        <v>270</v>
      </c>
      <c r="E1146" s="26"/>
      <c r="F1146" s="27">
        <f>F1147+F1158+F1175</f>
        <v>170494</v>
      </c>
      <c r="G1146" s="27">
        <f>G1147+G1158+G1175</f>
        <v>207000</v>
      </c>
      <c r="H1146" s="27">
        <f>H1147+H1158+H1175</f>
        <v>241169</v>
      </c>
    </row>
    <row r="1147" spans="1:8" ht="60.75" customHeight="1" x14ac:dyDescent="0.2">
      <c r="A1147" s="25" t="s">
        <v>464</v>
      </c>
      <c r="B1147" s="25" t="s">
        <v>216</v>
      </c>
      <c r="C1147" s="25" t="s">
        <v>207</v>
      </c>
      <c r="D1147" s="25" t="s">
        <v>329</v>
      </c>
      <c r="E1147" s="26"/>
      <c r="F1147" s="27">
        <f>F1148+F1152</f>
        <v>144394</v>
      </c>
      <c r="G1147" s="27">
        <f>G1148+G1152</f>
        <v>145974</v>
      </c>
      <c r="H1147" s="27">
        <f>H1148+H1152</f>
        <v>145974</v>
      </c>
    </row>
    <row r="1148" spans="1:8" ht="59.25" customHeight="1" x14ac:dyDescent="0.2">
      <c r="A1148" s="25" t="s">
        <v>91</v>
      </c>
      <c r="B1148" s="25" t="s">
        <v>216</v>
      </c>
      <c r="C1148" s="25" t="s">
        <v>207</v>
      </c>
      <c r="D1148" s="25" t="s">
        <v>330</v>
      </c>
      <c r="E1148" s="26"/>
      <c r="F1148" s="27">
        <f>F1149</f>
        <v>141269</v>
      </c>
      <c r="G1148" s="27">
        <f>G1149</f>
        <v>141269</v>
      </c>
      <c r="H1148" s="27">
        <f>H1149</f>
        <v>141269</v>
      </c>
    </row>
    <row r="1149" spans="1:8" ht="39" customHeight="1" x14ac:dyDescent="0.2">
      <c r="A1149" s="25" t="s">
        <v>23</v>
      </c>
      <c r="B1149" s="25" t="s">
        <v>216</v>
      </c>
      <c r="C1149" s="25" t="s">
        <v>207</v>
      </c>
      <c r="D1149" s="25" t="s">
        <v>331</v>
      </c>
      <c r="E1149" s="26"/>
      <c r="F1149" s="27">
        <f t="shared" ref="F1149:H1150" si="291">F1150</f>
        <v>141269</v>
      </c>
      <c r="G1149" s="27">
        <f t="shared" si="291"/>
        <v>141269</v>
      </c>
      <c r="H1149" s="27">
        <f t="shared" si="291"/>
        <v>141269</v>
      </c>
    </row>
    <row r="1150" spans="1:8" ht="34.5" customHeight="1" x14ac:dyDescent="0.2">
      <c r="A1150" s="25" t="s">
        <v>11</v>
      </c>
      <c r="B1150" s="25" t="s">
        <v>216</v>
      </c>
      <c r="C1150" s="25" t="s">
        <v>207</v>
      </c>
      <c r="D1150" s="25" t="s">
        <v>331</v>
      </c>
      <c r="E1150" s="25" t="s">
        <v>10</v>
      </c>
      <c r="F1150" s="27">
        <f t="shared" si="291"/>
        <v>141269</v>
      </c>
      <c r="G1150" s="27">
        <f t="shared" si="291"/>
        <v>141269</v>
      </c>
      <c r="H1150" s="27">
        <f t="shared" si="291"/>
        <v>141269</v>
      </c>
    </row>
    <row r="1151" spans="1:8" ht="20.25" customHeight="1" x14ac:dyDescent="0.2">
      <c r="A1151" s="25" t="s">
        <v>9</v>
      </c>
      <c r="B1151" s="25" t="s">
        <v>216</v>
      </c>
      <c r="C1151" s="25" t="s">
        <v>207</v>
      </c>
      <c r="D1151" s="25" t="s">
        <v>331</v>
      </c>
      <c r="E1151" s="25" t="s">
        <v>8</v>
      </c>
      <c r="F1151" s="27">
        <v>141269</v>
      </c>
      <c r="G1151" s="28">
        <v>141269</v>
      </c>
      <c r="H1151" s="28">
        <v>141269</v>
      </c>
    </row>
    <row r="1152" spans="1:8" ht="32.25" customHeight="1" x14ac:dyDescent="0.2">
      <c r="A1152" s="25" t="s">
        <v>90</v>
      </c>
      <c r="B1152" s="25" t="s">
        <v>216</v>
      </c>
      <c r="C1152" s="25" t="s">
        <v>207</v>
      </c>
      <c r="D1152" s="25" t="s">
        <v>332</v>
      </c>
      <c r="E1152" s="26"/>
      <c r="F1152" s="27">
        <f>F1153</f>
        <v>3125</v>
      </c>
      <c r="G1152" s="27">
        <f>G1153</f>
        <v>4705</v>
      </c>
      <c r="H1152" s="27">
        <f>H1153</f>
        <v>4705</v>
      </c>
    </row>
    <row r="1153" spans="1:8" ht="18" customHeight="1" x14ac:dyDescent="0.2">
      <c r="A1153" s="25" t="s">
        <v>89</v>
      </c>
      <c r="B1153" s="25" t="s">
        <v>216</v>
      </c>
      <c r="C1153" s="25" t="s">
        <v>207</v>
      </c>
      <c r="D1153" s="25" t="s">
        <v>333</v>
      </c>
      <c r="E1153" s="26"/>
      <c r="F1153" s="27">
        <f>F1156+F1154</f>
        <v>3125</v>
      </c>
      <c r="G1153" s="27">
        <f>G1156+G1154</f>
        <v>4705</v>
      </c>
      <c r="H1153" s="27">
        <f>H1156+H1154</f>
        <v>4705</v>
      </c>
    </row>
    <row r="1154" spans="1:8" ht="32.25" hidden="1" customHeight="1" x14ac:dyDescent="0.2">
      <c r="A1154" s="25" t="s">
        <v>15</v>
      </c>
      <c r="B1154" s="25" t="s">
        <v>216</v>
      </c>
      <c r="C1154" s="25" t="s">
        <v>207</v>
      </c>
      <c r="D1154" s="25" t="s">
        <v>333</v>
      </c>
      <c r="E1154" s="26">
        <v>200</v>
      </c>
      <c r="F1154" s="27">
        <f>F1155</f>
        <v>0</v>
      </c>
      <c r="G1154" s="27">
        <f>G1155</f>
        <v>0</v>
      </c>
      <c r="H1154" s="27">
        <f>H1155</f>
        <v>0</v>
      </c>
    </row>
    <row r="1155" spans="1:8" ht="25.5" hidden="1" customHeight="1" x14ac:dyDescent="0.2">
      <c r="A1155" s="25" t="s">
        <v>13</v>
      </c>
      <c r="B1155" s="25" t="s">
        <v>216</v>
      </c>
      <c r="C1155" s="25" t="s">
        <v>207</v>
      </c>
      <c r="D1155" s="25" t="s">
        <v>333</v>
      </c>
      <c r="E1155" s="26">
        <v>240</v>
      </c>
      <c r="F1155" s="27">
        <v>0</v>
      </c>
      <c r="G1155" s="27">
        <v>0</v>
      </c>
      <c r="H1155" s="27">
        <v>0</v>
      </c>
    </row>
    <row r="1156" spans="1:8" ht="33.75" customHeight="1" x14ac:dyDescent="0.2">
      <c r="A1156" s="25" t="s">
        <v>11</v>
      </c>
      <c r="B1156" s="25" t="s">
        <v>216</v>
      </c>
      <c r="C1156" s="25" t="s">
        <v>207</v>
      </c>
      <c r="D1156" s="25" t="s">
        <v>333</v>
      </c>
      <c r="E1156" s="25" t="s">
        <v>10</v>
      </c>
      <c r="F1156" s="27">
        <f>F1157</f>
        <v>3125</v>
      </c>
      <c r="G1156" s="27">
        <f>G1157</f>
        <v>4705</v>
      </c>
      <c r="H1156" s="27">
        <f>H1157</f>
        <v>4705</v>
      </c>
    </row>
    <row r="1157" spans="1:8" ht="13.15" customHeight="1" x14ac:dyDescent="0.2">
      <c r="A1157" s="25" t="s">
        <v>9</v>
      </c>
      <c r="B1157" s="25" t="s">
        <v>216</v>
      </c>
      <c r="C1157" s="25" t="s">
        <v>207</v>
      </c>
      <c r="D1157" s="25" t="s">
        <v>333</v>
      </c>
      <c r="E1157" s="25" t="s">
        <v>8</v>
      </c>
      <c r="F1157" s="27">
        <v>3125</v>
      </c>
      <c r="G1157" s="28">
        <v>4705</v>
      </c>
      <c r="H1157" s="28">
        <v>4705</v>
      </c>
    </row>
    <row r="1158" spans="1:8" ht="27.75" customHeight="1" x14ac:dyDescent="0.2">
      <c r="A1158" s="25" t="s">
        <v>465</v>
      </c>
      <c r="B1158" s="25" t="s">
        <v>216</v>
      </c>
      <c r="C1158" s="25" t="s">
        <v>207</v>
      </c>
      <c r="D1158" s="25" t="s">
        <v>334</v>
      </c>
      <c r="E1158" s="26"/>
      <c r="F1158" s="27">
        <f>F1159+F1163</f>
        <v>23100</v>
      </c>
      <c r="G1158" s="27">
        <f>G1159+G1163</f>
        <v>26334</v>
      </c>
      <c r="H1158" s="27">
        <f>H1159+H1163</f>
        <v>26334</v>
      </c>
    </row>
    <row r="1159" spans="1:8" ht="38.25" customHeight="1" x14ac:dyDescent="0.2">
      <c r="A1159" s="25" t="s">
        <v>88</v>
      </c>
      <c r="B1159" s="25" t="s">
        <v>216</v>
      </c>
      <c r="C1159" s="25" t="s">
        <v>207</v>
      </c>
      <c r="D1159" s="25" t="s">
        <v>335</v>
      </c>
      <c r="E1159" s="26"/>
      <c r="F1159" s="27">
        <f>F1160</f>
        <v>23000</v>
      </c>
      <c r="G1159" s="27">
        <f>G1160</f>
        <v>26234</v>
      </c>
      <c r="H1159" s="27">
        <f>H1160</f>
        <v>26234</v>
      </c>
    </row>
    <row r="1160" spans="1:8" ht="28.5" customHeight="1" x14ac:dyDescent="0.2">
      <c r="A1160" s="25" t="s">
        <v>23</v>
      </c>
      <c r="B1160" s="25" t="s">
        <v>216</v>
      </c>
      <c r="C1160" s="25" t="s">
        <v>207</v>
      </c>
      <c r="D1160" s="25" t="s">
        <v>336</v>
      </c>
      <c r="E1160" s="26"/>
      <c r="F1160" s="27">
        <f t="shared" ref="F1160:H1161" si="292">F1161</f>
        <v>23000</v>
      </c>
      <c r="G1160" s="27">
        <f t="shared" si="292"/>
        <v>26234</v>
      </c>
      <c r="H1160" s="27">
        <f t="shared" si="292"/>
        <v>26234</v>
      </c>
    </row>
    <row r="1161" spans="1:8" ht="32.25" customHeight="1" x14ac:dyDescent="0.2">
      <c r="A1161" s="25" t="s">
        <v>11</v>
      </c>
      <c r="B1161" s="25" t="s">
        <v>216</v>
      </c>
      <c r="C1161" s="25" t="s">
        <v>207</v>
      </c>
      <c r="D1161" s="25" t="s">
        <v>336</v>
      </c>
      <c r="E1161" s="25" t="s">
        <v>10</v>
      </c>
      <c r="F1161" s="27">
        <f t="shared" si="292"/>
        <v>23000</v>
      </c>
      <c r="G1161" s="27">
        <f t="shared" si="292"/>
        <v>26234</v>
      </c>
      <c r="H1161" s="27">
        <f t="shared" si="292"/>
        <v>26234</v>
      </c>
    </row>
    <row r="1162" spans="1:8" ht="19.5" customHeight="1" x14ac:dyDescent="0.2">
      <c r="A1162" s="25" t="s">
        <v>9</v>
      </c>
      <c r="B1162" s="25" t="s">
        <v>216</v>
      </c>
      <c r="C1162" s="25" t="s">
        <v>207</v>
      </c>
      <c r="D1162" s="25" t="s">
        <v>336</v>
      </c>
      <c r="E1162" s="25" t="s">
        <v>8</v>
      </c>
      <c r="F1162" s="27">
        <v>23000</v>
      </c>
      <c r="G1162" s="28">
        <v>26234</v>
      </c>
      <c r="H1162" s="28">
        <v>26234</v>
      </c>
    </row>
    <row r="1163" spans="1:8" ht="24.75" customHeight="1" x14ac:dyDescent="0.2">
      <c r="A1163" s="25" t="s">
        <v>87</v>
      </c>
      <c r="B1163" s="25" t="s">
        <v>216</v>
      </c>
      <c r="C1163" s="25" t="s">
        <v>207</v>
      </c>
      <c r="D1163" s="25" t="s">
        <v>337</v>
      </c>
      <c r="E1163" s="26"/>
      <c r="F1163" s="27">
        <f t="shared" ref="F1163:H1165" si="293">F1164</f>
        <v>100</v>
      </c>
      <c r="G1163" s="27">
        <f t="shared" si="293"/>
        <v>100</v>
      </c>
      <c r="H1163" s="27">
        <f t="shared" si="293"/>
        <v>100</v>
      </c>
    </row>
    <row r="1164" spans="1:8" ht="25.5" customHeight="1" x14ac:dyDescent="0.2">
      <c r="A1164" s="25" t="s">
        <v>86</v>
      </c>
      <c r="B1164" s="25" t="s">
        <v>216</v>
      </c>
      <c r="C1164" s="25" t="s">
        <v>207</v>
      </c>
      <c r="D1164" s="25" t="s">
        <v>338</v>
      </c>
      <c r="E1164" s="26"/>
      <c r="F1164" s="27">
        <f t="shared" si="293"/>
        <v>100</v>
      </c>
      <c r="G1164" s="27">
        <f t="shared" si="293"/>
        <v>100</v>
      </c>
      <c r="H1164" s="27">
        <f t="shared" si="293"/>
        <v>100</v>
      </c>
    </row>
    <row r="1165" spans="1:8" ht="25.5" customHeight="1" x14ac:dyDescent="0.2">
      <c r="A1165" s="25" t="s">
        <v>11</v>
      </c>
      <c r="B1165" s="25" t="s">
        <v>216</v>
      </c>
      <c r="C1165" s="25" t="s">
        <v>207</v>
      </c>
      <c r="D1165" s="25" t="s">
        <v>338</v>
      </c>
      <c r="E1165" s="25" t="s">
        <v>10</v>
      </c>
      <c r="F1165" s="27">
        <f t="shared" si="293"/>
        <v>100</v>
      </c>
      <c r="G1165" s="27">
        <f t="shared" si="293"/>
        <v>100</v>
      </c>
      <c r="H1165" s="27">
        <f t="shared" si="293"/>
        <v>100</v>
      </c>
    </row>
    <row r="1166" spans="1:8" ht="25.5" customHeight="1" x14ac:dyDescent="0.2">
      <c r="A1166" s="25" t="s">
        <v>9</v>
      </c>
      <c r="B1166" s="25" t="s">
        <v>216</v>
      </c>
      <c r="C1166" s="25" t="s">
        <v>207</v>
      </c>
      <c r="D1166" s="25" t="s">
        <v>338</v>
      </c>
      <c r="E1166" s="25" t="s">
        <v>8</v>
      </c>
      <c r="F1166" s="27">
        <v>100</v>
      </c>
      <c r="G1166" s="28">
        <v>100</v>
      </c>
      <c r="H1166" s="28">
        <v>100</v>
      </c>
    </row>
    <row r="1167" spans="1:8" ht="20.25" hidden="1" customHeight="1" x14ac:dyDescent="0.2">
      <c r="A1167" s="25" t="s">
        <v>9</v>
      </c>
      <c r="B1167" s="25" t="s">
        <v>216</v>
      </c>
      <c r="C1167" s="25" t="s">
        <v>207</v>
      </c>
      <c r="D1167" s="25" t="s">
        <v>338</v>
      </c>
      <c r="E1167" s="25" t="s">
        <v>8</v>
      </c>
      <c r="F1167" s="27">
        <v>100</v>
      </c>
      <c r="G1167" s="28"/>
      <c r="H1167" s="28"/>
    </row>
    <row r="1168" spans="1:8" ht="38.25" hidden="1" customHeight="1" x14ac:dyDescent="0.2">
      <c r="A1168" s="25" t="s">
        <v>466</v>
      </c>
      <c r="B1168" s="25" t="s">
        <v>216</v>
      </c>
      <c r="C1168" s="25" t="s">
        <v>207</v>
      </c>
      <c r="D1168" s="25" t="s">
        <v>226</v>
      </c>
      <c r="E1168" s="26"/>
      <c r="F1168" s="27">
        <f t="shared" ref="F1168:F1172" si="294">F1169</f>
        <v>0</v>
      </c>
      <c r="G1168" s="28"/>
      <c r="H1168" s="28"/>
    </row>
    <row r="1169" spans="1:8" ht="15.75" hidden="1" customHeight="1" x14ac:dyDescent="0.2">
      <c r="A1169" s="25" t="s">
        <v>52</v>
      </c>
      <c r="B1169" s="25" t="s">
        <v>216</v>
      </c>
      <c r="C1169" s="25" t="s">
        <v>207</v>
      </c>
      <c r="D1169" s="25" t="s">
        <v>235</v>
      </c>
      <c r="E1169" s="26"/>
      <c r="F1169" s="27">
        <f t="shared" si="294"/>
        <v>0</v>
      </c>
      <c r="G1169" s="28"/>
      <c r="H1169" s="28"/>
    </row>
    <row r="1170" spans="1:8" ht="39.75" hidden="1" customHeight="1" x14ac:dyDescent="0.2">
      <c r="A1170" s="25" t="s">
        <v>407</v>
      </c>
      <c r="B1170" s="25" t="s">
        <v>216</v>
      </c>
      <c r="C1170" s="25" t="s">
        <v>207</v>
      </c>
      <c r="D1170" s="25" t="s">
        <v>236</v>
      </c>
      <c r="E1170" s="26"/>
      <c r="F1170" s="27">
        <f t="shared" si="294"/>
        <v>0</v>
      </c>
      <c r="G1170" s="28"/>
      <c r="H1170" s="28"/>
    </row>
    <row r="1171" spans="1:8" ht="13.15" hidden="1" customHeight="1" x14ac:dyDescent="0.2">
      <c r="A1171" s="25" t="s">
        <v>85</v>
      </c>
      <c r="B1171" s="25" t="s">
        <v>216</v>
      </c>
      <c r="C1171" s="25" t="s">
        <v>207</v>
      </c>
      <c r="D1171" s="25" t="s">
        <v>237</v>
      </c>
      <c r="E1171" s="26"/>
      <c r="F1171" s="27">
        <f t="shared" si="294"/>
        <v>0</v>
      </c>
      <c r="G1171" s="28"/>
      <c r="H1171" s="28"/>
    </row>
    <row r="1172" spans="1:8" ht="35.25" hidden="1" customHeight="1" x14ac:dyDescent="0.2">
      <c r="A1172" s="25" t="s">
        <v>11</v>
      </c>
      <c r="B1172" s="25" t="s">
        <v>216</v>
      </c>
      <c r="C1172" s="25" t="s">
        <v>207</v>
      </c>
      <c r="D1172" s="25" t="s">
        <v>237</v>
      </c>
      <c r="E1172" s="25" t="s">
        <v>10</v>
      </c>
      <c r="F1172" s="27">
        <f t="shared" si="294"/>
        <v>0</v>
      </c>
      <c r="G1172" s="28"/>
      <c r="H1172" s="28"/>
    </row>
    <row r="1173" spans="1:8" ht="13.15" hidden="1" customHeight="1" x14ac:dyDescent="0.2">
      <c r="A1173" s="25" t="s">
        <v>9</v>
      </c>
      <c r="B1173" s="25" t="s">
        <v>216</v>
      </c>
      <c r="C1173" s="25" t="s">
        <v>207</v>
      </c>
      <c r="D1173" s="25" t="s">
        <v>237</v>
      </c>
      <c r="E1173" s="25" t="s">
        <v>8</v>
      </c>
      <c r="F1173" s="27"/>
      <c r="G1173" s="28"/>
      <c r="H1173" s="28"/>
    </row>
    <row r="1174" spans="1:8" ht="24.75" hidden="1" customHeight="1" x14ac:dyDescent="0.2">
      <c r="A1174" s="60"/>
      <c r="B1174" s="25"/>
      <c r="C1174" s="25"/>
      <c r="D1174" s="25"/>
      <c r="E1174" s="25"/>
      <c r="F1174" s="27"/>
      <c r="G1174" s="28"/>
      <c r="H1174" s="28"/>
    </row>
    <row r="1175" spans="1:8" ht="53.25" customHeight="1" x14ac:dyDescent="0.2">
      <c r="A1175" s="9" t="s">
        <v>867</v>
      </c>
      <c r="B1175" s="25" t="s">
        <v>216</v>
      </c>
      <c r="C1175" s="25" t="s">
        <v>207</v>
      </c>
      <c r="D1175" s="25" t="s">
        <v>866</v>
      </c>
      <c r="E1175" s="25"/>
      <c r="F1175" s="27">
        <f>F1176+F1179+F1182+F1185+F1188</f>
        <v>3000</v>
      </c>
      <c r="G1175" s="27">
        <f>G1176+G1179+G1188+G1185</f>
        <v>34692</v>
      </c>
      <c r="H1175" s="27">
        <f>H1176+H1179+H1188+H1185</f>
        <v>68861</v>
      </c>
    </row>
    <row r="1176" spans="1:8" ht="40.5" customHeight="1" x14ac:dyDescent="0.2">
      <c r="A1176" s="60" t="s">
        <v>868</v>
      </c>
      <c r="B1176" s="25" t="s">
        <v>216</v>
      </c>
      <c r="C1176" s="25" t="s">
        <v>207</v>
      </c>
      <c r="D1176" s="25" t="s">
        <v>865</v>
      </c>
      <c r="E1176" s="25"/>
      <c r="F1176" s="27">
        <f t="shared" ref="F1176:H1177" si="295">F1177</f>
        <v>0</v>
      </c>
      <c r="G1176" s="27">
        <f t="shared" si="295"/>
        <v>11135</v>
      </c>
      <c r="H1176" s="27">
        <f t="shared" si="295"/>
        <v>4951</v>
      </c>
    </row>
    <row r="1177" spans="1:8" ht="36" customHeight="1" x14ac:dyDescent="0.2">
      <c r="A1177" s="25" t="s">
        <v>11</v>
      </c>
      <c r="B1177" s="25" t="s">
        <v>216</v>
      </c>
      <c r="C1177" s="25" t="s">
        <v>207</v>
      </c>
      <c r="D1177" s="25" t="s">
        <v>863</v>
      </c>
      <c r="E1177" s="25" t="s">
        <v>10</v>
      </c>
      <c r="F1177" s="27">
        <f t="shared" si="295"/>
        <v>0</v>
      </c>
      <c r="G1177" s="27">
        <f t="shared" si="295"/>
        <v>11135</v>
      </c>
      <c r="H1177" s="27">
        <f t="shared" si="295"/>
        <v>4951</v>
      </c>
    </row>
    <row r="1178" spans="1:8" ht="19.5" customHeight="1" x14ac:dyDescent="0.2">
      <c r="A1178" s="25" t="s">
        <v>9</v>
      </c>
      <c r="B1178" s="25" t="s">
        <v>216</v>
      </c>
      <c r="C1178" s="25" t="s">
        <v>207</v>
      </c>
      <c r="D1178" s="25" t="s">
        <v>863</v>
      </c>
      <c r="E1178" s="25" t="s">
        <v>8</v>
      </c>
      <c r="F1178" s="27">
        <v>0</v>
      </c>
      <c r="G1178" s="28">
        <v>11135</v>
      </c>
      <c r="H1178" s="28">
        <v>4951</v>
      </c>
    </row>
    <row r="1179" spans="1:8" ht="19.5" customHeight="1" x14ac:dyDescent="0.2">
      <c r="A1179" s="25" t="s">
        <v>414</v>
      </c>
      <c r="B1179" s="25" t="s">
        <v>216</v>
      </c>
      <c r="C1179" s="25" t="s">
        <v>207</v>
      </c>
      <c r="D1179" s="25" t="s">
        <v>1000</v>
      </c>
      <c r="E1179" s="25"/>
      <c r="F1179" s="27">
        <f t="shared" ref="F1179:H1180" si="296">F1180</f>
        <v>0</v>
      </c>
      <c r="G1179" s="27">
        <f t="shared" si="296"/>
        <v>1842</v>
      </c>
      <c r="H1179" s="27">
        <f t="shared" si="296"/>
        <v>0</v>
      </c>
    </row>
    <row r="1180" spans="1:8" ht="27.75" customHeight="1" x14ac:dyDescent="0.2">
      <c r="A1180" s="25" t="s">
        <v>11</v>
      </c>
      <c r="B1180" s="25" t="s">
        <v>216</v>
      </c>
      <c r="C1180" s="25" t="s">
        <v>207</v>
      </c>
      <c r="D1180" s="25" t="s">
        <v>1000</v>
      </c>
      <c r="E1180" s="25" t="s">
        <v>10</v>
      </c>
      <c r="F1180" s="27">
        <f t="shared" si="296"/>
        <v>0</v>
      </c>
      <c r="G1180" s="27">
        <f t="shared" si="296"/>
        <v>1842</v>
      </c>
      <c r="H1180" s="27">
        <f t="shared" si="296"/>
        <v>0</v>
      </c>
    </row>
    <row r="1181" spans="1:8" ht="19.5" customHeight="1" x14ac:dyDescent="0.2">
      <c r="A1181" s="25" t="s">
        <v>9</v>
      </c>
      <c r="B1181" s="25" t="s">
        <v>216</v>
      </c>
      <c r="C1181" s="25" t="s">
        <v>207</v>
      </c>
      <c r="D1181" s="25" t="s">
        <v>1000</v>
      </c>
      <c r="E1181" s="25" t="s">
        <v>8</v>
      </c>
      <c r="F1181" s="27">
        <v>0</v>
      </c>
      <c r="G1181" s="28">
        <v>1842</v>
      </c>
      <c r="H1181" s="28">
        <v>0</v>
      </c>
    </row>
    <row r="1182" spans="1:8" ht="23.25" hidden="1" customHeight="1" x14ac:dyDescent="0.2">
      <c r="A1182" s="25" t="s">
        <v>1023</v>
      </c>
      <c r="B1182" s="25" t="s">
        <v>216</v>
      </c>
      <c r="C1182" s="25" t="s">
        <v>207</v>
      </c>
      <c r="D1182" s="25" t="s">
        <v>1009</v>
      </c>
      <c r="E1182" s="25"/>
      <c r="F1182" s="27">
        <f>F1183</f>
        <v>3000</v>
      </c>
      <c r="G1182" s="27">
        <f ca="1">G1182</f>
        <v>0</v>
      </c>
      <c r="H1182" s="27">
        <f ca="1">H1182</f>
        <v>0</v>
      </c>
    </row>
    <row r="1183" spans="1:8" ht="35.25" hidden="1" customHeight="1" x14ac:dyDescent="0.2">
      <c r="A1183" s="25" t="s">
        <v>11</v>
      </c>
      <c r="B1183" s="25" t="s">
        <v>216</v>
      </c>
      <c r="C1183" s="25" t="s">
        <v>207</v>
      </c>
      <c r="D1183" s="25" t="s">
        <v>1009</v>
      </c>
      <c r="E1183" s="25" t="s">
        <v>10</v>
      </c>
      <c r="F1183" s="27">
        <f>F1184</f>
        <v>3000</v>
      </c>
      <c r="G1183" s="27">
        <f>G1184</f>
        <v>0</v>
      </c>
      <c r="H1183" s="27">
        <f>H1184</f>
        <v>0</v>
      </c>
    </row>
    <row r="1184" spans="1:8" ht="19.5" hidden="1" customHeight="1" x14ac:dyDescent="0.2">
      <c r="A1184" s="25" t="s">
        <v>9</v>
      </c>
      <c r="B1184" s="25" t="s">
        <v>216</v>
      </c>
      <c r="C1184" s="25" t="s">
        <v>207</v>
      </c>
      <c r="D1184" s="25" t="s">
        <v>1009</v>
      </c>
      <c r="E1184" s="25" t="s">
        <v>8</v>
      </c>
      <c r="F1184" s="27">
        <v>3000</v>
      </c>
      <c r="G1184" s="28">
        <v>0</v>
      </c>
      <c r="H1184" s="28">
        <v>0</v>
      </c>
    </row>
    <row r="1185" spans="1:10" ht="43.5" hidden="1" customHeight="1" x14ac:dyDescent="0.2">
      <c r="A1185" s="66" t="s">
        <v>1026</v>
      </c>
      <c r="B1185" s="25" t="s">
        <v>216</v>
      </c>
      <c r="C1185" s="25" t="s">
        <v>207</v>
      </c>
      <c r="D1185" s="25" t="s">
        <v>1024</v>
      </c>
      <c r="E1185" s="25"/>
      <c r="F1185" s="27">
        <f t="shared" ref="F1185:H1186" si="297">F1186</f>
        <v>0</v>
      </c>
      <c r="G1185" s="27">
        <f t="shared" si="297"/>
        <v>0</v>
      </c>
      <c r="H1185" s="27">
        <f t="shared" si="297"/>
        <v>0</v>
      </c>
    </row>
    <row r="1186" spans="1:10" ht="28.5" hidden="1" customHeight="1" x14ac:dyDescent="0.2">
      <c r="A1186" s="25" t="s">
        <v>11</v>
      </c>
      <c r="B1186" s="25" t="s">
        <v>216</v>
      </c>
      <c r="C1186" s="25" t="s">
        <v>207</v>
      </c>
      <c r="D1186" s="25" t="s">
        <v>1024</v>
      </c>
      <c r="E1186" s="25" t="s">
        <v>10</v>
      </c>
      <c r="F1186" s="27">
        <f t="shared" si="297"/>
        <v>0</v>
      </c>
      <c r="G1186" s="27">
        <f t="shared" si="297"/>
        <v>0</v>
      </c>
      <c r="H1186" s="27">
        <f t="shared" si="297"/>
        <v>0</v>
      </c>
      <c r="J1186" s="8"/>
    </row>
    <row r="1187" spans="1:10" ht="19.5" hidden="1" customHeight="1" x14ac:dyDescent="0.2">
      <c r="A1187" s="25" t="s">
        <v>9</v>
      </c>
      <c r="B1187" s="25" t="s">
        <v>216</v>
      </c>
      <c r="C1187" s="25" t="s">
        <v>207</v>
      </c>
      <c r="D1187" s="25" t="s">
        <v>1024</v>
      </c>
      <c r="E1187" s="25" t="s">
        <v>8</v>
      </c>
      <c r="F1187" s="27"/>
      <c r="G1187" s="28">
        <v>0</v>
      </c>
      <c r="H1187" s="28"/>
    </row>
    <row r="1188" spans="1:10" ht="51" customHeight="1" x14ac:dyDescent="0.2">
      <c r="A1188" s="25" t="s">
        <v>1103</v>
      </c>
      <c r="B1188" s="25" t="s">
        <v>216</v>
      </c>
      <c r="C1188" s="25" t="s">
        <v>207</v>
      </c>
      <c r="D1188" s="25" t="s">
        <v>1025</v>
      </c>
      <c r="E1188" s="25"/>
      <c r="F1188" s="27">
        <f t="shared" ref="F1188:H1189" si="298">F1189</f>
        <v>0</v>
      </c>
      <c r="G1188" s="27">
        <f t="shared" si="298"/>
        <v>21715</v>
      </c>
      <c r="H1188" s="27">
        <f t="shared" si="298"/>
        <v>63910</v>
      </c>
    </row>
    <row r="1189" spans="1:10" ht="33.75" customHeight="1" x14ac:dyDescent="0.2">
      <c r="A1189" s="25" t="s">
        <v>11</v>
      </c>
      <c r="B1189" s="25" t="s">
        <v>216</v>
      </c>
      <c r="C1189" s="25" t="s">
        <v>207</v>
      </c>
      <c r="D1189" s="25" t="s">
        <v>1025</v>
      </c>
      <c r="E1189" s="25" t="s">
        <v>10</v>
      </c>
      <c r="F1189" s="27">
        <f t="shared" si="298"/>
        <v>0</v>
      </c>
      <c r="G1189" s="27">
        <f t="shared" si="298"/>
        <v>21715</v>
      </c>
      <c r="H1189" s="27">
        <f t="shared" si="298"/>
        <v>63910</v>
      </c>
    </row>
    <row r="1190" spans="1:10" ht="19.5" customHeight="1" x14ac:dyDescent="0.2">
      <c r="A1190" s="25" t="s">
        <v>9</v>
      </c>
      <c r="B1190" s="25" t="s">
        <v>216</v>
      </c>
      <c r="C1190" s="25" t="s">
        <v>207</v>
      </c>
      <c r="D1190" s="25" t="s">
        <v>1025</v>
      </c>
      <c r="E1190" s="25" t="s">
        <v>8</v>
      </c>
      <c r="F1190" s="27"/>
      <c r="G1190" s="28">
        <v>21715</v>
      </c>
      <c r="H1190" s="28">
        <v>63910</v>
      </c>
    </row>
    <row r="1191" spans="1:10" ht="48" hidden="1" customHeight="1" x14ac:dyDescent="0.2">
      <c r="A1191" s="25" t="s">
        <v>802</v>
      </c>
      <c r="B1191" s="25" t="s">
        <v>216</v>
      </c>
      <c r="C1191" s="25" t="s">
        <v>207</v>
      </c>
      <c r="D1191" s="25" t="s">
        <v>226</v>
      </c>
      <c r="E1191" s="25"/>
      <c r="F1191" s="27">
        <f>F1192</f>
        <v>0</v>
      </c>
      <c r="G1191" s="27">
        <f t="shared" ref="G1191:H1191" si="299">G1192</f>
        <v>0</v>
      </c>
      <c r="H1191" s="27">
        <f t="shared" si="299"/>
        <v>0</v>
      </c>
    </row>
    <row r="1192" spans="1:10" ht="22.5" hidden="1" customHeight="1" x14ac:dyDescent="0.2">
      <c r="A1192" s="25" t="s">
        <v>52</v>
      </c>
      <c r="B1192" s="25" t="s">
        <v>216</v>
      </c>
      <c r="C1192" s="25" t="s">
        <v>207</v>
      </c>
      <c r="D1192" s="25" t="s">
        <v>235</v>
      </c>
      <c r="E1192" s="25"/>
      <c r="F1192" s="27">
        <f>F1193</f>
        <v>0</v>
      </c>
      <c r="G1192" s="27">
        <f t="shared" ref="G1192:H1195" si="300">G1193</f>
        <v>0</v>
      </c>
      <c r="H1192" s="27">
        <f t="shared" si="300"/>
        <v>0</v>
      </c>
    </row>
    <row r="1193" spans="1:10" ht="29.25" hidden="1" customHeight="1" x14ac:dyDescent="0.2">
      <c r="A1193" s="25" t="s">
        <v>1004</v>
      </c>
      <c r="B1193" s="25" t="s">
        <v>216</v>
      </c>
      <c r="C1193" s="25" t="s">
        <v>207</v>
      </c>
      <c r="D1193" s="25" t="s">
        <v>537</v>
      </c>
      <c r="E1193" s="25"/>
      <c r="F1193" s="27">
        <f>F1194</f>
        <v>0</v>
      </c>
      <c r="G1193" s="27">
        <f t="shared" si="300"/>
        <v>0</v>
      </c>
      <c r="H1193" s="27">
        <f t="shared" si="300"/>
        <v>0</v>
      </c>
    </row>
    <row r="1194" spans="1:10" ht="29.25" hidden="1" customHeight="1" x14ac:dyDescent="0.2">
      <c r="A1194" s="25" t="s">
        <v>1005</v>
      </c>
      <c r="B1194" s="25" t="s">
        <v>216</v>
      </c>
      <c r="C1194" s="25" t="s">
        <v>207</v>
      </c>
      <c r="D1194" s="25" t="s">
        <v>538</v>
      </c>
      <c r="E1194" s="25"/>
      <c r="F1194" s="27">
        <f>F1195</f>
        <v>0</v>
      </c>
      <c r="G1194" s="27">
        <f t="shared" si="300"/>
        <v>0</v>
      </c>
      <c r="H1194" s="27">
        <f t="shared" si="300"/>
        <v>0</v>
      </c>
    </row>
    <row r="1195" spans="1:10" ht="30" hidden="1" customHeight="1" x14ac:dyDescent="0.2">
      <c r="A1195" s="25" t="s">
        <v>11</v>
      </c>
      <c r="B1195" s="25" t="s">
        <v>216</v>
      </c>
      <c r="C1195" s="25" t="s">
        <v>207</v>
      </c>
      <c r="D1195" s="25" t="s">
        <v>538</v>
      </c>
      <c r="E1195" s="25" t="s">
        <v>10</v>
      </c>
      <c r="F1195" s="27">
        <f>F1196</f>
        <v>0</v>
      </c>
      <c r="G1195" s="27">
        <f t="shared" si="300"/>
        <v>0</v>
      </c>
      <c r="H1195" s="27">
        <f t="shared" si="300"/>
        <v>0</v>
      </c>
    </row>
    <row r="1196" spans="1:10" ht="24.75" hidden="1" customHeight="1" x14ac:dyDescent="0.2">
      <c r="A1196" s="25" t="s">
        <v>9</v>
      </c>
      <c r="B1196" s="25" t="s">
        <v>216</v>
      </c>
      <c r="C1196" s="25" t="s">
        <v>207</v>
      </c>
      <c r="D1196" s="25" t="s">
        <v>538</v>
      </c>
      <c r="E1196" s="25" t="s">
        <v>8</v>
      </c>
      <c r="F1196" s="27">
        <v>0</v>
      </c>
      <c r="G1196" s="27">
        <v>0</v>
      </c>
      <c r="H1196" s="27">
        <v>0</v>
      </c>
    </row>
    <row r="1197" spans="1:10" ht="47.25" hidden="1" customHeight="1" x14ac:dyDescent="0.2">
      <c r="A1197" s="25" t="s">
        <v>760</v>
      </c>
      <c r="B1197" s="25" t="s">
        <v>216</v>
      </c>
      <c r="C1197" s="25" t="s">
        <v>207</v>
      </c>
      <c r="D1197" s="25" t="s">
        <v>260</v>
      </c>
      <c r="E1197" s="25"/>
      <c r="F1197" s="27">
        <f>F1198</f>
        <v>0</v>
      </c>
      <c r="G1197" s="28"/>
      <c r="H1197" s="28"/>
    </row>
    <row r="1198" spans="1:10" ht="25.5" hidden="1" customHeight="1" x14ac:dyDescent="0.2">
      <c r="A1198" s="25" t="s">
        <v>396</v>
      </c>
      <c r="B1198" s="25" t="s">
        <v>216</v>
      </c>
      <c r="C1198" s="25" t="s">
        <v>207</v>
      </c>
      <c r="D1198" s="25" t="s">
        <v>392</v>
      </c>
      <c r="E1198" s="25"/>
      <c r="F1198" s="27">
        <f>F1203+F1199</f>
        <v>0</v>
      </c>
      <c r="G1198" s="28"/>
      <c r="H1198" s="28"/>
    </row>
    <row r="1199" spans="1:10" ht="57.75" hidden="1" customHeight="1" x14ac:dyDescent="0.2">
      <c r="A1199" s="25" t="s">
        <v>913</v>
      </c>
      <c r="B1199" s="25" t="s">
        <v>216</v>
      </c>
      <c r="C1199" s="25" t="s">
        <v>207</v>
      </c>
      <c r="D1199" s="25" t="s">
        <v>393</v>
      </c>
      <c r="E1199" s="25"/>
      <c r="F1199" s="27">
        <f>F1200</f>
        <v>0</v>
      </c>
      <c r="G1199" s="28"/>
      <c r="H1199" s="28"/>
    </row>
    <row r="1200" spans="1:10" ht="25.5" hidden="1" customHeight="1" x14ac:dyDescent="0.2">
      <c r="A1200" s="25" t="s">
        <v>671</v>
      </c>
      <c r="B1200" s="25" t="s">
        <v>216</v>
      </c>
      <c r="C1200" s="25" t="s">
        <v>207</v>
      </c>
      <c r="D1200" s="25" t="s">
        <v>912</v>
      </c>
      <c r="E1200" s="25"/>
      <c r="F1200" s="27">
        <f>F1201</f>
        <v>0</v>
      </c>
      <c r="G1200" s="28"/>
      <c r="H1200" s="28"/>
    </row>
    <row r="1201" spans="1:8" ht="25.5" hidden="1" customHeight="1" x14ac:dyDescent="0.2">
      <c r="A1201" s="25" t="s">
        <v>11</v>
      </c>
      <c r="B1201" s="25" t="s">
        <v>216</v>
      </c>
      <c r="C1201" s="25" t="s">
        <v>207</v>
      </c>
      <c r="D1201" s="25" t="s">
        <v>912</v>
      </c>
      <c r="E1201" s="25" t="s">
        <v>10</v>
      </c>
      <c r="F1201" s="27">
        <f>F1202</f>
        <v>0</v>
      </c>
      <c r="G1201" s="28"/>
      <c r="H1201" s="28"/>
    </row>
    <row r="1202" spans="1:8" ht="25.5" hidden="1" customHeight="1" x14ac:dyDescent="0.2">
      <c r="A1202" s="25" t="s">
        <v>9</v>
      </c>
      <c r="B1202" s="25" t="s">
        <v>216</v>
      </c>
      <c r="C1202" s="25" t="s">
        <v>207</v>
      </c>
      <c r="D1202" s="25" t="s">
        <v>912</v>
      </c>
      <c r="E1202" s="25" t="s">
        <v>8</v>
      </c>
      <c r="F1202" s="27"/>
      <c r="G1202" s="28"/>
      <c r="H1202" s="28"/>
    </row>
    <row r="1203" spans="1:8" ht="42" hidden="1" customHeight="1" x14ac:dyDescent="0.2">
      <c r="A1203" s="25" t="s">
        <v>894</v>
      </c>
      <c r="B1203" s="25" t="s">
        <v>216</v>
      </c>
      <c r="C1203" s="25" t="s">
        <v>207</v>
      </c>
      <c r="D1203" s="25" t="s">
        <v>673</v>
      </c>
      <c r="E1203" s="25"/>
      <c r="F1203" s="27">
        <f>F1204</f>
        <v>0</v>
      </c>
      <c r="G1203" s="28"/>
      <c r="H1203" s="28"/>
    </row>
    <row r="1204" spans="1:8" ht="31.5" hidden="1" customHeight="1" x14ac:dyDescent="0.2">
      <c r="A1204" s="25" t="s">
        <v>672</v>
      </c>
      <c r="B1204" s="25" t="s">
        <v>216</v>
      </c>
      <c r="C1204" s="25" t="s">
        <v>207</v>
      </c>
      <c r="D1204" s="25" t="s">
        <v>674</v>
      </c>
      <c r="E1204" s="25"/>
      <c r="F1204" s="27">
        <f>F1205</f>
        <v>0</v>
      </c>
      <c r="G1204" s="28"/>
      <c r="H1204" s="28"/>
    </row>
    <row r="1205" spans="1:8" ht="31.5" hidden="1" customHeight="1" x14ac:dyDescent="0.2">
      <c r="A1205" s="25" t="s">
        <v>11</v>
      </c>
      <c r="B1205" s="25" t="s">
        <v>216</v>
      </c>
      <c r="C1205" s="25" t="s">
        <v>207</v>
      </c>
      <c r="D1205" s="25" t="s">
        <v>674</v>
      </c>
      <c r="E1205" s="25" t="s">
        <v>10</v>
      </c>
      <c r="F1205" s="27">
        <f>F1206</f>
        <v>0</v>
      </c>
      <c r="G1205" s="28"/>
      <c r="H1205" s="28"/>
    </row>
    <row r="1206" spans="1:8" ht="24.75" hidden="1" customHeight="1" x14ac:dyDescent="0.2">
      <c r="A1206" s="25" t="s">
        <v>9</v>
      </c>
      <c r="B1206" s="25" t="s">
        <v>216</v>
      </c>
      <c r="C1206" s="25" t="s">
        <v>207</v>
      </c>
      <c r="D1206" s="25" t="s">
        <v>674</v>
      </c>
      <c r="E1206" s="25" t="s">
        <v>8</v>
      </c>
      <c r="F1206" s="27"/>
      <c r="G1206" s="28"/>
      <c r="H1206" s="28"/>
    </row>
    <row r="1207" spans="1:8" ht="24.75" hidden="1" customHeight="1" x14ac:dyDescent="0.2">
      <c r="A1207" s="53" t="s">
        <v>70</v>
      </c>
      <c r="B1207" s="25" t="s">
        <v>216</v>
      </c>
      <c r="C1207" s="25" t="s">
        <v>207</v>
      </c>
      <c r="D1207" s="25" t="s">
        <v>241</v>
      </c>
      <c r="E1207" s="25"/>
      <c r="F1207" s="27">
        <f>F1208</f>
        <v>0</v>
      </c>
      <c r="G1207" s="28"/>
      <c r="H1207" s="28"/>
    </row>
    <row r="1208" spans="1:8" ht="40.5" hidden="1" customHeight="1" x14ac:dyDescent="0.2">
      <c r="A1208" s="25" t="s">
        <v>829</v>
      </c>
      <c r="B1208" s="25" t="s">
        <v>216</v>
      </c>
      <c r="C1208" s="25" t="s">
        <v>207</v>
      </c>
      <c r="D1208" s="25" t="s">
        <v>828</v>
      </c>
      <c r="E1208" s="25"/>
      <c r="F1208" s="27">
        <f>F1209</f>
        <v>0</v>
      </c>
      <c r="G1208" s="28"/>
      <c r="H1208" s="28"/>
    </row>
    <row r="1209" spans="1:8" ht="24.75" hidden="1" customHeight="1" x14ac:dyDescent="0.2">
      <c r="A1209" s="25" t="s">
        <v>11</v>
      </c>
      <c r="B1209" s="25" t="s">
        <v>216</v>
      </c>
      <c r="C1209" s="25" t="s">
        <v>207</v>
      </c>
      <c r="D1209" s="25" t="s">
        <v>828</v>
      </c>
      <c r="E1209" s="25" t="s">
        <v>10</v>
      </c>
      <c r="F1209" s="27">
        <f>F1210</f>
        <v>0</v>
      </c>
      <c r="G1209" s="28"/>
      <c r="H1209" s="28"/>
    </row>
    <row r="1210" spans="1:8" ht="24.75" hidden="1" customHeight="1" x14ac:dyDescent="0.2">
      <c r="A1210" s="25" t="s">
        <v>9</v>
      </c>
      <c r="B1210" s="25" t="s">
        <v>216</v>
      </c>
      <c r="C1210" s="25" t="s">
        <v>207</v>
      </c>
      <c r="D1210" s="25" t="s">
        <v>828</v>
      </c>
      <c r="E1210" s="25" t="s">
        <v>8</v>
      </c>
      <c r="F1210" s="27"/>
      <c r="G1210" s="28"/>
      <c r="H1210" s="28"/>
    </row>
    <row r="1211" spans="1:8" ht="25.5" customHeight="1" x14ac:dyDescent="0.2">
      <c r="A1211" s="25" t="s">
        <v>84</v>
      </c>
      <c r="B1211" s="25" t="s">
        <v>216</v>
      </c>
      <c r="C1211" s="25" t="s">
        <v>210</v>
      </c>
      <c r="D1211" s="26"/>
      <c r="E1211" s="26"/>
      <c r="F1211" s="27">
        <f t="shared" ref="F1211:H1212" si="301">F1212</f>
        <v>7000</v>
      </c>
      <c r="G1211" s="27">
        <f t="shared" si="301"/>
        <v>8973</v>
      </c>
      <c r="H1211" s="27">
        <f t="shared" si="301"/>
        <v>8973</v>
      </c>
    </row>
    <row r="1212" spans="1:8" ht="30.4" customHeight="1" x14ac:dyDescent="0.2">
      <c r="A1212" s="25" t="s">
        <v>801</v>
      </c>
      <c r="B1212" s="25" t="s">
        <v>216</v>
      </c>
      <c r="C1212" s="25" t="s">
        <v>210</v>
      </c>
      <c r="D1212" s="25" t="s">
        <v>270</v>
      </c>
      <c r="E1212" s="26"/>
      <c r="F1212" s="27">
        <f t="shared" si="301"/>
        <v>7000</v>
      </c>
      <c r="G1212" s="27">
        <f t="shared" si="301"/>
        <v>8973</v>
      </c>
      <c r="H1212" s="27">
        <f t="shared" si="301"/>
        <v>8973</v>
      </c>
    </row>
    <row r="1213" spans="1:8" ht="20.65" customHeight="1" x14ac:dyDescent="0.2">
      <c r="A1213" s="25" t="s">
        <v>66</v>
      </c>
      <c r="B1213" s="25" t="s">
        <v>216</v>
      </c>
      <c r="C1213" s="25" t="s">
        <v>210</v>
      </c>
      <c r="D1213" s="25" t="s">
        <v>1066</v>
      </c>
      <c r="E1213" s="26"/>
      <c r="F1213" s="27">
        <f>F1215</f>
        <v>7000</v>
      </c>
      <c r="G1213" s="27">
        <f>G1215</f>
        <v>8973</v>
      </c>
      <c r="H1213" s="27">
        <f>H1215</f>
        <v>8973</v>
      </c>
    </row>
    <row r="1214" spans="1:8" ht="66.75" customHeight="1" x14ac:dyDescent="0.2">
      <c r="A1214" s="9" t="s">
        <v>707</v>
      </c>
      <c r="B1214" s="25" t="s">
        <v>216</v>
      </c>
      <c r="C1214" s="25" t="s">
        <v>210</v>
      </c>
      <c r="D1214" s="25" t="s">
        <v>1065</v>
      </c>
      <c r="E1214" s="26"/>
      <c r="F1214" s="27">
        <f>F1215</f>
        <v>7000</v>
      </c>
      <c r="G1214" s="27">
        <f>G1215</f>
        <v>8973</v>
      </c>
      <c r="H1214" s="27">
        <f>H1215</f>
        <v>8973</v>
      </c>
    </row>
    <row r="1215" spans="1:8" ht="26.25" customHeight="1" x14ac:dyDescent="0.2">
      <c r="A1215" s="25" t="s">
        <v>83</v>
      </c>
      <c r="B1215" s="25" t="s">
        <v>216</v>
      </c>
      <c r="C1215" s="25" t="s">
        <v>210</v>
      </c>
      <c r="D1215" s="25" t="s">
        <v>1064</v>
      </c>
      <c r="E1215" s="26"/>
      <c r="F1215" s="27">
        <f>F1216+F1218+F1220</f>
        <v>7000</v>
      </c>
      <c r="G1215" s="27">
        <f>G1216+G1218+G1220</f>
        <v>8973</v>
      </c>
      <c r="H1215" s="27">
        <f>H1216+H1218+H1220</f>
        <v>8973</v>
      </c>
    </row>
    <row r="1216" spans="1:8" ht="64.5" customHeight="1" x14ac:dyDescent="0.2">
      <c r="A1216" s="25" t="s">
        <v>80</v>
      </c>
      <c r="B1216" s="25" t="s">
        <v>216</v>
      </c>
      <c r="C1216" s="25" t="s">
        <v>210</v>
      </c>
      <c r="D1216" s="25" t="s">
        <v>1064</v>
      </c>
      <c r="E1216" s="25" t="s">
        <v>79</v>
      </c>
      <c r="F1216" s="27">
        <f>F1217</f>
        <v>6338</v>
      </c>
      <c r="G1216" s="27">
        <f>G1217</f>
        <v>8311</v>
      </c>
      <c r="H1216" s="27">
        <f>H1217</f>
        <v>8311</v>
      </c>
    </row>
    <row r="1217" spans="1:8" ht="27" customHeight="1" x14ac:dyDescent="0.2">
      <c r="A1217" s="25" t="s">
        <v>82</v>
      </c>
      <c r="B1217" s="25" t="s">
        <v>216</v>
      </c>
      <c r="C1217" s="25" t="s">
        <v>210</v>
      </c>
      <c r="D1217" s="25" t="s">
        <v>1064</v>
      </c>
      <c r="E1217" s="25" t="s">
        <v>81</v>
      </c>
      <c r="F1217" s="27">
        <v>6338</v>
      </c>
      <c r="G1217" s="28">
        <v>8311</v>
      </c>
      <c r="H1217" s="28">
        <v>8311</v>
      </c>
    </row>
    <row r="1218" spans="1:8" ht="28.5" customHeight="1" x14ac:dyDescent="0.2">
      <c r="A1218" s="25" t="s">
        <v>15</v>
      </c>
      <c r="B1218" s="25" t="s">
        <v>216</v>
      </c>
      <c r="C1218" s="25" t="s">
        <v>210</v>
      </c>
      <c r="D1218" s="25" t="s">
        <v>1064</v>
      </c>
      <c r="E1218" s="25" t="s">
        <v>14</v>
      </c>
      <c r="F1218" s="27">
        <f>F1219</f>
        <v>658</v>
      </c>
      <c r="G1218" s="27">
        <f>G1219</f>
        <v>658</v>
      </c>
      <c r="H1218" s="27">
        <f>H1219</f>
        <v>658</v>
      </c>
    </row>
    <row r="1219" spans="1:8" ht="35.25" customHeight="1" x14ac:dyDescent="0.2">
      <c r="A1219" s="25" t="s">
        <v>13</v>
      </c>
      <c r="B1219" s="25" t="s">
        <v>216</v>
      </c>
      <c r="C1219" s="25" t="s">
        <v>210</v>
      </c>
      <c r="D1219" s="25" t="s">
        <v>1064</v>
      </c>
      <c r="E1219" s="25" t="s">
        <v>12</v>
      </c>
      <c r="F1219" s="27">
        <v>658</v>
      </c>
      <c r="G1219" s="28">
        <v>658</v>
      </c>
      <c r="H1219" s="28">
        <v>658</v>
      </c>
    </row>
    <row r="1220" spans="1:8" ht="13.15" customHeight="1" x14ac:dyDescent="0.2">
      <c r="A1220" s="25" t="s">
        <v>76</v>
      </c>
      <c r="B1220" s="25" t="s">
        <v>216</v>
      </c>
      <c r="C1220" s="25" t="s">
        <v>210</v>
      </c>
      <c r="D1220" s="25" t="s">
        <v>1064</v>
      </c>
      <c r="E1220" s="25" t="s">
        <v>75</v>
      </c>
      <c r="F1220" s="27">
        <f>F1221</f>
        <v>4</v>
      </c>
      <c r="G1220" s="27">
        <f>G1221</f>
        <v>4</v>
      </c>
      <c r="H1220" s="27">
        <f>H1221</f>
        <v>4</v>
      </c>
    </row>
    <row r="1221" spans="1:8" ht="13.15" customHeight="1" x14ac:dyDescent="0.2">
      <c r="A1221" s="25" t="s">
        <v>74</v>
      </c>
      <c r="B1221" s="25" t="s">
        <v>216</v>
      </c>
      <c r="C1221" s="25" t="s">
        <v>210</v>
      </c>
      <c r="D1221" s="25" t="s">
        <v>1064</v>
      </c>
      <c r="E1221" s="25" t="s">
        <v>73</v>
      </c>
      <c r="F1221" s="27">
        <v>4</v>
      </c>
      <c r="G1221" s="28">
        <v>4</v>
      </c>
      <c r="H1221" s="28">
        <v>4</v>
      </c>
    </row>
    <row r="1222" spans="1:8" ht="18" customHeight="1" x14ac:dyDescent="0.2">
      <c r="A1222" s="25" t="s">
        <v>72</v>
      </c>
      <c r="B1222" s="25" t="s">
        <v>212</v>
      </c>
      <c r="C1222" s="25"/>
      <c r="D1222" s="26"/>
      <c r="E1222" s="26"/>
      <c r="F1222" s="27">
        <f t="shared" ref="F1222:H1228" si="302">F1223</f>
        <v>8694</v>
      </c>
      <c r="G1222" s="27">
        <f t="shared" si="302"/>
        <v>9041</v>
      </c>
      <c r="H1222" s="27">
        <f t="shared" si="302"/>
        <v>9403</v>
      </c>
    </row>
    <row r="1223" spans="1:8" ht="17.25" customHeight="1" x14ac:dyDescent="0.2">
      <c r="A1223" s="25" t="s">
        <v>71</v>
      </c>
      <c r="B1223" s="25" t="s">
        <v>212</v>
      </c>
      <c r="C1223" s="25" t="s">
        <v>212</v>
      </c>
      <c r="D1223" s="26"/>
      <c r="E1223" s="26"/>
      <c r="F1223" s="27">
        <f t="shared" si="302"/>
        <v>8694</v>
      </c>
      <c r="G1223" s="27">
        <f t="shared" si="302"/>
        <v>9041</v>
      </c>
      <c r="H1223" s="27">
        <f t="shared" si="302"/>
        <v>9403</v>
      </c>
    </row>
    <row r="1224" spans="1:8" ht="45.75" customHeight="1" x14ac:dyDescent="0.2">
      <c r="A1224" s="25" t="s">
        <v>661</v>
      </c>
      <c r="B1224" s="25" t="s">
        <v>212</v>
      </c>
      <c r="C1224" s="25" t="s">
        <v>212</v>
      </c>
      <c r="D1224" s="25" t="s">
        <v>226</v>
      </c>
      <c r="E1224" s="26"/>
      <c r="F1224" s="27">
        <f t="shared" ref="F1224:H1226" si="303">F1225</f>
        <v>8694</v>
      </c>
      <c r="G1224" s="27">
        <f t="shared" si="303"/>
        <v>9041</v>
      </c>
      <c r="H1224" s="27">
        <f t="shared" si="303"/>
        <v>9403</v>
      </c>
    </row>
    <row r="1225" spans="1:8" ht="30" customHeight="1" x14ac:dyDescent="0.2">
      <c r="A1225" s="25" t="s">
        <v>62</v>
      </c>
      <c r="B1225" s="25" t="s">
        <v>212</v>
      </c>
      <c r="C1225" s="25" t="s">
        <v>212</v>
      </c>
      <c r="D1225" s="25" t="s">
        <v>227</v>
      </c>
      <c r="E1225" s="26"/>
      <c r="F1225" s="27">
        <f t="shared" si="303"/>
        <v>8694</v>
      </c>
      <c r="G1225" s="27">
        <f t="shared" si="303"/>
        <v>9041</v>
      </c>
      <c r="H1225" s="27">
        <f t="shared" si="303"/>
        <v>9403</v>
      </c>
    </row>
    <row r="1226" spans="1:8" ht="45" customHeight="1" x14ac:dyDescent="0.2">
      <c r="A1226" s="25" t="s">
        <v>57</v>
      </c>
      <c r="B1226" s="25" t="s">
        <v>212</v>
      </c>
      <c r="C1226" s="25" t="s">
        <v>212</v>
      </c>
      <c r="D1226" s="25" t="s">
        <v>343</v>
      </c>
      <c r="E1226" s="26"/>
      <c r="F1226" s="27">
        <f t="shared" si="303"/>
        <v>8694</v>
      </c>
      <c r="G1226" s="27">
        <f t="shared" si="303"/>
        <v>9041</v>
      </c>
      <c r="H1226" s="27">
        <f t="shared" si="303"/>
        <v>9403</v>
      </c>
    </row>
    <row r="1227" spans="1:8" ht="39.75" customHeight="1" x14ac:dyDescent="0.2">
      <c r="A1227" s="25" t="s">
        <v>69</v>
      </c>
      <c r="B1227" s="25" t="s">
        <v>212</v>
      </c>
      <c r="C1227" s="25" t="s">
        <v>212</v>
      </c>
      <c r="D1227" s="25" t="s">
        <v>662</v>
      </c>
      <c r="E1227" s="26"/>
      <c r="F1227" s="27">
        <f t="shared" si="302"/>
        <v>8694</v>
      </c>
      <c r="G1227" s="27">
        <f t="shared" si="302"/>
        <v>9041</v>
      </c>
      <c r="H1227" s="27">
        <f t="shared" si="302"/>
        <v>9403</v>
      </c>
    </row>
    <row r="1228" spans="1:8" ht="28.5" customHeight="1" x14ac:dyDescent="0.2">
      <c r="A1228" s="25" t="s">
        <v>30</v>
      </c>
      <c r="B1228" s="25" t="s">
        <v>212</v>
      </c>
      <c r="C1228" s="25" t="s">
        <v>212</v>
      </c>
      <c r="D1228" s="25" t="s">
        <v>662</v>
      </c>
      <c r="E1228" s="25" t="s">
        <v>29</v>
      </c>
      <c r="F1228" s="27">
        <f t="shared" si="302"/>
        <v>8694</v>
      </c>
      <c r="G1228" s="27">
        <f t="shared" si="302"/>
        <v>9041</v>
      </c>
      <c r="H1228" s="27">
        <f t="shared" si="302"/>
        <v>9403</v>
      </c>
    </row>
    <row r="1229" spans="1:8" ht="31.5" customHeight="1" x14ac:dyDescent="0.2">
      <c r="A1229" s="25" t="s">
        <v>28</v>
      </c>
      <c r="B1229" s="25" t="s">
        <v>212</v>
      </c>
      <c r="C1229" s="25" t="s">
        <v>212</v>
      </c>
      <c r="D1229" s="25" t="s">
        <v>662</v>
      </c>
      <c r="E1229" s="25" t="s">
        <v>27</v>
      </c>
      <c r="F1229" s="27">
        <v>8694</v>
      </c>
      <c r="G1229" s="28">
        <v>9041</v>
      </c>
      <c r="H1229" s="28">
        <v>9403</v>
      </c>
    </row>
    <row r="1230" spans="1:8" ht="13.15" customHeight="1" x14ac:dyDescent="0.2">
      <c r="A1230" s="25" t="s">
        <v>68</v>
      </c>
      <c r="B1230" s="25" t="s">
        <v>217</v>
      </c>
      <c r="C1230" s="25"/>
      <c r="D1230" s="26"/>
      <c r="E1230" s="26"/>
      <c r="F1230" s="27">
        <f>F1231+F1238+F1363+F1383</f>
        <v>106449</v>
      </c>
      <c r="G1230" s="27">
        <f>G1231+G1238+G1363+G1383</f>
        <v>106423</v>
      </c>
      <c r="H1230" s="27">
        <f>H1231+H1238+H1363+H1383</f>
        <v>109508</v>
      </c>
    </row>
    <row r="1231" spans="1:8" ht="13.15" customHeight="1" x14ac:dyDescent="0.2">
      <c r="A1231" s="25" t="s">
        <v>67</v>
      </c>
      <c r="B1231" s="25" t="s">
        <v>217</v>
      </c>
      <c r="C1231" s="25" t="s">
        <v>207</v>
      </c>
      <c r="D1231" s="26"/>
      <c r="E1231" s="26"/>
      <c r="F1231" s="27">
        <f t="shared" ref="F1231:H1236" si="304">F1232</f>
        <v>6076</v>
      </c>
      <c r="G1231" s="27">
        <f t="shared" si="304"/>
        <v>5000</v>
      </c>
      <c r="H1231" s="27">
        <f t="shared" si="304"/>
        <v>5000</v>
      </c>
    </row>
    <row r="1232" spans="1:8" ht="25.5" customHeight="1" x14ac:dyDescent="0.2">
      <c r="A1232" s="25" t="s">
        <v>692</v>
      </c>
      <c r="B1232" s="25" t="s">
        <v>217</v>
      </c>
      <c r="C1232" s="25" t="s">
        <v>207</v>
      </c>
      <c r="D1232" s="25" t="s">
        <v>265</v>
      </c>
      <c r="E1232" s="26"/>
      <c r="F1232" s="27">
        <f t="shared" si="304"/>
        <v>6076</v>
      </c>
      <c r="G1232" s="27">
        <f t="shared" si="304"/>
        <v>5000</v>
      </c>
      <c r="H1232" s="27">
        <f t="shared" si="304"/>
        <v>5000</v>
      </c>
    </row>
    <row r="1233" spans="1:8" ht="20.65" customHeight="1" x14ac:dyDescent="0.2">
      <c r="A1233" s="25" t="s">
        <v>66</v>
      </c>
      <c r="B1233" s="25" t="s">
        <v>217</v>
      </c>
      <c r="C1233" s="25" t="s">
        <v>207</v>
      </c>
      <c r="D1233" s="25" t="s">
        <v>457</v>
      </c>
      <c r="E1233" s="26"/>
      <c r="F1233" s="27">
        <f t="shared" si="304"/>
        <v>6076</v>
      </c>
      <c r="G1233" s="27">
        <f t="shared" si="304"/>
        <v>5000</v>
      </c>
      <c r="H1233" s="27">
        <f t="shared" si="304"/>
        <v>5000</v>
      </c>
    </row>
    <row r="1234" spans="1:8" ht="21" customHeight="1" x14ac:dyDescent="0.2">
      <c r="A1234" s="25" t="s">
        <v>65</v>
      </c>
      <c r="B1234" s="25" t="s">
        <v>217</v>
      </c>
      <c r="C1234" s="25" t="s">
        <v>207</v>
      </c>
      <c r="D1234" s="25" t="s">
        <v>458</v>
      </c>
      <c r="E1234" s="26"/>
      <c r="F1234" s="27">
        <f t="shared" si="304"/>
        <v>6076</v>
      </c>
      <c r="G1234" s="27">
        <f t="shared" si="304"/>
        <v>5000</v>
      </c>
      <c r="H1234" s="27">
        <f t="shared" si="304"/>
        <v>5000</v>
      </c>
    </row>
    <row r="1235" spans="1:8" ht="56.25" customHeight="1" x14ac:dyDescent="0.2">
      <c r="A1235" s="25" t="s">
        <v>64</v>
      </c>
      <c r="B1235" s="25" t="s">
        <v>217</v>
      </c>
      <c r="C1235" s="25" t="s">
        <v>207</v>
      </c>
      <c r="D1235" s="25" t="s">
        <v>461</v>
      </c>
      <c r="E1235" s="26"/>
      <c r="F1235" s="27">
        <f t="shared" si="304"/>
        <v>6076</v>
      </c>
      <c r="G1235" s="27">
        <f t="shared" si="304"/>
        <v>5000</v>
      </c>
      <c r="H1235" s="27">
        <f t="shared" si="304"/>
        <v>5000</v>
      </c>
    </row>
    <row r="1236" spans="1:8" ht="19.5" customHeight="1" x14ac:dyDescent="0.2">
      <c r="A1236" s="25" t="s">
        <v>30</v>
      </c>
      <c r="B1236" s="25" t="s">
        <v>217</v>
      </c>
      <c r="C1236" s="25" t="s">
        <v>207</v>
      </c>
      <c r="D1236" s="25" t="s">
        <v>461</v>
      </c>
      <c r="E1236" s="25" t="s">
        <v>29</v>
      </c>
      <c r="F1236" s="27">
        <f t="shared" si="304"/>
        <v>6076</v>
      </c>
      <c r="G1236" s="27">
        <f t="shared" si="304"/>
        <v>5000</v>
      </c>
      <c r="H1236" s="27">
        <f t="shared" si="304"/>
        <v>5000</v>
      </c>
    </row>
    <row r="1237" spans="1:8" ht="27" customHeight="1" x14ac:dyDescent="0.2">
      <c r="A1237" s="25" t="s">
        <v>28</v>
      </c>
      <c r="B1237" s="25" t="s">
        <v>217</v>
      </c>
      <c r="C1237" s="25" t="s">
        <v>207</v>
      </c>
      <c r="D1237" s="25" t="s">
        <v>461</v>
      </c>
      <c r="E1237" s="25" t="s">
        <v>27</v>
      </c>
      <c r="F1237" s="27">
        <v>6076</v>
      </c>
      <c r="G1237" s="28">
        <v>5000</v>
      </c>
      <c r="H1237" s="28">
        <v>5000</v>
      </c>
    </row>
    <row r="1238" spans="1:8" ht="21" customHeight="1" x14ac:dyDescent="0.2">
      <c r="A1238" s="25" t="s">
        <v>63</v>
      </c>
      <c r="B1238" s="25" t="s">
        <v>217</v>
      </c>
      <c r="C1238" s="25" t="s">
        <v>209</v>
      </c>
      <c r="D1238" s="26"/>
      <c r="E1238" s="26"/>
      <c r="F1238" s="27">
        <f>F1239+F1300+F1309+F1353+F1359</f>
        <v>71253</v>
      </c>
      <c r="G1238" s="27">
        <f>G1239+G1300+G1309+G1353+G1359</f>
        <v>76773</v>
      </c>
      <c r="H1238" s="27">
        <f>H1239+H1300+H1309+H1353+H1359</f>
        <v>79858</v>
      </c>
    </row>
    <row r="1239" spans="1:8" ht="39.75" customHeight="1" x14ac:dyDescent="0.2">
      <c r="A1239" s="25" t="s">
        <v>462</v>
      </c>
      <c r="B1239" s="25" t="s">
        <v>217</v>
      </c>
      <c r="C1239" s="25" t="s">
        <v>209</v>
      </c>
      <c r="D1239" s="25" t="s">
        <v>226</v>
      </c>
      <c r="E1239" s="26"/>
      <c r="F1239" s="27">
        <f>F1240+F1263+F1290+F1285</f>
        <v>67204</v>
      </c>
      <c r="G1239" s="27">
        <f>G1240+G1263+G1290+G1285</f>
        <v>69790</v>
      </c>
      <c r="H1239" s="27">
        <f>H1240+H1263+H1290+H1285</f>
        <v>72662</v>
      </c>
    </row>
    <row r="1240" spans="1:8" ht="25.5" customHeight="1" x14ac:dyDescent="0.2">
      <c r="A1240" s="25" t="s">
        <v>62</v>
      </c>
      <c r="B1240" s="25" t="s">
        <v>217</v>
      </c>
      <c r="C1240" s="25" t="s">
        <v>209</v>
      </c>
      <c r="D1240" s="25" t="s">
        <v>227</v>
      </c>
      <c r="E1240" s="26"/>
      <c r="F1240" s="27">
        <f>F1241+F1245+F1249+F1253</f>
        <v>66906</v>
      </c>
      <c r="G1240" s="27">
        <f>G1241+G1245+G1249+G1253</f>
        <v>69442</v>
      </c>
      <c r="H1240" s="27">
        <f>H1241+H1245+H1249+H1253</f>
        <v>72314</v>
      </c>
    </row>
    <row r="1241" spans="1:8" ht="36" customHeight="1" x14ac:dyDescent="0.2">
      <c r="A1241" s="25" t="s">
        <v>61</v>
      </c>
      <c r="B1241" s="25" t="s">
        <v>217</v>
      </c>
      <c r="C1241" s="25" t="s">
        <v>209</v>
      </c>
      <c r="D1241" s="25" t="s">
        <v>339</v>
      </c>
      <c r="E1241" s="26"/>
      <c r="F1241" s="27">
        <f t="shared" ref="F1241:H1243" si="305">F1242</f>
        <v>400</v>
      </c>
      <c r="G1241" s="27">
        <f t="shared" si="305"/>
        <v>800</v>
      </c>
      <c r="H1241" s="27">
        <f t="shared" si="305"/>
        <v>800</v>
      </c>
    </row>
    <row r="1242" spans="1:8" ht="45.75" customHeight="1" x14ac:dyDescent="0.2">
      <c r="A1242" s="25" t="s">
        <v>60</v>
      </c>
      <c r="B1242" s="25" t="s">
        <v>217</v>
      </c>
      <c r="C1242" s="25" t="s">
        <v>209</v>
      </c>
      <c r="D1242" s="25" t="s">
        <v>340</v>
      </c>
      <c r="E1242" s="26"/>
      <c r="F1242" s="27">
        <f>F1243</f>
        <v>400</v>
      </c>
      <c r="G1242" s="27">
        <f>G1243</f>
        <v>800</v>
      </c>
      <c r="H1242" s="27">
        <f>H1243</f>
        <v>800</v>
      </c>
    </row>
    <row r="1243" spans="1:8" ht="26.25" customHeight="1" x14ac:dyDescent="0.2">
      <c r="A1243" s="25" t="s">
        <v>15</v>
      </c>
      <c r="B1243" s="25" t="s">
        <v>217</v>
      </c>
      <c r="C1243" s="25" t="s">
        <v>209</v>
      </c>
      <c r="D1243" s="25" t="s">
        <v>340</v>
      </c>
      <c r="E1243" s="25" t="s">
        <v>14</v>
      </c>
      <c r="F1243" s="27">
        <f t="shared" si="305"/>
        <v>400</v>
      </c>
      <c r="G1243" s="27">
        <f t="shared" si="305"/>
        <v>800</v>
      </c>
      <c r="H1243" s="27">
        <f t="shared" si="305"/>
        <v>800</v>
      </c>
    </row>
    <row r="1244" spans="1:8" ht="34.5" customHeight="1" x14ac:dyDescent="0.2">
      <c r="A1244" s="25" t="s">
        <v>13</v>
      </c>
      <c r="B1244" s="25" t="s">
        <v>217</v>
      </c>
      <c r="C1244" s="25" t="s">
        <v>209</v>
      </c>
      <c r="D1244" s="25" t="s">
        <v>340</v>
      </c>
      <c r="E1244" s="25" t="s">
        <v>12</v>
      </c>
      <c r="F1244" s="27">
        <v>400</v>
      </c>
      <c r="G1244" s="27">
        <v>800</v>
      </c>
      <c r="H1244" s="27">
        <v>800</v>
      </c>
    </row>
    <row r="1245" spans="1:8" ht="56.25" customHeight="1" x14ac:dyDescent="0.2">
      <c r="A1245" s="25" t="s">
        <v>59</v>
      </c>
      <c r="B1245" s="25" t="s">
        <v>217</v>
      </c>
      <c r="C1245" s="25" t="s">
        <v>209</v>
      </c>
      <c r="D1245" s="25" t="s">
        <v>341</v>
      </c>
      <c r="E1245" s="26"/>
      <c r="F1245" s="27">
        <f t="shared" ref="F1245:H1247" si="306">F1246</f>
        <v>65906</v>
      </c>
      <c r="G1245" s="27">
        <f t="shared" si="306"/>
        <v>68607</v>
      </c>
      <c r="H1245" s="27">
        <f t="shared" si="306"/>
        <v>71489</v>
      </c>
    </row>
    <row r="1246" spans="1:8" ht="30" customHeight="1" x14ac:dyDescent="0.2">
      <c r="A1246" s="25" t="s">
        <v>58</v>
      </c>
      <c r="B1246" s="25" t="s">
        <v>217</v>
      </c>
      <c r="C1246" s="25" t="s">
        <v>209</v>
      </c>
      <c r="D1246" s="25" t="s">
        <v>342</v>
      </c>
      <c r="E1246" s="26"/>
      <c r="F1246" s="27">
        <f t="shared" si="306"/>
        <v>65906</v>
      </c>
      <c r="G1246" s="27">
        <f t="shared" si="306"/>
        <v>68607</v>
      </c>
      <c r="H1246" s="27">
        <f t="shared" si="306"/>
        <v>71489</v>
      </c>
    </row>
    <row r="1247" spans="1:8" ht="24" customHeight="1" x14ac:dyDescent="0.2">
      <c r="A1247" s="25" t="s">
        <v>30</v>
      </c>
      <c r="B1247" s="25" t="s">
        <v>217</v>
      </c>
      <c r="C1247" s="25" t="s">
        <v>209</v>
      </c>
      <c r="D1247" s="25" t="s">
        <v>342</v>
      </c>
      <c r="E1247" s="25" t="s">
        <v>29</v>
      </c>
      <c r="F1247" s="27">
        <f t="shared" si="306"/>
        <v>65906</v>
      </c>
      <c r="G1247" s="27">
        <f t="shared" si="306"/>
        <v>68607</v>
      </c>
      <c r="H1247" s="27">
        <f t="shared" si="306"/>
        <v>71489</v>
      </c>
    </row>
    <row r="1248" spans="1:8" ht="30.75" customHeight="1" x14ac:dyDescent="0.2">
      <c r="A1248" s="25" t="s">
        <v>28</v>
      </c>
      <c r="B1248" s="25" t="s">
        <v>217</v>
      </c>
      <c r="C1248" s="25" t="s">
        <v>209</v>
      </c>
      <c r="D1248" s="25" t="s">
        <v>342</v>
      </c>
      <c r="E1248" s="25" t="s">
        <v>27</v>
      </c>
      <c r="F1248" s="27">
        <v>65906</v>
      </c>
      <c r="G1248" s="28">
        <v>68607</v>
      </c>
      <c r="H1248" s="28">
        <v>71489</v>
      </c>
    </row>
    <row r="1249" spans="1:8" ht="45.75" hidden="1" customHeight="1" x14ac:dyDescent="0.2">
      <c r="A1249" s="25" t="s">
        <v>57</v>
      </c>
      <c r="B1249" s="25" t="s">
        <v>217</v>
      </c>
      <c r="C1249" s="25" t="s">
        <v>209</v>
      </c>
      <c r="D1249" s="25" t="s">
        <v>343</v>
      </c>
      <c r="E1249" s="26"/>
      <c r="F1249" s="27">
        <f t="shared" ref="F1249:H1251" si="307">F1250</f>
        <v>500</v>
      </c>
      <c r="G1249" s="27">
        <f t="shared" si="307"/>
        <v>0</v>
      </c>
      <c r="H1249" s="27">
        <f t="shared" si="307"/>
        <v>0</v>
      </c>
    </row>
    <row r="1250" spans="1:8" ht="31.5" hidden="1" customHeight="1" x14ac:dyDescent="0.2">
      <c r="A1250" s="25" t="s">
        <v>56</v>
      </c>
      <c r="B1250" s="25" t="s">
        <v>217</v>
      </c>
      <c r="C1250" s="25" t="s">
        <v>209</v>
      </c>
      <c r="D1250" s="25" t="s">
        <v>344</v>
      </c>
      <c r="E1250" s="26"/>
      <c r="F1250" s="27">
        <f t="shared" si="307"/>
        <v>500</v>
      </c>
      <c r="G1250" s="27">
        <f t="shared" si="307"/>
        <v>0</v>
      </c>
      <c r="H1250" s="27">
        <f t="shared" si="307"/>
        <v>0</v>
      </c>
    </row>
    <row r="1251" spans="1:8" ht="18.75" hidden="1" customHeight="1" x14ac:dyDescent="0.2">
      <c r="A1251" s="25" t="s">
        <v>30</v>
      </c>
      <c r="B1251" s="25" t="s">
        <v>217</v>
      </c>
      <c r="C1251" s="25" t="s">
        <v>209</v>
      </c>
      <c r="D1251" s="25" t="s">
        <v>344</v>
      </c>
      <c r="E1251" s="25" t="s">
        <v>29</v>
      </c>
      <c r="F1251" s="27">
        <f t="shared" si="307"/>
        <v>500</v>
      </c>
      <c r="G1251" s="27">
        <f t="shared" si="307"/>
        <v>0</v>
      </c>
      <c r="H1251" s="27">
        <f t="shared" si="307"/>
        <v>0</v>
      </c>
    </row>
    <row r="1252" spans="1:8" ht="27" hidden="1" customHeight="1" x14ac:dyDescent="0.2">
      <c r="A1252" s="25" t="s">
        <v>28</v>
      </c>
      <c r="B1252" s="25" t="s">
        <v>217</v>
      </c>
      <c r="C1252" s="25" t="s">
        <v>209</v>
      </c>
      <c r="D1252" s="25" t="s">
        <v>344</v>
      </c>
      <c r="E1252" s="25" t="s">
        <v>27</v>
      </c>
      <c r="F1252" s="27">
        <v>500</v>
      </c>
      <c r="G1252" s="27">
        <v>0</v>
      </c>
      <c r="H1252" s="27">
        <v>0</v>
      </c>
    </row>
    <row r="1253" spans="1:8" ht="32.25" customHeight="1" x14ac:dyDescent="0.2">
      <c r="A1253" s="25" t="s">
        <v>55</v>
      </c>
      <c r="B1253" s="25" t="s">
        <v>217</v>
      </c>
      <c r="C1253" s="25" t="s">
        <v>209</v>
      </c>
      <c r="D1253" s="25" t="s">
        <v>345</v>
      </c>
      <c r="E1253" s="26"/>
      <c r="F1253" s="27">
        <f>F1254+F1260</f>
        <v>100</v>
      </c>
      <c r="G1253" s="27">
        <f>G1254+G1260</f>
        <v>35</v>
      </c>
      <c r="H1253" s="27">
        <f>H1254+H1260</f>
        <v>25</v>
      </c>
    </row>
    <row r="1254" spans="1:8" ht="39" hidden="1" customHeight="1" x14ac:dyDescent="0.2">
      <c r="A1254" s="25" t="s">
        <v>54</v>
      </c>
      <c r="B1254" s="25" t="s">
        <v>217</v>
      </c>
      <c r="C1254" s="25" t="s">
        <v>209</v>
      </c>
      <c r="D1254" s="25" t="s">
        <v>346</v>
      </c>
      <c r="E1254" s="26"/>
      <c r="F1254" s="27">
        <f t="shared" ref="F1254:H1255" si="308">F1255</f>
        <v>50</v>
      </c>
      <c r="G1254" s="27">
        <f t="shared" si="308"/>
        <v>0</v>
      </c>
      <c r="H1254" s="27">
        <f t="shared" si="308"/>
        <v>0</v>
      </c>
    </row>
    <row r="1255" spans="1:8" ht="27" hidden="1" customHeight="1" x14ac:dyDescent="0.2">
      <c r="A1255" s="25" t="s">
        <v>15</v>
      </c>
      <c r="B1255" s="25" t="s">
        <v>217</v>
      </c>
      <c r="C1255" s="25" t="s">
        <v>209</v>
      </c>
      <c r="D1255" s="25" t="s">
        <v>346</v>
      </c>
      <c r="E1255" s="25" t="s">
        <v>14</v>
      </c>
      <c r="F1255" s="27">
        <f t="shared" si="308"/>
        <v>50</v>
      </c>
      <c r="G1255" s="27">
        <f t="shared" si="308"/>
        <v>0</v>
      </c>
      <c r="H1255" s="27">
        <f t="shared" si="308"/>
        <v>0</v>
      </c>
    </row>
    <row r="1256" spans="1:8" ht="38.25" hidden="1" customHeight="1" x14ac:dyDescent="0.2">
      <c r="A1256" s="25" t="s">
        <v>13</v>
      </c>
      <c r="B1256" s="25" t="s">
        <v>217</v>
      </c>
      <c r="C1256" s="25" t="s">
        <v>209</v>
      </c>
      <c r="D1256" s="25" t="s">
        <v>346</v>
      </c>
      <c r="E1256" s="25" t="s">
        <v>12</v>
      </c>
      <c r="F1256" s="27">
        <v>50</v>
      </c>
      <c r="G1256" s="27">
        <v>0</v>
      </c>
      <c r="H1256" s="27">
        <v>0</v>
      </c>
    </row>
    <row r="1257" spans="1:8" ht="30.75" hidden="1" customHeight="1" x14ac:dyDescent="0.2">
      <c r="A1257" s="25" t="s">
        <v>53</v>
      </c>
      <c r="B1257" s="25" t="s">
        <v>217</v>
      </c>
      <c r="C1257" s="25" t="s">
        <v>209</v>
      </c>
      <c r="D1257" s="25" t="s">
        <v>347</v>
      </c>
      <c r="E1257" s="26"/>
      <c r="F1257" s="27">
        <f t="shared" ref="F1257:F1258" si="309">F1258</f>
        <v>0</v>
      </c>
      <c r="G1257" s="28"/>
      <c r="H1257" s="28"/>
    </row>
    <row r="1258" spans="1:8" ht="30" hidden="1" customHeight="1" x14ac:dyDescent="0.2">
      <c r="A1258" s="25" t="s">
        <v>15</v>
      </c>
      <c r="B1258" s="25" t="s">
        <v>217</v>
      </c>
      <c r="C1258" s="25" t="s">
        <v>209</v>
      </c>
      <c r="D1258" s="25" t="s">
        <v>347</v>
      </c>
      <c r="E1258" s="25" t="s">
        <v>14</v>
      </c>
      <c r="F1258" s="27">
        <f t="shared" si="309"/>
        <v>0</v>
      </c>
      <c r="G1258" s="28"/>
      <c r="H1258" s="28"/>
    </row>
    <row r="1259" spans="1:8" ht="34.5" hidden="1" customHeight="1" x14ac:dyDescent="0.2">
      <c r="A1259" s="25" t="s">
        <v>13</v>
      </c>
      <c r="B1259" s="25" t="s">
        <v>217</v>
      </c>
      <c r="C1259" s="25" t="s">
        <v>209</v>
      </c>
      <c r="D1259" s="25" t="s">
        <v>347</v>
      </c>
      <c r="E1259" s="25" t="s">
        <v>12</v>
      </c>
      <c r="F1259" s="27"/>
      <c r="G1259" s="28"/>
      <c r="H1259" s="28"/>
    </row>
    <row r="1260" spans="1:8" ht="34.5" customHeight="1" x14ac:dyDescent="0.2">
      <c r="A1260" s="25" t="s">
        <v>1007</v>
      </c>
      <c r="B1260" s="25" t="s">
        <v>217</v>
      </c>
      <c r="C1260" s="25" t="s">
        <v>209</v>
      </c>
      <c r="D1260" s="25" t="s">
        <v>347</v>
      </c>
      <c r="E1260" s="25"/>
      <c r="F1260" s="27">
        <f>F1261</f>
        <v>50</v>
      </c>
      <c r="G1260" s="27">
        <f t="shared" ref="G1260:H1260" si="310">G1261</f>
        <v>35</v>
      </c>
      <c r="H1260" s="27">
        <f t="shared" si="310"/>
        <v>25</v>
      </c>
    </row>
    <row r="1261" spans="1:8" ht="34.5" customHeight="1" x14ac:dyDescent="0.2">
      <c r="A1261" s="25" t="s">
        <v>15</v>
      </c>
      <c r="B1261" s="25" t="s">
        <v>217</v>
      </c>
      <c r="C1261" s="25" t="s">
        <v>209</v>
      </c>
      <c r="D1261" s="25" t="s">
        <v>347</v>
      </c>
      <c r="E1261" s="25" t="s">
        <v>14</v>
      </c>
      <c r="F1261" s="27">
        <f>F1262</f>
        <v>50</v>
      </c>
      <c r="G1261" s="27">
        <f>G1262</f>
        <v>35</v>
      </c>
      <c r="H1261" s="27">
        <f>H1262</f>
        <v>25</v>
      </c>
    </row>
    <row r="1262" spans="1:8" ht="34.5" customHeight="1" x14ac:dyDescent="0.2">
      <c r="A1262" s="25" t="s">
        <v>13</v>
      </c>
      <c r="B1262" s="25" t="s">
        <v>217</v>
      </c>
      <c r="C1262" s="25" t="s">
        <v>209</v>
      </c>
      <c r="D1262" s="25" t="s">
        <v>347</v>
      </c>
      <c r="E1262" s="25" t="s">
        <v>12</v>
      </c>
      <c r="F1262" s="27">
        <v>50</v>
      </c>
      <c r="G1262" s="27">
        <v>35</v>
      </c>
      <c r="H1262" s="27">
        <v>25</v>
      </c>
    </row>
    <row r="1263" spans="1:8" ht="22.5" customHeight="1" x14ac:dyDescent="0.2">
      <c r="A1263" s="25" t="s">
        <v>52</v>
      </c>
      <c r="B1263" s="25" t="s">
        <v>217</v>
      </c>
      <c r="C1263" s="25" t="s">
        <v>209</v>
      </c>
      <c r="D1263" s="25" t="s">
        <v>235</v>
      </c>
      <c r="E1263" s="26"/>
      <c r="F1263" s="27">
        <f>F1264+F1281+F1278</f>
        <v>130</v>
      </c>
      <c r="G1263" s="27">
        <f>G1264+G1281+G1278</f>
        <v>130</v>
      </c>
      <c r="H1263" s="27">
        <f>H1264+H1281+H1278</f>
        <v>130</v>
      </c>
    </row>
    <row r="1264" spans="1:8" ht="29.25" hidden="1" customHeight="1" x14ac:dyDescent="0.2">
      <c r="A1264" s="25" t="s">
        <v>1006</v>
      </c>
      <c r="B1264" s="25" t="s">
        <v>217</v>
      </c>
      <c r="C1264" s="25" t="s">
        <v>209</v>
      </c>
      <c r="D1264" s="25" t="s">
        <v>236</v>
      </c>
      <c r="E1264" s="26"/>
      <c r="F1264" s="27">
        <f t="shared" ref="F1264:H1264" si="311">F1265</f>
        <v>0</v>
      </c>
      <c r="G1264" s="27">
        <f t="shared" si="311"/>
        <v>0</v>
      </c>
      <c r="H1264" s="27">
        <f t="shared" si="311"/>
        <v>0</v>
      </c>
    </row>
    <row r="1265" spans="1:8" ht="28.5" hidden="1" customHeight="1" x14ac:dyDescent="0.2">
      <c r="A1265" s="25" t="s">
        <v>85</v>
      </c>
      <c r="B1265" s="25" t="s">
        <v>217</v>
      </c>
      <c r="C1265" s="25" t="s">
        <v>209</v>
      </c>
      <c r="D1265" s="25" t="s">
        <v>237</v>
      </c>
      <c r="E1265" s="26"/>
      <c r="F1265" s="27">
        <f t="shared" ref="F1265:H1266" si="312">F1266</f>
        <v>0</v>
      </c>
      <c r="G1265" s="27">
        <f t="shared" si="312"/>
        <v>0</v>
      </c>
      <c r="H1265" s="27">
        <f t="shared" si="312"/>
        <v>0</v>
      </c>
    </row>
    <row r="1266" spans="1:8" ht="28.5" hidden="1" customHeight="1" x14ac:dyDescent="0.2">
      <c r="A1266" s="25" t="s">
        <v>15</v>
      </c>
      <c r="B1266" s="25" t="s">
        <v>217</v>
      </c>
      <c r="C1266" s="25" t="s">
        <v>209</v>
      </c>
      <c r="D1266" s="25" t="s">
        <v>237</v>
      </c>
      <c r="E1266" s="26">
        <v>200</v>
      </c>
      <c r="F1266" s="27">
        <f t="shared" si="312"/>
        <v>0</v>
      </c>
      <c r="G1266" s="27">
        <f t="shared" si="312"/>
        <v>0</v>
      </c>
      <c r="H1266" s="27">
        <f t="shared" si="312"/>
        <v>0</v>
      </c>
    </row>
    <row r="1267" spans="1:8" ht="28.5" hidden="1" customHeight="1" x14ac:dyDescent="0.2">
      <c r="A1267" s="25" t="s">
        <v>13</v>
      </c>
      <c r="B1267" s="25" t="s">
        <v>217</v>
      </c>
      <c r="C1267" s="25" t="s">
        <v>209</v>
      </c>
      <c r="D1267" s="25" t="s">
        <v>237</v>
      </c>
      <c r="E1267" s="26">
        <v>240</v>
      </c>
      <c r="F1267" s="27">
        <v>0</v>
      </c>
      <c r="G1267" s="27">
        <v>0</v>
      </c>
      <c r="H1267" s="27">
        <v>0</v>
      </c>
    </row>
    <row r="1268" spans="1:8" ht="43.5" hidden="1" customHeight="1" x14ac:dyDescent="0.2">
      <c r="A1268" s="25" t="s">
        <v>408</v>
      </c>
      <c r="B1268" s="25" t="s">
        <v>217</v>
      </c>
      <c r="C1268" s="25" t="s">
        <v>209</v>
      </c>
      <c r="D1268" s="25" t="s">
        <v>348</v>
      </c>
      <c r="E1268" s="26"/>
      <c r="F1268" s="27">
        <f t="shared" ref="F1268:F1270" si="313">F1269</f>
        <v>0</v>
      </c>
      <c r="G1268" s="28"/>
      <c r="H1268" s="28"/>
    </row>
    <row r="1269" spans="1:8" ht="26.25" hidden="1" customHeight="1" x14ac:dyDescent="0.2">
      <c r="A1269" s="25" t="s">
        <v>51</v>
      </c>
      <c r="B1269" s="25" t="s">
        <v>217</v>
      </c>
      <c r="C1269" s="25" t="s">
        <v>209</v>
      </c>
      <c r="D1269" s="25" t="s">
        <v>349</v>
      </c>
      <c r="E1269" s="26"/>
      <c r="F1269" s="27">
        <f t="shared" si="313"/>
        <v>0</v>
      </c>
      <c r="G1269" s="28"/>
      <c r="H1269" s="28"/>
    </row>
    <row r="1270" spans="1:8" ht="24.75" hidden="1" customHeight="1" x14ac:dyDescent="0.2">
      <c r="A1270" s="25" t="s">
        <v>15</v>
      </c>
      <c r="B1270" s="25" t="s">
        <v>217</v>
      </c>
      <c r="C1270" s="25" t="s">
        <v>209</v>
      </c>
      <c r="D1270" s="25" t="s">
        <v>349</v>
      </c>
      <c r="E1270" s="25" t="s">
        <v>14</v>
      </c>
      <c r="F1270" s="27">
        <f t="shared" si="313"/>
        <v>0</v>
      </c>
      <c r="G1270" s="28"/>
      <c r="H1270" s="28"/>
    </row>
    <row r="1271" spans="1:8" ht="39" hidden="1" customHeight="1" x14ac:dyDescent="0.2">
      <c r="A1271" s="25" t="s">
        <v>13</v>
      </c>
      <c r="B1271" s="25" t="s">
        <v>217</v>
      </c>
      <c r="C1271" s="25" t="s">
        <v>209</v>
      </c>
      <c r="D1271" s="25" t="s">
        <v>349</v>
      </c>
      <c r="E1271" s="25" t="s">
        <v>12</v>
      </c>
      <c r="F1271" s="27"/>
      <c r="G1271" s="28"/>
      <c r="H1271" s="28"/>
    </row>
    <row r="1272" spans="1:8" ht="39" hidden="1" customHeight="1" x14ac:dyDescent="0.2">
      <c r="A1272" s="25" t="s">
        <v>539</v>
      </c>
      <c r="B1272" s="25" t="s">
        <v>217</v>
      </c>
      <c r="C1272" s="25" t="s">
        <v>209</v>
      </c>
      <c r="D1272" s="25" t="s">
        <v>540</v>
      </c>
      <c r="E1272" s="25"/>
      <c r="F1272" s="27">
        <f t="shared" ref="F1272:F1275" si="314">F1273</f>
        <v>0</v>
      </c>
      <c r="G1272" s="28"/>
      <c r="H1272" s="28"/>
    </row>
    <row r="1273" spans="1:8" ht="39" hidden="1" customHeight="1" x14ac:dyDescent="0.2">
      <c r="A1273" s="25" t="s">
        <v>541</v>
      </c>
      <c r="B1273" s="25" t="s">
        <v>217</v>
      </c>
      <c r="C1273" s="25" t="s">
        <v>209</v>
      </c>
      <c r="D1273" s="25" t="s">
        <v>542</v>
      </c>
      <c r="E1273" s="25"/>
      <c r="F1273" s="27">
        <f t="shared" si="314"/>
        <v>0</v>
      </c>
      <c r="G1273" s="28"/>
      <c r="H1273" s="28"/>
    </row>
    <row r="1274" spans="1:8" ht="39" hidden="1" customHeight="1" x14ac:dyDescent="0.2">
      <c r="A1274" s="25" t="s">
        <v>544</v>
      </c>
      <c r="B1274" s="25" t="s">
        <v>217</v>
      </c>
      <c r="C1274" s="25" t="s">
        <v>209</v>
      </c>
      <c r="D1274" s="25" t="s">
        <v>543</v>
      </c>
      <c r="E1274" s="25"/>
      <c r="F1274" s="27">
        <f t="shared" si="314"/>
        <v>0</v>
      </c>
      <c r="G1274" s="28"/>
      <c r="H1274" s="28"/>
    </row>
    <row r="1275" spans="1:8" ht="24" hidden="1" customHeight="1" x14ac:dyDescent="0.2">
      <c r="A1275" s="25" t="s">
        <v>30</v>
      </c>
      <c r="B1275" s="25" t="s">
        <v>217</v>
      </c>
      <c r="C1275" s="25" t="s">
        <v>209</v>
      </c>
      <c r="D1275" s="25" t="s">
        <v>543</v>
      </c>
      <c r="E1275" s="25" t="s">
        <v>29</v>
      </c>
      <c r="F1275" s="27">
        <f t="shared" si="314"/>
        <v>0</v>
      </c>
      <c r="G1275" s="28"/>
      <c r="H1275" s="28"/>
    </row>
    <row r="1276" spans="1:8" ht="39" hidden="1" customHeight="1" x14ac:dyDescent="0.2">
      <c r="A1276" s="25" t="s">
        <v>28</v>
      </c>
      <c r="B1276" s="25" t="s">
        <v>217</v>
      </c>
      <c r="C1276" s="25" t="s">
        <v>209</v>
      </c>
      <c r="D1276" s="25" t="s">
        <v>543</v>
      </c>
      <c r="E1276" s="25" t="s">
        <v>27</v>
      </c>
      <c r="F1276" s="27"/>
      <c r="G1276" s="28"/>
      <c r="H1276" s="28"/>
    </row>
    <row r="1277" spans="1:8" ht="28.5" customHeight="1" x14ac:dyDescent="0.2">
      <c r="A1277" s="25" t="s">
        <v>1004</v>
      </c>
      <c r="B1277" s="25" t="s">
        <v>217</v>
      </c>
      <c r="C1277" s="25" t="s">
        <v>209</v>
      </c>
      <c r="D1277" s="25" t="s">
        <v>537</v>
      </c>
      <c r="E1277" s="25"/>
      <c r="F1277" s="27">
        <f>F1278</f>
        <v>70</v>
      </c>
      <c r="G1277" s="29">
        <f>G1278</f>
        <v>70</v>
      </c>
      <c r="H1277" s="29">
        <f>H1278</f>
        <v>70</v>
      </c>
    </row>
    <row r="1278" spans="1:8" ht="29.25" customHeight="1" x14ac:dyDescent="0.2">
      <c r="A1278" s="25" t="s">
        <v>51</v>
      </c>
      <c r="B1278" s="25" t="s">
        <v>217</v>
      </c>
      <c r="C1278" s="25" t="s">
        <v>209</v>
      </c>
      <c r="D1278" s="25" t="s">
        <v>538</v>
      </c>
      <c r="E1278" s="25"/>
      <c r="F1278" s="27">
        <f t="shared" ref="F1278:H1279" si="315">F1279</f>
        <v>70</v>
      </c>
      <c r="G1278" s="27">
        <f t="shared" si="315"/>
        <v>70</v>
      </c>
      <c r="H1278" s="27">
        <f t="shared" si="315"/>
        <v>70</v>
      </c>
    </row>
    <row r="1279" spans="1:8" ht="26.25" customHeight="1" x14ac:dyDescent="0.2">
      <c r="A1279" s="25" t="s">
        <v>11</v>
      </c>
      <c r="B1279" s="25" t="s">
        <v>217</v>
      </c>
      <c r="C1279" s="25" t="s">
        <v>209</v>
      </c>
      <c r="D1279" s="25" t="s">
        <v>538</v>
      </c>
      <c r="E1279" s="25" t="s">
        <v>10</v>
      </c>
      <c r="F1279" s="27">
        <f t="shared" si="315"/>
        <v>70</v>
      </c>
      <c r="G1279" s="27">
        <f t="shared" si="315"/>
        <v>70</v>
      </c>
      <c r="H1279" s="27">
        <f t="shared" si="315"/>
        <v>70</v>
      </c>
    </row>
    <row r="1280" spans="1:8" ht="25.5" customHeight="1" x14ac:dyDescent="0.2">
      <c r="A1280" s="25" t="s">
        <v>9</v>
      </c>
      <c r="B1280" s="25" t="s">
        <v>217</v>
      </c>
      <c r="C1280" s="25" t="s">
        <v>209</v>
      </c>
      <c r="D1280" s="25" t="s">
        <v>538</v>
      </c>
      <c r="E1280" s="25" t="s">
        <v>8</v>
      </c>
      <c r="F1280" s="27">
        <v>70</v>
      </c>
      <c r="G1280" s="28">
        <v>70</v>
      </c>
      <c r="H1280" s="28">
        <v>70</v>
      </c>
    </row>
    <row r="1281" spans="1:8" ht="51" customHeight="1" x14ac:dyDescent="0.2">
      <c r="A1281" s="25" t="s">
        <v>845</v>
      </c>
      <c r="B1281" s="25" t="s">
        <v>217</v>
      </c>
      <c r="C1281" s="25" t="s">
        <v>209</v>
      </c>
      <c r="D1281" s="25" t="s">
        <v>348</v>
      </c>
      <c r="E1281" s="25"/>
      <c r="F1281" s="27">
        <f t="shared" ref="F1281:H1283" si="316">F1282</f>
        <v>60</v>
      </c>
      <c r="G1281" s="27">
        <f t="shared" si="316"/>
        <v>60</v>
      </c>
      <c r="H1281" s="27">
        <f t="shared" si="316"/>
        <v>60</v>
      </c>
    </row>
    <row r="1282" spans="1:8" ht="30.75" customHeight="1" x14ac:dyDescent="0.2">
      <c r="A1282" s="25" t="s">
        <v>840</v>
      </c>
      <c r="B1282" s="25" t="s">
        <v>217</v>
      </c>
      <c r="C1282" s="25" t="s">
        <v>209</v>
      </c>
      <c r="D1282" s="25" t="s">
        <v>844</v>
      </c>
      <c r="E1282" s="25"/>
      <c r="F1282" s="27">
        <f t="shared" si="316"/>
        <v>60</v>
      </c>
      <c r="G1282" s="27">
        <f t="shared" si="316"/>
        <v>60</v>
      </c>
      <c r="H1282" s="27">
        <f t="shared" si="316"/>
        <v>60</v>
      </c>
    </row>
    <row r="1283" spans="1:8" ht="39" customHeight="1" x14ac:dyDescent="0.2">
      <c r="A1283" s="25" t="s">
        <v>15</v>
      </c>
      <c r="B1283" s="25" t="s">
        <v>217</v>
      </c>
      <c r="C1283" s="25" t="s">
        <v>209</v>
      </c>
      <c r="D1283" s="25" t="s">
        <v>844</v>
      </c>
      <c r="E1283" s="25" t="s">
        <v>14</v>
      </c>
      <c r="F1283" s="27">
        <f t="shared" si="316"/>
        <v>60</v>
      </c>
      <c r="G1283" s="27">
        <f t="shared" si="316"/>
        <v>60</v>
      </c>
      <c r="H1283" s="27">
        <f t="shared" si="316"/>
        <v>60</v>
      </c>
    </row>
    <row r="1284" spans="1:8" ht="30.75" customHeight="1" x14ac:dyDescent="0.2">
      <c r="A1284" s="25" t="s">
        <v>13</v>
      </c>
      <c r="B1284" s="25" t="s">
        <v>217</v>
      </c>
      <c r="C1284" s="25" t="s">
        <v>209</v>
      </c>
      <c r="D1284" s="25" t="s">
        <v>844</v>
      </c>
      <c r="E1284" s="25" t="s">
        <v>12</v>
      </c>
      <c r="F1284" s="27">
        <v>60</v>
      </c>
      <c r="G1284" s="27">
        <v>60</v>
      </c>
      <c r="H1284" s="27">
        <v>60</v>
      </c>
    </row>
    <row r="1285" spans="1:8" ht="30.75" customHeight="1" x14ac:dyDescent="0.2">
      <c r="A1285" s="25" t="s">
        <v>539</v>
      </c>
      <c r="B1285" s="25" t="s">
        <v>217</v>
      </c>
      <c r="C1285" s="25" t="s">
        <v>209</v>
      </c>
      <c r="D1285" s="25" t="s">
        <v>540</v>
      </c>
      <c r="E1285" s="25"/>
      <c r="F1285" s="27">
        <f t="shared" ref="F1285:H1288" si="317">F1286</f>
        <v>0</v>
      </c>
      <c r="G1285" s="27">
        <f t="shared" si="317"/>
        <v>50</v>
      </c>
      <c r="H1285" s="27">
        <f t="shared" si="317"/>
        <v>50</v>
      </c>
    </row>
    <row r="1286" spans="1:8" ht="42" customHeight="1" x14ac:dyDescent="0.2">
      <c r="A1286" s="25" t="s">
        <v>541</v>
      </c>
      <c r="B1286" s="25" t="s">
        <v>217</v>
      </c>
      <c r="C1286" s="25" t="s">
        <v>209</v>
      </c>
      <c r="D1286" s="25" t="s">
        <v>542</v>
      </c>
      <c r="E1286" s="25"/>
      <c r="F1286" s="27">
        <f t="shared" si="317"/>
        <v>0</v>
      </c>
      <c r="G1286" s="27">
        <f t="shared" si="317"/>
        <v>50</v>
      </c>
      <c r="H1286" s="27">
        <f t="shared" si="317"/>
        <v>50</v>
      </c>
    </row>
    <row r="1287" spans="1:8" ht="30.75" customHeight="1" x14ac:dyDescent="0.2">
      <c r="A1287" s="25" t="s">
        <v>544</v>
      </c>
      <c r="B1287" s="25" t="s">
        <v>217</v>
      </c>
      <c r="C1287" s="25" t="s">
        <v>209</v>
      </c>
      <c r="D1287" s="25" t="s">
        <v>543</v>
      </c>
      <c r="E1287" s="25"/>
      <c r="F1287" s="27">
        <f t="shared" si="317"/>
        <v>0</v>
      </c>
      <c r="G1287" s="27">
        <f t="shared" si="317"/>
        <v>50</v>
      </c>
      <c r="H1287" s="27">
        <f t="shared" si="317"/>
        <v>50</v>
      </c>
    </row>
    <row r="1288" spans="1:8" ht="30.75" customHeight="1" x14ac:dyDescent="0.2">
      <c r="A1288" s="25" t="s">
        <v>30</v>
      </c>
      <c r="B1288" s="25" t="s">
        <v>217</v>
      </c>
      <c r="C1288" s="25" t="s">
        <v>209</v>
      </c>
      <c r="D1288" s="25" t="s">
        <v>543</v>
      </c>
      <c r="E1288" s="25" t="s">
        <v>29</v>
      </c>
      <c r="F1288" s="27">
        <f t="shared" si="317"/>
        <v>0</v>
      </c>
      <c r="G1288" s="27">
        <f t="shared" si="317"/>
        <v>50</v>
      </c>
      <c r="H1288" s="27">
        <f t="shared" si="317"/>
        <v>50</v>
      </c>
    </row>
    <row r="1289" spans="1:8" ht="30.75" customHeight="1" x14ac:dyDescent="0.2">
      <c r="A1289" s="25" t="s">
        <v>28</v>
      </c>
      <c r="B1289" s="25" t="s">
        <v>217</v>
      </c>
      <c r="C1289" s="25" t="s">
        <v>209</v>
      </c>
      <c r="D1289" s="25" t="s">
        <v>543</v>
      </c>
      <c r="E1289" s="25" t="s">
        <v>27</v>
      </c>
      <c r="F1289" s="27">
        <v>0</v>
      </c>
      <c r="G1289" s="27">
        <v>50</v>
      </c>
      <c r="H1289" s="27">
        <v>50</v>
      </c>
    </row>
    <row r="1290" spans="1:8" ht="38.25" customHeight="1" x14ac:dyDescent="0.2">
      <c r="A1290" s="25" t="s">
        <v>50</v>
      </c>
      <c r="B1290" s="25" t="s">
        <v>217</v>
      </c>
      <c r="C1290" s="25" t="s">
        <v>209</v>
      </c>
      <c r="D1290" s="25" t="s">
        <v>350</v>
      </c>
      <c r="E1290" s="26"/>
      <c r="F1290" s="27">
        <f>F1291</f>
        <v>168</v>
      </c>
      <c r="G1290" s="27">
        <f>G1291</f>
        <v>168</v>
      </c>
      <c r="H1290" s="27">
        <f>H1291</f>
        <v>168</v>
      </c>
    </row>
    <row r="1291" spans="1:8" ht="70.5" customHeight="1" x14ac:dyDescent="0.2">
      <c r="A1291" s="53" t="s">
        <v>839</v>
      </c>
      <c r="B1291" s="25" t="s">
        <v>217</v>
      </c>
      <c r="C1291" s="25" t="s">
        <v>209</v>
      </c>
      <c r="D1291" s="25" t="s">
        <v>351</v>
      </c>
      <c r="E1291" s="26"/>
      <c r="F1291" s="27">
        <f t="shared" ref="F1291:H1293" si="318">F1292</f>
        <v>168</v>
      </c>
      <c r="G1291" s="27">
        <f t="shared" si="318"/>
        <v>168</v>
      </c>
      <c r="H1291" s="27">
        <f t="shared" si="318"/>
        <v>168</v>
      </c>
    </row>
    <row r="1292" spans="1:8" ht="65.25" customHeight="1" x14ac:dyDescent="0.2">
      <c r="A1292" s="25" t="s">
        <v>49</v>
      </c>
      <c r="B1292" s="25" t="s">
        <v>217</v>
      </c>
      <c r="C1292" s="25" t="s">
        <v>209</v>
      </c>
      <c r="D1292" s="25" t="s">
        <v>352</v>
      </c>
      <c r="E1292" s="26"/>
      <c r="F1292" s="27">
        <f t="shared" si="318"/>
        <v>168</v>
      </c>
      <c r="G1292" s="27">
        <f t="shared" si="318"/>
        <v>168</v>
      </c>
      <c r="H1292" s="27">
        <f t="shared" si="318"/>
        <v>168</v>
      </c>
    </row>
    <row r="1293" spans="1:8" ht="21.75" customHeight="1" x14ac:dyDescent="0.2">
      <c r="A1293" s="25" t="s">
        <v>30</v>
      </c>
      <c r="B1293" s="25" t="s">
        <v>217</v>
      </c>
      <c r="C1293" s="25" t="s">
        <v>209</v>
      </c>
      <c r="D1293" s="25" t="s">
        <v>352</v>
      </c>
      <c r="E1293" s="25" t="s">
        <v>29</v>
      </c>
      <c r="F1293" s="27">
        <f t="shared" si="318"/>
        <v>168</v>
      </c>
      <c r="G1293" s="27">
        <f t="shared" si="318"/>
        <v>168</v>
      </c>
      <c r="H1293" s="27">
        <f t="shared" si="318"/>
        <v>168</v>
      </c>
    </row>
    <row r="1294" spans="1:8" ht="24.75" customHeight="1" x14ac:dyDescent="0.2">
      <c r="A1294" s="25" t="s">
        <v>28</v>
      </c>
      <c r="B1294" s="25" t="s">
        <v>217</v>
      </c>
      <c r="C1294" s="25" t="s">
        <v>209</v>
      </c>
      <c r="D1294" s="25" t="s">
        <v>352</v>
      </c>
      <c r="E1294" s="25" t="s">
        <v>27</v>
      </c>
      <c r="F1294" s="27">
        <v>168</v>
      </c>
      <c r="G1294" s="27">
        <v>168</v>
      </c>
      <c r="H1294" s="27">
        <v>168</v>
      </c>
    </row>
    <row r="1295" spans="1:8" ht="27.75" hidden="1" customHeight="1" x14ac:dyDescent="0.2">
      <c r="A1295" s="25" t="s">
        <v>743</v>
      </c>
      <c r="B1295" s="25" t="s">
        <v>217</v>
      </c>
      <c r="C1295" s="25" t="s">
        <v>209</v>
      </c>
      <c r="D1295" s="25" t="s">
        <v>742</v>
      </c>
      <c r="E1295" s="25"/>
      <c r="F1295" s="27">
        <f>F1296</f>
        <v>0</v>
      </c>
      <c r="G1295" s="28"/>
      <c r="H1295" s="28"/>
    </row>
    <row r="1296" spans="1:8" ht="64.5" hidden="1" customHeight="1" x14ac:dyDescent="0.2">
      <c r="A1296" s="25" t="s">
        <v>841</v>
      </c>
      <c r="B1296" s="25" t="s">
        <v>217</v>
      </c>
      <c r="C1296" s="25" t="s">
        <v>209</v>
      </c>
      <c r="D1296" s="25" t="s">
        <v>744</v>
      </c>
      <c r="E1296" s="25"/>
      <c r="F1296" s="27">
        <f>F1297</f>
        <v>0</v>
      </c>
      <c r="G1296" s="28"/>
      <c r="H1296" s="28"/>
    </row>
    <row r="1297" spans="1:8" ht="42" hidden="1" customHeight="1" x14ac:dyDescent="0.2">
      <c r="A1297" s="25" t="s">
        <v>842</v>
      </c>
      <c r="B1297" s="25" t="s">
        <v>217</v>
      </c>
      <c r="C1297" s="25" t="s">
        <v>209</v>
      </c>
      <c r="D1297" s="25" t="s">
        <v>745</v>
      </c>
      <c r="E1297" s="25"/>
      <c r="F1297" s="27">
        <f>F1298</f>
        <v>0</v>
      </c>
      <c r="G1297" s="28"/>
      <c r="H1297" s="28"/>
    </row>
    <row r="1298" spans="1:8" ht="30.75" hidden="1" customHeight="1" x14ac:dyDescent="0.2">
      <c r="A1298" s="25" t="s">
        <v>11</v>
      </c>
      <c r="B1298" s="25" t="s">
        <v>217</v>
      </c>
      <c r="C1298" s="25" t="s">
        <v>209</v>
      </c>
      <c r="D1298" s="25" t="s">
        <v>745</v>
      </c>
      <c r="E1298" s="25" t="s">
        <v>10</v>
      </c>
      <c r="F1298" s="27">
        <f>F1299</f>
        <v>0</v>
      </c>
      <c r="G1298" s="28"/>
      <c r="H1298" s="28"/>
    </row>
    <row r="1299" spans="1:8" ht="24.75" hidden="1" customHeight="1" x14ac:dyDescent="0.2">
      <c r="A1299" s="25"/>
      <c r="B1299" s="25" t="s">
        <v>217</v>
      </c>
      <c r="C1299" s="25" t="s">
        <v>209</v>
      </c>
      <c r="D1299" s="25" t="s">
        <v>745</v>
      </c>
      <c r="E1299" s="25" t="s">
        <v>843</v>
      </c>
      <c r="F1299" s="27">
        <v>0</v>
      </c>
      <c r="G1299" s="36"/>
      <c r="H1299" s="28"/>
    </row>
    <row r="1300" spans="1:8" ht="41.25" customHeight="1" x14ac:dyDescent="0.2">
      <c r="A1300" s="25" t="s">
        <v>545</v>
      </c>
      <c r="B1300" s="25" t="s">
        <v>217</v>
      </c>
      <c r="C1300" s="25" t="s">
        <v>209</v>
      </c>
      <c r="D1300" s="25" t="s">
        <v>253</v>
      </c>
      <c r="E1300" s="26"/>
      <c r="F1300" s="27">
        <f t="shared" ref="F1300:H1304" si="319">F1301</f>
        <v>0</v>
      </c>
      <c r="G1300" s="27">
        <f t="shared" si="319"/>
        <v>3593</v>
      </c>
      <c r="H1300" s="27">
        <f t="shared" si="319"/>
        <v>3809</v>
      </c>
    </row>
    <row r="1301" spans="1:8" ht="33.75" customHeight="1" x14ac:dyDescent="0.2">
      <c r="A1301" s="25" t="s">
        <v>48</v>
      </c>
      <c r="B1301" s="25" t="s">
        <v>217</v>
      </c>
      <c r="C1301" s="25" t="s">
        <v>209</v>
      </c>
      <c r="D1301" s="25" t="s">
        <v>280</v>
      </c>
      <c r="E1301" s="26"/>
      <c r="F1301" s="27">
        <f t="shared" si="319"/>
        <v>0</v>
      </c>
      <c r="G1301" s="27">
        <f t="shared" si="319"/>
        <v>3593</v>
      </c>
      <c r="H1301" s="27">
        <f t="shared" si="319"/>
        <v>3809</v>
      </c>
    </row>
    <row r="1302" spans="1:8" ht="48" customHeight="1" x14ac:dyDescent="0.2">
      <c r="A1302" s="25" t="s">
        <v>47</v>
      </c>
      <c r="B1302" s="25" t="s">
        <v>217</v>
      </c>
      <c r="C1302" s="25" t="s">
        <v>209</v>
      </c>
      <c r="D1302" s="25" t="s">
        <v>353</v>
      </c>
      <c r="E1302" s="26"/>
      <c r="F1302" s="27">
        <f>F1303+F1306</f>
        <v>0</v>
      </c>
      <c r="G1302" s="27">
        <f>G1303+G1306</f>
        <v>3593</v>
      </c>
      <c r="H1302" s="27">
        <f>H1303+H1306</f>
        <v>3809</v>
      </c>
    </row>
    <row r="1303" spans="1:8" ht="45" hidden="1" customHeight="1" x14ac:dyDescent="0.2">
      <c r="A1303" s="25" t="s">
        <v>983</v>
      </c>
      <c r="B1303" s="25" t="s">
        <v>217</v>
      </c>
      <c r="C1303" s="25" t="s">
        <v>209</v>
      </c>
      <c r="D1303" s="25" t="s">
        <v>354</v>
      </c>
      <c r="E1303" s="26"/>
      <c r="F1303" s="27">
        <f t="shared" si="319"/>
        <v>0</v>
      </c>
      <c r="G1303" s="28"/>
      <c r="H1303" s="28"/>
    </row>
    <row r="1304" spans="1:8" ht="26.25" hidden="1" customHeight="1" x14ac:dyDescent="0.2">
      <c r="A1304" s="25" t="s">
        <v>30</v>
      </c>
      <c r="B1304" s="25" t="s">
        <v>217</v>
      </c>
      <c r="C1304" s="25" t="s">
        <v>209</v>
      </c>
      <c r="D1304" s="25" t="s">
        <v>354</v>
      </c>
      <c r="E1304" s="25" t="s">
        <v>29</v>
      </c>
      <c r="F1304" s="27">
        <f t="shared" si="319"/>
        <v>0</v>
      </c>
      <c r="G1304" s="28"/>
      <c r="H1304" s="28"/>
    </row>
    <row r="1305" spans="1:8" ht="29.25" hidden="1" customHeight="1" x14ac:dyDescent="0.2">
      <c r="A1305" s="25" t="s">
        <v>28</v>
      </c>
      <c r="B1305" s="25" t="s">
        <v>217</v>
      </c>
      <c r="C1305" s="25" t="s">
        <v>209</v>
      </c>
      <c r="D1305" s="25" t="s">
        <v>354</v>
      </c>
      <c r="E1305" s="25" t="s">
        <v>27</v>
      </c>
      <c r="F1305" s="27"/>
      <c r="G1305" s="28"/>
      <c r="H1305" s="28"/>
    </row>
    <row r="1306" spans="1:8" ht="54.75" customHeight="1" x14ac:dyDescent="0.2">
      <c r="A1306" s="25" t="s">
        <v>984</v>
      </c>
      <c r="B1306" s="25" t="s">
        <v>217</v>
      </c>
      <c r="C1306" s="25" t="s">
        <v>209</v>
      </c>
      <c r="D1306" s="25" t="s">
        <v>413</v>
      </c>
      <c r="E1306" s="25"/>
      <c r="F1306" s="27">
        <f t="shared" ref="F1306:H1307" si="320">F1307</f>
        <v>0</v>
      </c>
      <c r="G1306" s="27">
        <f t="shared" si="320"/>
        <v>3593</v>
      </c>
      <c r="H1306" s="27">
        <f t="shared" si="320"/>
        <v>3809</v>
      </c>
    </row>
    <row r="1307" spans="1:8" ht="18.75" customHeight="1" x14ac:dyDescent="0.2">
      <c r="A1307" s="25" t="s">
        <v>30</v>
      </c>
      <c r="B1307" s="25" t="s">
        <v>217</v>
      </c>
      <c r="C1307" s="25" t="s">
        <v>209</v>
      </c>
      <c r="D1307" s="25" t="s">
        <v>413</v>
      </c>
      <c r="E1307" s="25" t="s">
        <v>29</v>
      </c>
      <c r="F1307" s="27">
        <f t="shared" si="320"/>
        <v>0</v>
      </c>
      <c r="G1307" s="27">
        <f t="shared" si="320"/>
        <v>3593</v>
      </c>
      <c r="H1307" s="27">
        <f t="shared" si="320"/>
        <v>3809</v>
      </c>
    </row>
    <row r="1308" spans="1:8" ht="30" customHeight="1" x14ac:dyDescent="0.2">
      <c r="A1308" s="25" t="s">
        <v>28</v>
      </c>
      <c r="B1308" s="25" t="s">
        <v>217</v>
      </c>
      <c r="C1308" s="25" t="s">
        <v>209</v>
      </c>
      <c r="D1308" s="25" t="s">
        <v>413</v>
      </c>
      <c r="E1308" s="25" t="s">
        <v>27</v>
      </c>
      <c r="F1308" s="27">
        <v>0</v>
      </c>
      <c r="G1308" s="28">
        <v>3593</v>
      </c>
      <c r="H1308" s="28">
        <v>3809</v>
      </c>
    </row>
    <row r="1309" spans="1:8" ht="19.5" customHeight="1" x14ac:dyDescent="0.2">
      <c r="A1309" s="25" t="s">
        <v>26</v>
      </c>
      <c r="B1309" s="25" t="s">
        <v>217</v>
      </c>
      <c r="C1309" s="25" t="s">
        <v>209</v>
      </c>
      <c r="D1309" s="25" t="s">
        <v>271</v>
      </c>
      <c r="E1309" s="26"/>
      <c r="F1309" s="27">
        <f>F1310+F1318+F1332+F1340+F1323+F1348</f>
        <v>3749</v>
      </c>
      <c r="G1309" s="27">
        <f>G1310+G1318+G1332+G1340+G1323+G1348</f>
        <v>3060</v>
      </c>
      <c r="H1309" s="27">
        <f>H1310+H1318+H1332+H1340+H1323+H1348</f>
        <v>3060</v>
      </c>
    </row>
    <row r="1310" spans="1:8" ht="23.25" hidden="1" customHeight="1" x14ac:dyDescent="0.2">
      <c r="A1310" s="25" t="s">
        <v>46</v>
      </c>
      <c r="B1310" s="25" t="s">
        <v>217</v>
      </c>
      <c r="C1310" s="25" t="s">
        <v>209</v>
      </c>
      <c r="D1310" s="25" t="s">
        <v>355</v>
      </c>
      <c r="E1310" s="26"/>
      <c r="F1310" s="27">
        <f>F1311</f>
        <v>3746</v>
      </c>
      <c r="G1310" s="27">
        <f>G1311</f>
        <v>0</v>
      </c>
      <c r="H1310" s="27">
        <f>H1311</f>
        <v>0</v>
      </c>
    </row>
    <row r="1311" spans="1:8" ht="56.25" hidden="1" customHeight="1" x14ac:dyDescent="0.2">
      <c r="A1311" s="25" t="s">
        <v>45</v>
      </c>
      <c r="B1311" s="25" t="s">
        <v>217</v>
      </c>
      <c r="C1311" s="25" t="s">
        <v>209</v>
      </c>
      <c r="D1311" s="25" t="s">
        <v>356</v>
      </c>
      <c r="E1311" s="26"/>
      <c r="F1311" s="27">
        <f>F1312+F1315</f>
        <v>3746</v>
      </c>
      <c r="G1311" s="27">
        <f>G1312+G1315</f>
        <v>0</v>
      </c>
      <c r="H1311" s="27">
        <f>H1312+H1315</f>
        <v>0</v>
      </c>
    </row>
    <row r="1312" spans="1:8" ht="34.5" hidden="1" customHeight="1" x14ac:dyDescent="0.2">
      <c r="A1312" s="25" t="s">
        <v>985</v>
      </c>
      <c r="B1312" s="25" t="s">
        <v>217</v>
      </c>
      <c r="C1312" s="25" t="s">
        <v>209</v>
      </c>
      <c r="D1312" s="25" t="s">
        <v>838</v>
      </c>
      <c r="E1312" s="26"/>
      <c r="F1312" s="27">
        <f t="shared" ref="F1312:H1313" si="321">F1313</f>
        <v>3746</v>
      </c>
      <c r="G1312" s="27">
        <f t="shared" si="321"/>
        <v>0</v>
      </c>
      <c r="H1312" s="27">
        <f t="shared" si="321"/>
        <v>0</v>
      </c>
    </row>
    <row r="1313" spans="1:8" ht="21" hidden="1" customHeight="1" x14ac:dyDescent="0.2">
      <c r="A1313" s="25" t="s">
        <v>30</v>
      </c>
      <c r="B1313" s="25" t="s">
        <v>217</v>
      </c>
      <c r="C1313" s="25" t="s">
        <v>209</v>
      </c>
      <c r="D1313" s="25" t="s">
        <v>838</v>
      </c>
      <c r="E1313" s="25" t="s">
        <v>29</v>
      </c>
      <c r="F1313" s="27">
        <f t="shared" si="321"/>
        <v>3746</v>
      </c>
      <c r="G1313" s="27">
        <f t="shared" si="321"/>
        <v>0</v>
      </c>
      <c r="H1313" s="27">
        <f t="shared" si="321"/>
        <v>0</v>
      </c>
    </row>
    <row r="1314" spans="1:8" ht="27.75" hidden="1" customHeight="1" x14ac:dyDescent="0.2">
      <c r="A1314" s="25" t="s">
        <v>28</v>
      </c>
      <c r="B1314" s="25" t="s">
        <v>217</v>
      </c>
      <c r="C1314" s="25" t="s">
        <v>209</v>
      </c>
      <c r="D1314" s="25" t="s">
        <v>838</v>
      </c>
      <c r="E1314" s="25" t="s">
        <v>27</v>
      </c>
      <c r="F1314" s="27">
        <v>3746</v>
      </c>
      <c r="G1314" s="28">
        <v>0</v>
      </c>
      <c r="H1314" s="28">
        <v>0</v>
      </c>
    </row>
    <row r="1315" spans="1:8" ht="53.25" hidden="1" customHeight="1" x14ac:dyDescent="0.2">
      <c r="A1315" s="25" t="s">
        <v>44</v>
      </c>
      <c r="B1315" s="25" t="s">
        <v>217</v>
      </c>
      <c r="C1315" s="25" t="s">
        <v>209</v>
      </c>
      <c r="D1315" s="25" t="s">
        <v>357</v>
      </c>
      <c r="E1315" s="26"/>
      <c r="F1315" s="27">
        <f t="shared" ref="F1315:F1316" si="322">F1316</f>
        <v>0</v>
      </c>
      <c r="G1315" s="28"/>
      <c r="H1315" s="28"/>
    </row>
    <row r="1316" spans="1:8" ht="22.5" hidden="1" customHeight="1" x14ac:dyDescent="0.2">
      <c r="A1316" s="25" t="s">
        <v>30</v>
      </c>
      <c r="B1316" s="25" t="s">
        <v>217</v>
      </c>
      <c r="C1316" s="25" t="s">
        <v>209</v>
      </c>
      <c r="D1316" s="25" t="s">
        <v>357</v>
      </c>
      <c r="E1316" s="25" t="s">
        <v>29</v>
      </c>
      <c r="F1316" s="27">
        <f t="shared" si="322"/>
        <v>0</v>
      </c>
      <c r="G1316" s="28"/>
      <c r="H1316" s="28"/>
    </row>
    <row r="1317" spans="1:8" ht="27" hidden="1" customHeight="1" x14ac:dyDescent="0.2">
      <c r="A1317" s="25" t="s">
        <v>28</v>
      </c>
      <c r="B1317" s="25" t="s">
        <v>217</v>
      </c>
      <c r="C1317" s="25" t="s">
        <v>209</v>
      </c>
      <c r="D1317" s="25" t="s">
        <v>357</v>
      </c>
      <c r="E1317" s="25" t="s">
        <v>27</v>
      </c>
      <c r="F1317" s="27"/>
      <c r="G1317" s="28"/>
      <c r="H1317" s="28"/>
    </row>
    <row r="1318" spans="1:8" ht="38.25" hidden="1" customHeight="1" x14ac:dyDescent="0.2">
      <c r="A1318" s="25" t="s">
        <v>43</v>
      </c>
      <c r="B1318" s="25" t="s">
        <v>217</v>
      </c>
      <c r="C1318" s="25" t="s">
        <v>209</v>
      </c>
      <c r="D1318" s="25" t="s">
        <v>358</v>
      </c>
      <c r="E1318" s="26"/>
      <c r="F1318" s="27">
        <f>F1319+F1328</f>
        <v>0</v>
      </c>
      <c r="G1318" s="28"/>
      <c r="H1318" s="28"/>
    </row>
    <row r="1319" spans="1:8" ht="78.400000000000006" hidden="1" customHeight="1" x14ac:dyDescent="0.2">
      <c r="A1319" s="30" t="s">
        <v>42</v>
      </c>
      <c r="B1319" s="25" t="s">
        <v>217</v>
      </c>
      <c r="C1319" s="25" t="s">
        <v>209</v>
      </c>
      <c r="D1319" s="25" t="s">
        <v>359</v>
      </c>
      <c r="E1319" s="26"/>
      <c r="F1319" s="27">
        <f t="shared" ref="F1319:F1321" si="323">F1320</f>
        <v>0</v>
      </c>
      <c r="G1319" s="28"/>
      <c r="H1319" s="28"/>
    </row>
    <row r="1320" spans="1:8" ht="78.400000000000006" hidden="1" customHeight="1" x14ac:dyDescent="0.2">
      <c r="A1320" s="30" t="s">
        <v>41</v>
      </c>
      <c r="B1320" s="25" t="s">
        <v>217</v>
      </c>
      <c r="C1320" s="25" t="s">
        <v>209</v>
      </c>
      <c r="D1320" s="25" t="s">
        <v>360</v>
      </c>
      <c r="E1320" s="26"/>
      <c r="F1320" s="27">
        <f t="shared" si="323"/>
        <v>0</v>
      </c>
      <c r="G1320" s="28"/>
      <c r="H1320" s="28"/>
    </row>
    <row r="1321" spans="1:8" ht="20.65" hidden="1" customHeight="1" x14ac:dyDescent="0.2">
      <c r="A1321" s="25" t="s">
        <v>30</v>
      </c>
      <c r="B1321" s="25" t="s">
        <v>217</v>
      </c>
      <c r="C1321" s="25" t="s">
        <v>209</v>
      </c>
      <c r="D1321" s="25" t="s">
        <v>360</v>
      </c>
      <c r="E1321" s="25" t="s">
        <v>29</v>
      </c>
      <c r="F1321" s="27">
        <f t="shared" si="323"/>
        <v>0</v>
      </c>
      <c r="G1321" s="28"/>
      <c r="H1321" s="28"/>
    </row>
    <row r="1322" spans="1:8" ht="26.25" hidden="1" customHeight="1" x14ac:dyDescent="0.2">
      <c r="A1322" s="25" t="s">
        <v>28</v>
      </c>
      <c r="B1322" s="25" t="s">
        <v>217</v>
      </c>
      <c r="C1322" s="25" t="s">
        <v>209</v>
      </c>
      <c r="D1322" s="25" t="s">
        <v>360</v>
      </c>
      <c r="E1322" s="25" t="s">
        <v>27</v>
      </c>
      <c r="F1322" s="27">
        <v>0</v>
      </c>
      <c r="G1322" s="28"/>
      <c r="H1322" s="28"/>
    </row>
    <row r="1323" spans="1:8" ht="37.5" hidden="1" customHeight="1" x14ac:dyDescent="0.2">
      <c r="A1323" s="25" t="s">
        <v>43</v>
      </c>
      <c r="B1323" s="25" t="s">
        <v>217</v>
      </c>
      <c r="C1323" s="25" t="s">
        <v>209</v>
      </c>
      <c r="D1323" s="25" t="s">
        <v>358</v>
      </c>
      <c r="E1323" s="25"/>
      <c r="F1323" s="27">
        <f>F1324+F1328</f>
        <v>0</v>
      </c>
      <c r="G1323" s="28"/>
      <c r="H1323" s="28"/>
    </row>
    <row r="1324" spans="1:8" ht="96.75" hidden="1" customHeight="1" x14ac:dyDescent="0.2">
      <c r="A1324" s="30" t="s">
        <v>527</v>
      </c>
      <c r="B1324" s="25" t="s">
        <v>217</v>
      </c>
      <c r="C1324" s="25" t="s">
        <v>209</v>
      </c>
      <c r="D1324" s="41" t="s">
        <v>531</v>
      </c>
      <c r="E1324" s="25"/>
      <c r="F1324" s="27">
        <f>F1325</f>
        <v>0</v>
      </c>
      <c r="G1324" s="28"/>
      <c r="H1324" s="28"/>
    </row>
    <row r="1325" spans="1:8" ht="84" hidden="1" customHeight="1" x14ac:dyDescent="0.2">
      <c r="A1325" s="30" t="s">
        <v>528</v>
      </c>
      <c r="B1325" s="25" t="s">
        <v>217</v>
      </c>
      <c r="C1325" s="25" t="s">
        <v>209</v>
      </c>
      <c r="D1325" s="41" t="s">
        <v>532</v>
      </c>
      <c r="E1325" s="25"/>
      <c r="F1325" s="27">
        <f>F1326</f>
        <v>0</v>
      </c>
      <c r="G1325" s="28"/>
      <c r="H1325" s="28"/>
    </row>
    <row r="1326" spans="1:8" ht="26.25" hidden="1" customHeight="1" x14ac:dyDescent="0.2">
      <c r="A1326" s="25" t="s">
        <v>529</v>
      </c>
      <c r="B1326" s="25" t="s">
        <v>217</v>
      </c>
      <c r="C1326" s="25" t="s">
        <v>209</v>
      </c>
      <c r="D1326" s="41" t="s">
        <v>532</v>
      </c>
      <c r="E1326" s="41" t="s">
        <v>29</v>
      </c>
      <c r="F1326" s="27">
        <f>F1327</f>
        <v>0</v>
      </c>
      <c r="G1326" s="28"/>
      <c r="H1326" s="28"/>
    </row>
    <row r="1327" spans="1:8" ht="26.25" hidden="1" customHeight="1" x14ac:dyDescent="0.2">
      <c r="A1327" s="25" t="s">
        <v>530</v>
      </c>
      <c r="B1327" s="25" t="s">
        <v>217</v>
      </c>
      <c r="C1327" s="25" t="s">
        <v>209</v>
      </c>
      <c r="D1327" s="41" t="s">
        <v>532</v>
      </c>
      <c r="E1327" s="41" t="s">
        <v>27</v>
      </c>
      <c r="F1327" s="27"/>
      <c r="G1327" s="28"/>
      <c r="H1327" s="28"/>
    </row>
    <row r="1328" spans="1:8" ht="68.650000000000006" hidden="1" customHeight="1" x14ac:dyDescent="0.2">
      <c r="A1328" s="25" t="s">
        <v>40</v>
      </c>
      <c r="B1328" s="25" t="s">
        <v>217</v>
      </c>
      <c r="C1328" s="25" t="s">
        <v>209</v>
      </c>
      <c r="D1328" s="25" t="s">
        <v>361</v>
      </c>
      <c r="E1328" s="26"/>
      <c r="F1328" s="27">
        <f t="shared" ref="F1328:F1330" si="324">F1329</f>
        <v>0</v>
      </c>
      <c r="G1328" s="28"/>
      <c r="H1328" s="28"/>
    </row>
    <row r="1329" spans="1:9" ht="86.25" hidden="1" customHeight="1" x14ac:dyDescent="0.2">
      <c r="A1329" s="25" t="s">
        <v>546</v>
      </c>
      <c r="B1329" s="25" t="s">
        <v>217</v>
      </c>
      <c r="C1329" s="25" t="s">
        <v>209</v>
      </c>
      <c r="D1329" s="25" t="s">
        <v>362</v>
      </c>
      <c r="E1329" s="26"/>
      <c r="F1329" s="27">
        <f t="shared" si="324"/>
        <v>0</v>
      </c>
      <c r="G1329" s="28"/>
      <c r="H1329" s="28"/>
    </row>
    <row r="1330" spans="1:9" ht="24" hidden="1" customHeight="1" x14ac:dyDescent="0.2">
      <c r="A1330" s="25" t="s">
        <v>30</v>
      </c>
      <c r="B1330" s="25" t="s">
        <v>217</v>
      </c>
      <c r="C1330" s="25" t="s">
        <v>209</v>
      </c>
      <c r="D1330" s="25" t="s">
        <v>362</v>
      </c>
      <c r="E1330" s="25" t="s">
        <v>29</v>
      </c>
      <c r="F1330" s="27">
        <f t="shared" si="324"/>
        <v>0</v>
      </c>
      <c r="G1330" s="28"/>
      <c r="H1330" s="28"/>
    </row>
    <row r="1331" spans="1:9" ht="29.25" hidden="1" customHeight="1" x14ac:dyDescent="0.2">
      <c r="A1331" s="25" t="s">
        <v>28</v>
      </c>
      <c r="B1331" s="25" t="s">
        <v>217</v>
      </c>
      <c r="C1331" s="25" t="s">
        <v>209</v>
      </c>
      <c r="D1331" s="25" t="s">
        <v>362</v>
      </c>
      <c r="E1331" s="25" t="s">
        <v>27</v>
      </c>
      <c r="F1331" s="27"/>
      <c r="G1331" s="28"/>
      <c r="H1331" s="28"/>
    </row>
    <row r="1332" spans="1:9" ht="30.75" customHeight="1" x14ac:dyDescent="0.2">
      <c r="A1332" s="25" t="s">
        <v>39</v>
      </c>
      <c r="B1332" s="25" t="s">
        <v>217</v>
      </c>
      <c r="C1332" s="25" t="s">
        <v>209</v>
      </c>
      <c r="D1332" s="25" t="s">
        <v>363</v>
      </c>
      <c r="E1332" s="26"/>
      <c r="F1332" s="27">
        <f>F1333</f>
        <v>0</v>
      </c>
      <c r="G1332" s="27">
        <f>G1333</f>
        <v>57</v>
      </c>
      <c r="H1332" s="27">
        <f>H1333</f>
        <v>57</v>
      </c>
    </row>
    <row r="1333" spans="1:9" ht="51.75" customHeight="1" x14ac:dyDescent="0.2">
      <c r="A1333" s="25" t="s">
        <v>38</v>
      </c>
      <c r="B1333" s="25" t="s">
        <v>217</v>
      </c>
      <c r="C1333" s="25" t="s">
        <v>209</v>
      </c>
      <c r="D1333" s="25" t="s">
        <v>364</v>
      </c>
      <c r="E1333" s="26"/>
      <c r="F1333" s="27">
        <f>F1334+F1337</f>
        <v>0</v>
      </c>
      <c r="G1333" s="27">
        <f>G1334+G1337</f>
        <v>57</v>
      </c>
      <c r="H1333" s="27">
        <f>H1334+H1337</f>
        <v>57</v>
      </c>
    </row>
    <row r="1334" spans="1:9" ht="28.5" hidden="1" customHeight="1" x14ac:dyDescent="0.2">
      <c r="A1334" s="25" t="s">
        <v>37</v>
      </c>
      <c r="B1334" s="25" t="s">
        <v>217</v>
      </c>
      <c r="C1334" s="25" t="s">
        <v>209</v>
      </c>
      <c r="D1334" s="25" t="s">
        <v>365</v>
      </c>
      <c r="E1334" s="26"/>
      <c r="F1334" s="27">
        <f t="shared" ref="F1334:F1335" si="325">F1335</f>
        <v>0</v>
      </c>
      <c r="G1334" s="28"/>
      <c r="H1334" s="28"/>
    </row>
    <row r="1335" spans="1:9" ht="23.25" hidden="1" customHeight="1" x14ac:dyDescent="0.2">
      <c r="A1335" s="25" t="s">
        <v>30</v>
      </c>
      <c r="B1335" s="25" t="s">
        <v>217</v>
      </c>
      <c r="C1335" s="25" t="s">
        <v>209</v>
      </c>
      <c r="D1335" s="25" t="s">
        <v>365</v>
      </c>
      <c r="E1335" s="25" t="s">
        <v>29</v>
      </c>
      <c r="F1335" s="27">
        <f t="shared" si="325"/>
        <v>0</v>
      </c>
      <c r="G1335" s="28"/>
      <c r="H1335" s="28"/>
    </row>
    <row r="1336" spans="1:9" ht="27.75" hidden="1" customHeight="1" x14ac:dyDescent="0.2">
      <c r="A1336" s="25" t="s">
        <v>28</v>
      </c>
      <c r="B1336" s="25" t="s">
        <v>217</v>
      </c>
      <c r="C1336" s="25" t="s">
        <v>209</v>
      </c>
      <c r="D1336" s="25" t="s">
        <v>365</v>
      </c>
      <c r="E1336" s="25" t="s">
        <v>27</v>
      </c>
      <c r="F1336" s="27"/>
      <c r="G1336" s="28"/>
      <c r="H1336" s="28"/>
    </row>
    <row r="1337" spans="1:9" ht="40.5" customHeight="1" x14ac:dyDescent="0.2">
      <c r="A1337" s="25" t="s">
        <v>37</v>
      </c>
      <c r="B1337" s="25" t="s">
        <v>217</v>
      </c>
      <c r="C1337" s="25" t="s">
        <v>209</v>
      </c>
      <c r="D1337" s="25" t="s">
        <v>366</v>
      </c>
      <c r="E1337" s="26"/>
      <c r="F1337" s="27">
        <f t="shared" ref="F1337:H1338" si="326">F1338</f>
        <v>0</v>
      </c>
      <c r="G1337" s="27">
        <f t="shared" si="326"/>
        <v>57</v>
      </c>
      <c r="H1337" s="27">
        <f t="shared" si="326"/>
        <v>57</v>
      </c>
    </row>
    <row r="1338" spans="1:9" ht="27.75" customHeight="1" x14ac:dyDescent="0.2">
      <c r="A1338" s="25" t="s">
        <v>30</v>
      </c>
      <c r="B1338" s="25" t="s">
        <v>217</v>
      </c>
      <c r="C1338" s="25" t="s">
        <v>209</v>
      </c>
      <c r="D1338" s="25" t="s">
        <v>366</v>
      </c>
      <c r="E1338" s="25" t="s">
        <v>29</v>
      </c>
      <c r="F1338" s="27">
        <f t="shared" si="326"/>
        <v>0</v>
      </c>
      <c r="G1338" s="28">
        <f>G1339</f>
        <v>57</v>
      </c>
      <c r="H1338" s="28">
        <f>H1339</f>
        <v>57</v>
      </c>
    </row>
    <row r="1339" spans="1:9" ht="26.25" customHeight="1" x14ac:dyDescent="0.2">
      <c r="A1339" s="25" t="s">
        <v>28</v>
      </c>
      <c r="B1339" s="25" t="s">
        <v>217</v>
      </c>
      <c r="C1339" s="25" t="s">
        <v>209</v>
      </c>
      <c r="D1339" s="25" t="s">
        <v>366</v>
      </c>
      <c r="E1339" s="25" t="s">
        <v>27</v>
      </c>
      <c r="F1339" s="27"/>
      <c r="G1339" s="28">
        <v>57</v>
      </c>
      <c r="H1339" s="28">
        <v>57</v>
      </c>
    </row>
    <row r="1340" spans="1:9" ht="26.25" customHeight="1" x14ac:dyDescent="0.2">
      <c r="A1340" s="25" t="s">
        <v>593</v>
      </c>
      <c r="B1340" s="25" t="s">
        <v>217</v>
      </c>
      <c r="C1340" s="25" t="s">
        <v>209</v>
      </c>
      <c r="D1340" s="25" t="s">
        <v>592</v>
      </c>
      <c r="E1340" s="25"/>
      <c r="F1340" s="27">
        <f t="shared" ref="F1340:H1346" si="327">F1341</f>
        <v>3</v>
      </c>
      <c r="G1340" s="27">
        <f t="shared" si="327"/>
        <v>3</v>
      </c>
      <c r="H1340" s="27">
        <f t="shared" si="327"/>
        <v>3</v>
      </c>
      <c r="I1340" s="8"/>
    </row>
    <row r="1341" spans="1:9" ht="51" customHeight="1" x14ac:dyDescent="0.2">
      <c r="A1341" s="25" t="s">
        <v>805</v>
      </c>
      <c r="B1341" s="25" t="s">
        <v>217</v>
      </c>
      <c r="C1341" s="25" t="s">
        <v>209</v>
      </c>
      <c r="D1341" s="25" t="s">
        <v>594</v>
      </c>
      <c r="E1341" s="25"/>
      <c r="F1341" s="27">
        <f>F1345+F1342</f>
        <v>3</v>
      </c>
      <c r="G1341" s="27">
        <f t="shared" ref="G1341:H1341" si="328">G1345+G1342</f>
        <v>3</v>
      </c>
      <c r="H1341" s="27">
        <f t="shared" si="328"/>
        <v>3</v>
      </c>
    </row>
    <row r="1342" spans="1:9" ht="28.5" hidden="1" customHeight="1" x14ac:dyDescent="0.2">
      <c r="A1342" s="25" t="s">
        <v>904</v>
      </c>
      <c r="B1342" s="25" t="s">
        <v>217</v>
      </c>
      <c r="C1342" s="25" t="s">
        <v>209</v>
      </c>
      <c r="D1342" s="25" t="s">
        <v>903</v>
      </c>
      <c r="E1342" s="25"/>
      <c r="F1342" s="27">
        <f>F1343</f>
        <v>0</v>
      </c>
      <c r="G1342" s="27">
        <f t="shared" ref="G1342:H1342" si="329">G1343</f>
        <v>0</v>
      </c>
      <c r="H1342" s="27">
        <f t="shared" si="329"/>
        <v>0</v>
      </c>
    </row>
    <row r="1343" spans="1:9" ht="27.75" hidden="1" customHeight="1" x14ac:dyDescent="0.2">
      <c r="A1343" s="25" t="s">
        <v>30</v>
      </c>
      <c r="B1343" s="25" t="s">
        <v>217</v>
      </c>
      <c r="C1343" s="25" t="s">
        <v>209</v>
      </c>
      <c r="D1343" s="25" t="s">
        <v>903</v>
      </c>
      <c r="E1343" s="25" t="s">
        <v>29</v>
      </c>
      <c r="F1343" s="27">
        <f>F1344</f>
        <v>0</v>
      </c>
      <c r="G1343" s="27">
        <f t="shared" ref="G1343:H1343" si="330">G1344</f>
        <v>0</v>
      </c>
      <c r="H1343" s="27">
        <f t="shared" si="330"/>
        <v>0</v>
      </c>
    </row>
    <row r="1344" spans="1:9" ht="36.75" hidden="1" customHeight="1" x14ac:dyDescent="0.2">
      <c r="A1344" s="25" t="s">
        <v>28</v>
      </c>
      <c r="B1344" s="25" t="s">
        <v>217</v>
      </c>
      <c r="C1344" s="25" t="s">
        <v>209</v>
      </c>
      <c r="D1344" s="25" t="s">
        <v>903</v>
      </c>
      <c r="E1344" s="25" t="s">
        <v>27</v>
      </c>
      <c r="F1344" s="27"/>
      <c r="G1344" s="28"/>
      <c r="H1344" s="28"/>
    </row>
    <row r="1345" spans="1:8" ht="47.25" customHeight="1" x14ac:dyDescent="0.2">
      <c r="A1345" s="25" t="s">
        <v>1120</v>
      </c>
      <c r="B1345" s="25" t="s">
        <v>217</v>
      </c>
      <c r="C1345" s="25" t="s">
        <v>209</v>
      </c>
      <c r="D1345" s="25" t="s">
        <v>905</v>
      </c>
      <c r="E1345" s="25"/>
      <c r="F1345" s="27">
        <f t="shared" si="327"/>
        <v>3</v>
      </c>
      <c r="G1345" s="27">
        <f t="shared" si="327"/>
        <v>3</v>
      </c>
      <c r="H1345" s="27">
        <f t="shared" si="327"/>
        <v>3</v>
      </c>
    </row>
    <row r="1346" spans="1:8" ht="26.25" customHeight="1" x14ac:dyDescent="0.2">
      <c r="A1346" s="25" t="s">
        <v>30</v>
      </c>
      <c r="B1346" s="25" t="s">
        <v>217</v>
      </c>
      <c r="C1346" s="25" t="s">
        <v>209</v>
      </c>
      <c r="D1346" s="25" t="s">
        <v>905</v>
      </c>
      <c r="E1346" s="25" t="s">
        <v>29</v>
      </c>
      <c r="F1346" s="27">
        <f t="shared" si="327"/>
        <v>3</v>
      </c>
      <c r="G1346" s="27">
        <f t="shared" si="327"/>
        <v>3</v>
      </c>
      <c r="H1346" s="27">
        <f t="shared" si="327"/>
        <v>3</v>
      </c>
    </row>
    <row r="1347" spans="1:8" ht="26.25" customHeight="1" x14ac:dyDescent="0.2">
      <c r="A1347" s="25" t="s">
        <v>28</v>
      </c>
      <c r="B1347" s="25" t="s">
        <v>217</v>
      </c>
      <c r="C1347" s="25" t="s">
        <v>209</v>
      </c>
      <c r="D1347" s="25" t="s">
        <v>905</v>
      </c>
      <c r="E1347" s="25" t="s">
        <v>27</v>
      </c>
      <c r="F1347" s="27">
        <v>3</v>
      </c>
      <c r="G1347" s="28">
        <v>3</v>
      </c>
      <c r="H1347" s="28">
        <v>3</v>
      </c>
    </row>
    <row r="1348" spans="1:8" ht="60" customHeight="1" x14ac:dyDescent="0.2">
      <c r="A1348" s="25" t="s">
        <v>1046</v>
      </c>
      <c r="B1348" s="49" t="s">
        <v>217</v>
      </c>
      <c r="C1348" s="49" t="s">
        <v>209</v>
      </c>
      <c r="D1348" s="41" t="s">
        <v>1047</v>
      </c>
      <c r="E1348" s="41"/>
      <c r="F1348" s="27">
        <f t="shared" ref="F1348:H1351" si="331">F1349</f>
        <v>0</v>
      </c>
      <c r="G1348" s="27">
        <f t="shared" si="331"/>
        <v>3000</v>
      </c>
      <c r="H1348" s="27">
        <f t="shared" si="331"/>
        <v>3000</v>
      </c>
    </row>
    <row r="1349" spans="1:8" ht="57.75" customHeight="1" x14ac:dyDescent="0.2">
      <c r="A1349" s="25" t="s">
        <v>1048</v>
      </c>
      <c r="B1349" s="49" t="s">
        <v>217</v>
      </c>
      <c r="C1349" s="49" t="s">
        <v>209</v>
      </c>
      <c r="D1349" s="41" t="s">
        <v>1049</v>
      </c>
      <c r="E1349" s="41"/>
      <c r="F1349" s="27">
        <f t="shared" si="331"/>
        <v>0</v>
      </c>
      <c r="G1349" s="27">
        <f t="shared" si="331"/>
        <v>3000</v>
      </c>
      <c r="H1349" s="27">
        <f t="shared" si="331"/>
        <v>3000</v>
      </c>
    </row>
    <row r="1350" spans="1:8" ht="61.5" customHeight="1" x14ac:dyDescent="0.2">
      <c r="A1350" s="25" t="s">
        <v>1050</v>
      </c>
      <c r="B1350" s="49" t="s">
        <v>217</v>
      </c>
      <c r="C1350" s="49" t="s">
        <v>209</v>
      </c>
      <c r="D1350" s="41" t="s">
        <v>1051</v>
      </c>
      <c r="E1350" s="41"/>
      <c r="F1350" s="27">
        <f t="shared" si="331"/>
        <v>0</v>
      </c>
      <c r="G1350" s="27">
        <f t="shared" si="331"/>
        <v>3000</v>
      </c>
      <c r="H1350" s="27">
        <f t="shared" si="331"/>
        <v>3000</v>
      </c>
    </row>
    <row r="1351" spans="1:8" ht="26.25" customHeight="1" x14ac:dyDescent="0.2">
      <c r="A1351" s="53" t="s">
        <v>22</v>
      </c>
      <c r="B1351" s="49" t="s">
        <v>217</v>
      </c>
      <c r="C1351" s="49" t="s">
        <v>209</v>
      </c>
      <c r="D1351" s="41" t="s">
        <v>1051</v>
      </c>
      <c r="E1351" s="41"/>
      <c r="F1351" s="27">
        <f t="shared" si="331"/>
        <v>0</v>
      </c>
      <c r="G1351" s="27">
        <f t="shared" si="331"/>
        <v>3000</v>
      </c>
      <c r="H1351" s="27">
        <f t="shared" si="331"/>
        <v>3000</v>
      </c>
    </row>
    <row r="1352" spans="1:8" ht="20.25" customHeight="1" x14ac:dyDescent="0.2">
      <c r="A1352" s="53" t="s">
        <v>20</v>
      </c>
      <c r="B1352" s="49" t="s">
        <v>217</v>
      </c>
      <c r="C1352" s="49" t="s">
        <v>209</v>
      </c>
      <c r="D1352" s="41" t="s">
        <v>1051</v>
      </c>
      <c r="E1352" s="41"/>
      <c r="F1352" s="27"/>
      <c r="G1352" s="28">
        <v>3000</v>
      </c>
      <c r="H1352" s="28">
        <v>3000</v>
      </c>
    </row>
    <row r="1353" spans="1:8" ht="55.5" customHeight="1" x14ac:dyDescent="0.2">
      <c r="A1353" s="25" t="s">
        <v>690</v>
      </c>
      <c r="B1353" s="25" t="s">
        <v>217</v>
      </c>
      <c r="C1353" s="25" t="s">
        <v>209</v>
      </c>
      <c r="D1353" s="25" t="s">
        <v>443</v>
      </c>
      <c r="E1353" s="26"/>
      <c r="F1353" s="27">
        <f t="shared" ref="F1353:H1357" si="332">F1354</f>
        <v>300</v>
      </c>
      <c r="G1353" s="27">
        <f t="shared" si="332"/>
        <v>330</v>
      </c>
      <c r="H1353" s="27">
        <f t="shared" si="332"/>
        <v>327</v>
      </c>
    </row>
    <row r="1354" spans="1:8" ht="45" customHeight="1" x14ac:dyDescent="0.2">
      <c r="A1354" s="25" t="s">
        <v>445</v>
      </c>
      <c r="B1354" s="25" t="s">
        <v>217</v>
      </c>
      <c r="C1354" s="25" t="s">
        <v>209</v>
      </c>
      <c r="D1354" s="25" t="s">
        <v>444</v>
      </c>
      <c r="E1354" s="26"/>
      <c r="F1354" s="27">
        <f t="shared" si="332"/>
        <v>300</v>
      </c>
      <c r="G1354" s="27">
        <f t="shared" si="332"/>
        <v>330</v>
      </c>
      <c r="H1354" s="27">
        <f t="shared" si="332"/>
        <v>327</v>
      </c>
    </row>
    <row r="1355" spans="1:8" ht="78" customHeight="1" x14ac:dyDescent="0.2">
      <c r="A1355" s="25" t="s">
        <v>36</v>
      </c>
      <c r="B1355" s="25" t="s">
        <v>217</v>
      </c>
      <c r="C1355" s="25" t="s">
        <v>209</v>
      </c>
      <c r="D1355" s="25" t="s">
        <v>446</v>
      </c>
      <c r="E1355" s="26"/>
      <c r="F1355" s="27">
        <f t="shared" si="332"/>
        <v>300</v>
      </c>
      <c r="G1355" s="27">
        <f t="shared" si="332"/>
        <v>330</v>
      </c>
      <c r="H1355" s="27">
        <f t="shared" si="332"/>
        <v>327</v>
      </c>
    </row>
    <row r="1356" spans="1:8" ht="65.25" customHeight="1" x14ac:dyDescent="0.2">
      <c r="A1356" s="25" t="s">
        <v>35</v>
      </c>
      <c r="B1356" s="25" t="s">
        <v>217</v>
      </c>
      <c r="C1356" s="25" t="s">
        <v>209</v>
      </c>
      <c r="D1356" s="25" t="s">
        <v>447</v>
      </c>
      <c r="E1356" s="26"/>
      <c r="F1356" s="27">
        <f t="shared" si="332"/>
        <v>300</v>
      </c>
      <c r="G1356" s="27">
        <f t="shared" si="332"/>
        <v>330</v>
      </c>
      <c r="H1356" s="27">
        <f t="shared" si="332"/>
        <v>327</v>
      </c>
    </row>
    <row r="1357" spans="1:8" ht="28.5" customHeight="1" x14ac:dyDescent="0.2">
      <c r="A1357" s="25" t="s">
        <v>15</v>
      </c>
      <c r="B1357" s="25" t="s">
        <v>217</v>
      </c>
      <c r="C1357" s="25" t="s">
        <v>209</v>
      </c>
      <c r="D1357" s="25" t="s">
        <v>447</v>
      </c>
      <c r="E1357" s="25" t="s">
        <v>14</v>
      </c>
      <c r="F1357" s="27">
        <f t="shared" si="332"/>
        <v>300</v>
      </c>
      <c r="G1357" s="27">
        <f t="shared" si="332"/>
        <v>330</v>
      </c>
      <c r="H1357" s="27">
        <f t="shared" si="332"/>
        <v>327</v>
      </c>
    </row>
    <row r="1358" spans="1:8" ht="32.25" customHeight="1" x14ac:dyDescent="0.2">
      <c r="A1358" s="25" t="s">
        <v>13</v>
      </c>
      <c r="B1358" s="25" t="s">
        <v>217</v>
      </c>
      <c r="C1358" s="25" t="s">
        <v>209</v>
      </c>
      <c r="D1358" s="25" t="s">
        <v>447</v>
      </c>
      <c r="E1358" s="25" t="s">
        <v>12</v>
      </c>
      <c r="F1358" s="27">
        <v>300</v>
      </c>
      <c r="G1358" s="28">
        <v>330</v>
      </c>
      <c r="H1358" s="28">
        <v>327</v>
      </c>
    </row>
    <row r="1359" spans="1:8" ht="32.25" hidden="1" customHeight="1" x14ac:dyDescent="0.2">
      <c r="A1359" s="25" t="s">
        <v>810</v>
      </c>
      <c r="B1359" s="25" t="s">
        <v>217</v>
      </c>
      <c r="C1359" s="25" t="s">
        <v>209</v>
      </c>
      <c r="D1359" s="25" t="s">
        <v>241</v>
      </c>
      <c r="E1359" s="25"/>
      <c r="F1359" s="27">
        <f>F1360</f>
        <v>0</v>
      </c>
      <c r="G1359" s="28"/>
      <c r="H1359" s="28"/>
    </row>
    <row r="1360" spans="1:8" ht="48" hidden="1" customHeight="1" x14ac:dyDescent="0.2">
      <c r="A1360" s="25" t="s">
        <v>829</v>
      </c>
      <c r="B1360" s="25" t="s">
        <v>217</v>
      </c>
      <c r="C1360" s="25" t="s">
        <v>209</v>
      </c>
      <c r="D1360" s="25" t="s">
        <v>828</v>
      </c>
      <c r="E1360" s="25"/>
      <c r="F1360" s="27">
        <f>F1361</f>
        <v>0</v>
      </c>
      <c r="G1360" s="28"/>
      <c r="H1360" s="28"/>
    </row>
    <row r="1361" spans="1:8" ht="32.25" hidden="1" customHeight="1" x14ac:dyDescent="0.2">
      <c r="A1361" s="25" t="s">
        <v>11</v>
      </c>
      <c r="B1361" s="25" t="s">
        <v>217</v>
      </c>
      <c r="C1361" s="25" t="s">
        <v>209</v>
      </c>
      <c r="D1361" s="25" t="s">
        <v>828</v>
      </c>
      <c r="E1361" s="25" t="s">
        <v>10</v>
      </c>
      <c r="F1361" s="27">
        <f>F1362</f>
        <v>0</v>
      </c>
      <c r="G1361" s="28"/>
      <c r="H1361" s="28"/>
    </row>
    <row r="1362" spans="1:8" ht="43.5" hidden="1" customHeight="1" x14ac:dyDescent="0.2">
      <c r="A1362" s="25" t="s">
        <v>846</v>
      </c>
      <c r="B1362" s="25" t="s">
        <v>217</v>
      </c>
      <c r="C1362" s="25" t="s">
        <v>209</v>
      </c>
      <c r="D1362" s="25" t="s">
        <v>828</v>
      </c>
      <c r="E1362" s="25" t="s">
        <v>843</v>
      </c>
      <c r="F1362" s="27"/>
      <c r="G1362" s="28"/>
      <c r="H1362" s="36"/>
    </row>
    <row r="1363" spans="1:8" ht="22.5" customHeight="1" x14ac:dyDescent="0.2">
      <c r="A1363" s="25" t="s">
        <v>34</v>
      </c>
      <c r="B1363" s="25" t="s">
        <v>217</v>
      </c>
      <c r="C1363" s="25" t="s">
        <v>210</v>
      </c>
      <c r="D1363" s="26"/>
      <c r="E1363" s="26"/>
      <c r="F1363" s="27">
        <f>F1364+F1372</f>
        <v>28870</v>
      </c>
      <c r="G1363" s="27">
        <f>G1364+G1372</f>
        <v>24400</v>
      </c>
      <c r="H1363" s="27">
        <f>H1364+H1372</f>
        <v>24400</v>
      </c>
    </row>
    <row r="1364" spans="1:8" ht="34.5" customHeight="1" x14ac:dyDescent="0.2">
      <c r="A1364" s="25" t="s">
        <v>442</v>
      </c>
      <c r="B1364" s="25" t="s">
        <v>217</v>
      </c>
      <c r="C1364" s="25" t="s">
        <v>210</v>
      </c>
      <c r="D1364" s="25" t="s">
        <v>224</v>
      </c>
      <c r="E1364" s="26"/>
      <c r="F1364" s="27">
        <f t="shared" ref="F1364:H1366" si="333">F1365</f>
        <v>13904</v>
      </c>
      <c r="G1364" s="27">
        <f t="shared" si="333"/>
        <v>13171</v>
      </c>
      <c r="H1364" s="27">
        <f t="shared" si="333"/>
        <v>13171</v>
      </c>
    </row>
    <row r="1365" spans="1:8" ht="21.75" customHeight="1" x14ac:dyDescent="0.2">
      <c r="A1365" s="25" t="s">
        <v>33</v>
      </c>
      <c r="B1365" s="25" t="s">
        <v>217</v>
      </c>
      <c r="C1365" s="25" t="s">
        <v>210</v>
      </c>
      <c r="D1365" s="25" t="s">
        <v>288</v>
      </c>
      <c r="E1365" s="26"/>
      <c r="F1365" s="27">
        <f t="shared" si="333"/>
        <v>13904</v>
      </c>
      <c r="G1365" s="27">
        <f t="shared" si="333"/>
        <v>13171</v>
      </c>
      <c r="H1365" s="27">
        <f t="shared" si="333"/>
        <v>13171</v>
      </c>
    </row>
    <row r="1366" spans="1:8" ht="55.5" customHeight="1" x14ac:dyDescent="0.2">
      <c r="A1366" s="25" t="s">
        <v>32</v>
      </c>
      <c r="B1366" s="25" t="s">
        <v>217</v>
      </c>
      <c r="C1366" s="25" t="s">
        <v>210</v>
      </c>
      <c r="D1366" s="25" t="s">
        <v>291</v>
      </c>
      <c r="E1366" s="26"/>
      <c r="F1366" s="27">
        <f t="shared" si="333"/>
        <v>13904</v>
      </c>
      <c r="G1366" s="27">
        <f t="shared" si="333"/>
        <v>13171</v>
      </c>
      <c r="H1366" s="27">
        <f t="shared" si="333"/>
        <v>13171</v>
      </c>
    </row>
    <row r="1367" spans="1:8" ht="67.5" customHeight="1" x14ac:dyDescent="0.2">
      <c r="A1367" s="25" t="s">
        <v>31</v>
      </c>
      <c r="B1367" s="25" t="s">
        <v>217</v>
      </c>
      <c r="C1367" s="25" t="s">
        <v>210</v>
      </c>
      <c r="D1367" s="25" t="s">
        <v>323</v>
      </c>
      <c r="E1367" s="26"/>
      <c r="F1367" s="27">
        <f>F1368+F1370</f>
        <v>13904</v>
      </c>
      <c r="G1367" s="27">
        <f>G1368+G1370</f>
        <v>13171</v>
      </c>
      <c r="H1367" s="27">
        <f>H1368+H1370</f>
        <v>13171</v>
      </c>
    </row>
    <row r="1368" spans="1:8" ht="31.5" customHeight="1" x14ac:dyDescent="0.2">
      <c r="A1368" s="25" t="s">
        <v>15</v>
      </c>
      <c r="B1368" s="25" t="s">
        <v>217</v>
      </c>
      <c r="C1368" s="25" t="s">
        <v>210</v>
      </c>
      <c r="D1368" s="25" t="s">
        <v>323</v>
      </c>
      <c r="E1368" s="25" t="s">
        <v>14</v>
      </c>
      <c r="F1368" s="27">
        <f>F1369</f>
        <v>138</v>
      </c>
      <c r="G1368" s="27">
        <f>G1369</f>
        <v>130</v>
      </c>
      <c r="H1368" s="27">
        <f>H1369</f>
        <v>130</v>
      </c>
    </row>
    <row r="1369" spans="1:8" ht="30.4" customHeight="1" x14ac:dyDescent="0.2">
      <c r="A1369" s="25" t="s">
        <v>13</v>
      </c>
      <c r="B1369" s="25" t="s">
        <v>217</v>
      </c>
      <c r="C1369" s="25" t="s">
        <v>210</v>
      </c>
      <c r="D1369" s="25" t="s">
        <v>323</v>
      </c>
      <c r="E1369" s="25" t="s">
        <v>12</v>
      </c>
      <c r="F1369" s="27">
        <v>138</v>
      </c>
      <c r="G1369" s="28">
        <v>130</v>
      </c>
      <c r="H1369" s="28">
        <v>130</v>
      </c>
    </row>
    <row r="1370" spans="1:8" ht="24" customHeight="1" x14ac:dyDescent="0.2">
      <c r="A1370" s="25" t="s">
        <v>30</v>
      </c>
      <c r="B1370" s="25" t="s">
        <v>217</v>
      </c>
      <c r="C1370" s="25" t="s">
        <v>210</v>
      </c>
      <c r="D1370" s="25" t="s">
        <v>323</v>
      </c>
      <c r="E1370" s="25" t="s">
        <v>29</v>
      </c>
      <c r="F1370" s="27">
        <f>F1371</f>
        <v>13766</v>
      </c>
      <c r="G1370" s="28">
        <f>G1371</f>
        <v>13041</v>
      </c>
      <c r="H1370" s="28">
        <f>H1371</f>
        <v>13041</v>
      </c>
    </row>
    <row r="1371" spans="1:8" ht="28.5" customHeight="1" x14ac:dyDescent="0.2">
      <c r="A1371" s="25" t="s">
        <v>28</v>
      </c>
      <c r="B1371" s="25" t="s">
        <v>217</v>
      </c>
      <c r="C1371" s="25" t="s">
        <v>210</v>
      </c>
      <c r="D1371" s="25" t="s">
        <v>323</v>
      </c>
      <c r="E1371" s="25" t="s">
        <v>27</v>
      </c>
      <c r="F1371" s="27">
        <v>13766</v>
      </c>
      <c r="G1371" s="28">
        <v>13041</v>
      </c>
      <c r="H1371" s="28">
        <v>13041</v>
      </c>
    </row>
    <row r="1372" spans="1:8" ht="21.75" customHeight="1" x14ac:dyDescent="0.2">
      <c r="A1372" s="25" t="s">
        <v>26</v>
      </c>
      <c r="B1372" s="25" t="s">
        <v>217</v>
      </c>
      <c r="C1372" s="25" t="s">
        <v>210</v>
      </c>
      <c r="D1372" s="25" t="s">
        <v>271</v>
      </c>
      <c r="E1372" s="26"/>
      <c r="F1372" s="27">
        <f>F1378</f>
        <v>14966</v>
      </c>
      <c r="G1372" s="27">
        <f>G1378+G1373</f>
        <v>11229</v>
      </c>
      <c r="H1372" s="27">
        <f>H1378+H1373</f>
        <v>11229</v>
      </c>
    </row>
    <row r="1373" spans="1:8" ht="21.75" customHeight="1" x14ac:dyDescent="0.2">
      <c r="A1373" s="25" t="s">
        <v>46</v>
      </c>
      <c r="B1373" s="25" t="s">
        <v>217</v>
      </c>
      <c r="C1373" s="25" t="s">
        <v>210</v>
      </c>
      <c r="D1373" s="25" t="s">
        <v>355</v>
      </c>
      <c r="E1373" s="26"/>
      <c r="F1373" s="27">
        <f>F1374</f>
        <v>0</v>
      </c>
      <c r="G1373" s="27">
        <f>G1374</f>
        <v>3746</v>
      </c>
      <c r="H1373" s="27">
        <f>H1374</f>
        <v>3746</v>
      </c>
    </row>
    <row r="1374" spans="1:8" ht="56.25" customHeight="1" x14ac:dyDescent="0.2">
      <c r="A1374" s="25" t="s">
        <v>45</v>
      </c>
      <c r="B1374" s="25" t="s">
        <v>217</v>
      </c>
      <c r="C1374" s="25" t="s">
        <v>210</v>
      </c>
      <c r="D1374" s="25" t="s">
        <v>356</v>
      </c>
      <c r="E1374" s="26"/>
      <c r="F1374" s="27"/>
      <c r="G1374" s="27">
        <f t="shared" ref="G1374:H1376" si="334">G1375</f>
        <v>3746</v>
      </c>
      <c r="H1374" s="27">
        <f t="shared" si="334"/>
        <v>3746</v>
      </c>
    </row>
    <row r="1375" spans="1:8" ht="33.75" customHeight="1" x14ac:dyDescent="0.2">
      <c r="A1375" s="25" t="s">
        <v>985</v>
      </c>
      <c r="B1375" s="25" t="s">
        <v>217</v>
      </c>
      <c r="C1375" s="25" t="s">
        <v>210</v>
      </c>
      <c r="D1375" s="25" t="s">
        <v>838</v>
      </c>
      <c r="E1375" s="26"/>
      <c r="F1375" s="27"/>
      <c r="G1375" s="27">
        <f t="shared" si="334"/>
        <v>3746</v>
      </c>
      <c r="H1375" s="27">
        <f t="shared" si="334"/>
        <v>3746</v>
      </c>
    </row>
    <row r="1376" spans="1:8" ht="21.75" customHeight="1" x14ac:dyDescent="0.2">
      <c r="A1376" s="25" t="s">
        <v>30</v>
      </c>
      <c r="B1376" s="25" t="s">
        <v>217</v>
      </c>
      <c r="C1376" s="25" t="s">
        <v>210</v>
      </c>
      <c r="D1376" s="25" t="s">
        <v>838</v>
      </c>
      <c r="E1376" s="25" t="s">
        <v>29</v>
      </c>
      <c r="F1376" s="27"/>
      <c r="G1376" s="27">
        <f t="shared" si="334"/>
        <v>3746</v>
      </c>
      <c r="H1376" s="27">
        <f t="shared" si="334"/>
        <v>3746</v>
      </c>
    </row>
    <row r="1377" spans="1:8" ht="36" customHeight="1" x14ac:dyDescent="0.2">
      <c r="A1377" s="25" t="s">
        <v>28</v>
      </c>
      <c r="B1377" s="25" t="s">
        <v>217</v>
      </c>
      <c r="C1377" s="25" t="s">
        <v>210</v>
      </c>
      <c r="D1377" s="25" t="s">
        <v>838</v>
      </c>
      <c r="E1377" s="25" t="s">
        <v>27</v>
      </c>
      <c r="F1377" s="27"/>
      <c r="G1377" s="27">
        <v>3746</v>
      </c>
      <c r="H1377" s="27">
        <v>3746</v>
      </c>
    </row>
    <row r="1378" spans="1:8" ht="51.75" customHeight="1" x14ac:dyDescent="0.2">
      <c r="A1378" s="59" t="s">
        <v>687</v>
      </c>
      <c r="B1378" s="25" t="s">
        <v>217</v>
      </c>
      <c r="C1378" s="25" t="s">
        <v>210</v>
      </c>
      <c r="D1378" s="25" t="s">
        <v>367</v>
      </c>
      <c r="E1378" s="26"/>
      <c r="F1378" s="27">
        <f t="shared" ref="F1378:H1381" si="335">F1379</f>
        <v>14966</v>
      </c>
      <c r="G1378" s="27">
        <f t="shared" si="335"/>
        <v>7483</v>
      </c>
      <c r="H1378" s="27">
        <f t="shared" si="335"/>
        <v>7483</v>
      </c>
    </row>
    <row r="1379" spans="1:8" ht="75.75" customHeight="1" x14ac:dyDescent="0.2">
      <c r="A1379" s="25" t="s">
        <v>804</v>
      </c>
      <c r="B1379" s="25" t="s">
        <v>217</v>
      </c>
      <c r="C1379" s="25" t="s">
        <v>210</v>
      </c>
      <c r="D1379" s="25" t="s">
        <v>368</v>
      </c>
      <c r="E1379" s="26"/>
      <c r="F1379" s="27">
        <f t="shared" si="335"/>
        <v>14966</v>
      </c>
      <c r="G1379" s="27">
        <f t="shared" si="335"/>
        <v>7483</v>
      </c>
      <c r="H1379" s="27">
        <f t="shared" si="335"/>
        <v>7483</v>
      </c>
    </row>
    <row r="1380" spans="1:8" ht="59.25" customHeight="1" x14ac:dyDescent="0.2">
      <c r="A1380" s="25" t="s">
        <v>976</v>
      </c>
      <c r="B1380" s="25" t="s">
        <v>217</v>
      </c>
      <c r="C1380" s="25" t="s">
        <v>210</v>
      </c>
      <c r="D1380" s="25" t="s">
        <v>388</v>
      </c>
      <c r="E1380" s="26"/>
      <c r="F1380" s="27">
        <f t="shared" si="335"/>
        <v>14966</v>
      </c>
      <c r="G1380" s="27">
        <f t="shared" si="335"/>
        <v>7483</v>
      </c>
      <c r="H1380" s="27">
        <f t="shared" si="335"/>
        <v>7483</v>
      </c>
    </row>
    <row r="1381" spans="1:8" ht="32.25" customHeight="1" x14ac:dyDescent="0.2">
      <c r="A1381" s="25" t="s">
        <v>22</v>
      </c>
      <c r="B1381" s="25" t="s">
        <v>217</v>
      </c>
      <c r="C1381" s="25" t="s">
        <v>210</v>
      </c>
      <c r="D1381" s="25" t="s">
        <v>388</v>
      </c>
      <c r="E1381" s="25" t="s">
        <v>21</v>
      </c>
      <c r="F1381" s="27">
        <f t="shared" si="335"/>
        <v>14966</v>
      </c>
      <c r="G1381" s="27">
        <f t="shared" si="335"/>
        <v>7483</v>
      </c>
      <c r="H1381" s="27">
        <f t="shared" si="335"/>
        <v>7483</v>
      </c>
    </row>
    <row r="1382" spans="1:8" ht="16.5" customHeight="1" x14ac:dyDescent="0.2">
      <c r="A1382" s="25" t="s">
        <v>20</v>
      </c>
      <c r="B1382" s="25" t="s">
        <v>217</v>
      </c>
      <c r="C1382" s="25" t="s">
        <v>210</v>
      </c>
      <c r="D1382" s="25" t="s">
        <v>388</v>
      </c>
      <c r="E1382" s="25" t="s">
        <v>19</v>
      </c>
      <c r="F1382" s="27">
        <v>14966</v>
      </c>
      <c r="G1382" s="28">
        <v>7483</v>
      </c>
      <c r="H1382" s="28">
        <v>7483</v>
      </c>
    </row>
    <row r="1383" spans="1:8" ht="23.25" customHeight="1" x14ac:dyDescent="0.2">
      <c r="A1383" s="25" t="s">
        <v>1034</v>
      </c>
      <c r="B1383" s="25" t="s">
        <v>217</v>
      </c>
      <c r="C1383" s="25" t="s">
        <v>215</v>
      </c>
      <c r="D1383" s="25"/>
      <c r="E1383" s="25"/>
      <c r="F1383" s="27">
        <f t="shared" ref="F1383:F1388" si="336">F1384</f>
        <v>250</v>
      </c>
      <c r="G1383" s="27">
        <f t="shared" ref="G1383:H1383" si="337">G1384</f>
        <v>250</v>
      </c>
      <c r="H1383" s="27">
        <f t="shared" si="337"/>
        <v>250</v>
      </c>
    </row>
    <row r="1384" spans="1:8" ht="45" customHeight="1" x14ac:dyDescent="0.2">
      <c r="A1384" s="25" t="s">
        <v>741</v>
      </c>
      <c r="B1384" s="25" t="s">
        <v>217</v>
      </c>
      <c r="C1384" s="25" t="s">
        <v>215</v>
      </c>
      <c r="D1384" s="25" t="s">
        <v>226</v>
      </c>
      <c r="E1384" s="25"/>
      <c r="F1384" s="27">
        <f t="shared" si="336"/>
        <v>250</v>
      </c>
      <c r="G1384" s="27">
        <f t="shared" ref="G1384:H1384" si="338">G1385</f>
        <v>250</v>
      </c>
      <c r="H1384" s="27">
        <f t="shared" si="338"/>
        <v>250</v>
      </c>
    </row>
    <row r="1385" spans="1:8" ht="27.75" customHeight="1" x14ac:dyDescent="0.2">
      <c r="A1385" s="25" t="s">
        <v>743</v>
      </c>
      <c r="B1385" s="25" t="s">
        <v>217</v>
      </c>
      <c r="C1385" s="25" t="s">
        <v>215</v>
      </c>
      <c r="D1385" s="25" t="s">
        <v>1032</v>
      </c>
      <c r="E1385" s="25"/>
      <c r="F1385" s="27">
        <f t="shared" si="336"/>
        <v>250</v>
      </c>
      <c r="G1385" s="27">
        <f t="shared" ref="G1385:H1385" si="339">G1386</f>
        <v>250</v>
      </c>
      <c r="H1385" s="27">
        <f t="shared" si="339"/>
        <v>250</v>
      </c>
    </row>
    <row r="1386" spans="1:8" ht="68.25" customHeight="1" x14ac:dyDescent="0.2">
      <c r="A1386" s="25" t="s">
        <v>1033</v>
      </c>
      <c r="B1386" s="25" t="s">
        <v>217</v>
      </c>
      <c r="C1386" s="25" t="s">
        <v>215</v>
      </c>
      <c r="D1386" s="25" t="s">
        <v>744</v>
      </c>
      <c r="E1386" s="25"/>
      <c r="F1386" s="27">
        <f t="shared" si="336"/>
        <v>250</v>
      </c>
      <c r="G1386" s="27">
        <f t="shared" ref="G1386:H1386" si="340">G1387</f>
        <v>250</v>
      </c>
      <c r="H1386" s="27">
        <f t="shared" si="340"/>
        <v>250</v>
      </c>
    </row>
    <row r="1387" spans="1:8" ht="34.5" customHeight="1" x14ac:dyDescent="0.2">
      <c r="A1387" s="25" t="s">
        <v>807</v>
      </c>
      <c r="B1387" s="25" t="s">
        <v>217</v>
      </c>
      <c r="C1387" s="25" t="s">
        <v>215</v>
      </c>
      <c r="D1387" s="25" t="s">
        <v>745</v>
      </c>
      <c r="E1387" s="25"/>
      <c r="F1387" s="27">
        <f t="shared" si="336"/>
        <v>250</v>
      </c>
      <c r="G1387" s="27">
        <f t="shared" ref="G1387:H1387" si="341">G1388</f>
        <v>250</v>
      </c>
      <c r="H1387" s="27">
        <f t="shared" si="341"/>
        <v>250</v>
      </c>
    </row>
    <row r="1388" spans="1:8" ht="30" customHeight="1" x14ac:dyDescent="0.2">
      <c r="A1388" s="25" t="s">
        <v>11</v>
      </c>
      <c r="B1388" s="25" t="s">
        <v>217</v>
      </c>
      <c r="C1388" s="25" t="s">
        <v>215</v>
      </c>
      <c r="D1388" s="25" t="s">
        <v>745</v>
      </c>
      <c r="E1388" s="25" t="s">
        <v>10</v>
      </c>
      <c r="F1388" s="27">
        <f t="shared" si="336"/>
        <v>250</v>
      </c>
      <c r="G1388" s="27">
        <f t="shared" ref="G1388:H1388" si="342">G1389</f>
        <v>250</v>
      </c>
      <c r="H1388" s="27">
        <f t="shared" si="342"/>
        <v>250</v>
      </c>
    </row>
    <row r="1389" spans="1:8" ht="49.5" customHeight="1" x14ac:dyDescent="0.2">
      <c r="A1389" s="25" t="s">
        <v>746</v>
      </c>
      <c r="B1389" s="25" t="s">
        <v>217</v>
      </c>
      <c r="C1389" s="25" t="s">
        <v>215</v>
      </c>
      <c r="D1389" s="25" t="s">
        <v>745</v>
      </c>
      <c r="E1389" s="25" t="s">
        <v>843</v>
      </c>
      <c r="F1389" s="27">
        <v>250</v>
      </c>
      <c r="G1389" s="28">
        <v>250</v>
      </c>
      <c r="H1389" s="28">
        <v>250</v>
      </c>
    </row>
    <row r="1390" spans="1:8" ht="14.25" customHeight="1" x14ac:dyDescent="0.2">
      <c r="A1390" s="25" t="s">
        <v>25</v>
      </c>
      <c r="B1390" s="25" t="s">
        <v>208</v>
      </c>
      <c r="C1390" s="25"/>
      <c r="D1390" s="26"/>
      <c r="E1390" s="26"/>
      <c r="F1390" s="27">
        <f>F1391+F1428</f>
        <v>65552</v>
      </c>
      <c r="G1390" s="27">
        <f t="shared" ref="G1390:H1390" si="343">G1391+G1428</f>
        <v>62500</v>
      </c>
      <c r="H1390" s="27">
        <f t="shared" si="343"/>
        <v>81000</v>
      </c>
    </row>
    <row r="1391" spans="1:8" ht="15" customHeight="1" x14ac:dyDescent="0.2">
      <c r="A1391" s="25" t="s">
        <v>24</v>
      </c>
      <c r="B1391" s="25" t="s">
        <v>208</v>
      </c>
      <c r="C1391" s="25" t="s">
        <v>207</v>
      </c>
      <c r="D1391" s="26"/>
      <c r="E1391" s="26"/>
      <c r="F1391" s="27">
        <f>F1398+F1416+F1422</f>
        <v>63152</v>
      </c>
      <c r="G1391" s="27">
        <f>G1398+G1416+G1422</f>
        <v>60000</v>
      </c>
      <c r="H1391" s="27">
        <f>H1398+H1416+H1422</f>
        <v>78500</v>
      </c>
    </row>
    <row r="1392" spans="1:8" ht="39.75" hidden="1" customHeight="1" x14ac:dyDescent="0.2">
      <c r="A1392" s="25" t="s">
        <v>710</v>
      </c>
      <c r="B1392" s="25" t="s">
        <v>208</v>
      </c>
      <c r="C1392" s="25" t="s">
        <v>207</v>
      </c>
      <c r="D1392" s="26" t="s">
        <v>226</v>
      </c>
      <c r="E1392" s="26"/>
      <c r="F1392" s="27">
        <f t="shared" ref="F1392:F1396" si="344">F1393</f>
        <v>0</v>
      </c>
      <c r="G1392" s="28"/>
      <c r="H1392" s="28"/>
    </row>
    <row r="1393" spans="1:8" ht="27.75" hidden="1" customHeight="1" x14ac:dyDescent="0.2">
      <c r="A1393" s="25" t="s">
        <v>411</v>
      </c>
      <c r="B1393" s="25" t="s">
        <v>208</v>
      </c>
      <c r="C1393" s="25" t="s">
        <v>207</v>
      </c>
      <c r="D1393" s="26" t="s">
        <v>235</v>
      </c>
      <c r="E1393" s="26"/>
      <c r="F1393" s="27">
        <f t="shared" si="344"/>
        <v>0</v>
      </c>
      <c r="G1393" s="28"/>
      <c r="H1393" s="28"/>
    </row>
    <row r="1394" spans="1:8" ht="35.25" hidden="1" customHeight="1" x14ac:dyDescent="0.2">
      <c r="A1394" s="25" t="s">
        <v>412</v>
      </c>
      <c r="B1394" s="25" t="s">
        <v>208</v>
      </c>
      <c r="C1394" s="25" t="s">
        <v>207</v>
      </c>
      <c r="D1394" s="26" t="s">
        <v>236</v>
      </c>
      <c r="E1394" s="26"/>
      <c r="F1394" s="27">
        <f t="shared" si="344"/>
        <v>0</v>
      </c>
      <c r="G1394" s="28"/>
      <c r="H1394" s="28"/>
    </row>
    <row r="1395" spans="1:8" ht="16.5" hidden="1" customHeight="1" x14ac:dyDescent="0.2">
      <c r="A1395" s="25" t="s">
        <v>85</v>
      </c>
      <c r="B1395" s="25" t="s">
        <v>208</v>
      </c>
      <c r="C1395" s="25" t="s">
        <v>207</v>
      </c>
      <c r="D1395" s="26" t="s">
        <v>410</v>
      </c>
      <c r="E1395" s="26"/>
      <c r="F1395" s="27">
        <f t="shared" si="344"/>
        <v>0</v>
      </c>
      <c r="G1395" s="28"/>
      <c r="H1395" s="28"/>
    </row>
    <row r="1396" spans="1:8" ht="15" hidden="1" customHeight="1" x14ac:dyDescent="0.2">
      <c r="A1396" s="25" t="s">
        <v>11</v>
      </c>
      <c r="B1396" s="25" t="s">
        <v>208</v>
      </c>
      <c r="C1396" s="25" t="s">
        <v>207</v>
      </c>
      <c r="D1396" s="26" t="s">
        <v>410</v>
      </c>
      <c r="E1396" s="26">
        <v>600</v>
      </c>
      <c r="F1396" s="27">
        <f t="shared" si="344"/>
        <v>0</v>
      </c>
      <c r="G1396" s="28"/>
      <c r="H1396" s="28"/>
    </row>
    <row r="1397" spans="1:8" ht="15" hidden="1" customHeight="1" x14ac:dyDescent="0.2">
      <c r="A1397" s="25" t="s">
        <v>9</v>
      </c>
      <c r="B1397" s="25" t="s">
        <v>208</v>
      </c>
      <c r="C1397" s="25" t="s">
        <v>207</v>
      </c>
      <c r="D1397" s="26" t="s">
        <v>410</v>
      </c>
      <c r="E1397" s="26">
        <v>610</v>
      </c>
      <c r="F1397" s="27">
        <v>0</v>
      </c>
      <c r="G1397" s="28"/>
      <c r="H1397" s="28"/>
    </row>
    <row r="1398" spans="1:8" ht="37.5" customHeight="1" x14ac:dyDescent="0.2">
      <c r="A1398" s="25" t="s">
        <v>711</v>
      </c>
      <c r="B1398" s="25" t="s">
        <v>208</v>
      </c>
      <c r="C1398" s="25" t="s">
        <v>207</v>
      </c>
      <c r="D1398" s="25" t="s">
        <v>318</v>
      </c>
      <c r="E1398" s="26"/>
      <c r="F1398" s="27">
        <f t="shared" ref="F1398:H1398" si="345">F1399</f>
        <v>63122</v>
      </c>
      <c r="G1398" s="27">
        <f t="shared" si="345"/>
        <v>60000</v>
      </c>
      <c r="H1398" s="27">
        <f t="shared" si="345"/>
        <v>78500</v>
      </c>
    </row>
    <row r="1399" spans="1:8" ht="42" customHeight="1" x14ac:dyDescent="0.2">
      <c r="A1399" s="25" t="s">
        <v>440</v>
      </c>
      <c r="B1399" s="25" t="s">
        <v>208</v>
      </c>
      <c r="C1399" s="25" t="s">
        <v>207</v>
      </c>
      <c r="D1399" s="25" t="s">
        <v>369</v>
      </c>
      <c r="E1399" s="26"/>
      <c r="F1399" s="27">
        <f>F1400+F1410</f>
        <v>63122</v>
      </c>
      <c r="G1399" s="27">
        <f t="shared" ref="G1399:H1399" si="346">G1400+G1410</f>
        <v>60000</v>
      </c>
      <c r="H1399" s="27">
        <f t="shared" si="346"/>
        <v>78500</v>
      </c>
    </row>
    <row r="1400" spans="1:8" ht="26.25" customHeight="1" x14ac:dyDescent="0.2">
      <c r="A1400" s="25" t="s">
        <v>17</v>
      </c>
      <c r="B1400" s="25" t="s">
        <v>208</v>
      </c>
      <c r="C1400" s="25" t="s">
        <v>207</v>
      </c>
      <c r="D1400" s="25" t="s">
        <v>370</v>
      </c>
      <c r="E1400" s="26"/>
      <c r="F1400" s="27">
        <f>F1401+F1407+F1404</f>
        <v>63122</v>
      </c>
      <c r="G1400" s="27">
        <f t="shared" ref="G1400:H1400" si="347">G1401+G1407+G1404</f>
        <v>60000</v>
      </c>
      <c r="H1400" s="27">
        <f t="shared" si="347"/>
        <v>78500</v>
      </c>
    </row>
    <row r="1401" spans="1:8" ht="30" customHeight="1" x14ac:dyDescent="0.2">
      <c r="A1401" s="25" t="s">
        <v>23</v>
      </c>
      <c r="B1401" s="25" t="s">
        <v>208</v>
      </c>
      <c r="C1401" s="25" t="s">
        <v>207</v>
      </c>
      <c r="D1401" s="25" t="s">
        <v>371</v>
      </c>
      <c r="E1401" s="26"/>
      <c r="F1401" s="27">
        <f t="shared" ref="F1401:H1402" si="348">F1402</f>
        <v>63122</v>
      </c>
      <c r="G1401" s="27">
        <f t="shared" si="348"/>
        <v>60000</v>
      </c>
      <c r="H1401" s="27">
        <f t="shared" si="348"/>
        <v>78500</v>
      </c>
    </row>
    <row r="1402" spans="1:8" ht="34.5" customHeight="1" x14ac:dyDescent="0.2">
      <c r="A1402" s="25" t="s">
        <v>11</v>
      </c>
      <c r="B1402" s="25" t="s">
        <v>208</v>
      </c>
      <c r="C1402" s="25" t="s">
        <v>207</v>
      </c>
      <c r="D1402" s="25" t="s">
        <v>371</v>
      </c>
      <c r="E1402" s="25" t="s">
        <v>10</v>
      </c>
      <c r="F1402" s="27">
        <f t="shared" si="348"/>
        <v>63122</v>
      </c>
      <c r="G1402" s="27">
        <f t="shared" si="348"/>
        <v>60000</v>
      </c>
      <c r="H1402" s="27">
        <f t="shared" si="348"/>
        <v>78500</v>
      </c>
    </row>
    <row r="1403" spans="1:8" ht="19.5" customHeight="1" x14ac:dyDescent="0.2">
      <c r="A1403" s="25" t="s">
        <v>9</v>
      </c>
      <c r="B1403" s="25" t="s">
        <v>208</v>
      </c>
      <c r="C1403" s="25" t="s">
        <v>207</v>
      </c>
      <c r="D1403" s="25" t="s">
        <v>371</v>
      </c>
      <c r="E1403" s="25" t="s">
        <v>8</v>
      </c>
      <c r="F1403" s="27">
        <v>63122</v>
      </c>
      <c r="G1403" s="28">
        <v>60000</v>
      </c>
      <c r="H1403" s="28">
        <v>78500</v>
      </c>
    </row>
    <row r="1404" spans="1:8" ht="51" hidden="1" customHeight="1" x14ac:dyDescent="0.2">
      <c r="A1404" s="25" t="s">
        <v>907</v>
      </c>
      <c r="B1404" s="25" t="s">
        <v>208</v>
      </c>
      <c r="C1404" s="25" t="s">
        <v>207</v>
      </c>
      <c r="D1404" s="25" t="s">
        <v>906</v>
      </c>
      <c r="E1404" s="25"/>
      <c r="F1404" s="27">
        <f>F1405</f>
        <v>0</v>
      </c>
      <c r="G1404" s="27">
        <f t="shared" ref="G1404:H1405" si="349">G1405</f>
        <v>0</v>
      </c>
      <c r="H1404" s="27">
        <f t="shared" si="349"/>
        <v>0</v>
      </c>
    </row>
    <row r="1405" spans="1:8" ht="36.75" hidden="1" customHeight="1" x14ac:dyDescent="0.2">
      <c r="A1405" s="25" t="s">
        <v>11</v>
      </c>
      <c r="B1405" s="25" t="s">
        <v>208</v>
      </c>
      <c r="C1405" s="25" t="s">
        <v>207</v>
      </c>
      <c r="D1405" s="25" t="s">
        <v>906</v>
      </c>
      <c r="E1405" s="25" t="s">
        <v>10</v>
      </c>
      <c r="F1405" s="27">
        <f>F1406</f>
        <v>0</v>
      </c>
      <c r="G1405" s="27">
        <f t="shared" si="349"/>
        <v>0</v>
      </c>
      <c r="H1405" s="27">
        <f t="shared" si="349"/>
        <v>0</v>
      </c>
    </row>
    <row r="1406" spans="1:8" ht="24" hidden="1" customHeight="1" x14ac:dyDescent="0.2">
      <c r="A1406" s="25" t="s">
        <v>9</v>
      </c>
      <c r="B1406" s="25" t="s">
        <v>208</v>
      </c>
      <c r="C1406" s="25" t="s">
        <v>207</v>
      </c>
      <c r="D1406" s="25" t="s">
        <v>906</v>
      </c>
      <c r="E1406" s="25" t="s">
        <v>8</v>
      </c>
      <c r="F1406" s="27">
        <v>0</v>
      </c>
      <c r="G1406" s="28">
        <v>0</v>
      </c>
      <c r="H1406" s="28">
        <v>0</v>
      </c>
    </row>
    <row r="1407" spans="1:8" ht="36" hidden="1" customHeight="1" x14ac:dyDescent="0.2">
      <c r="A1407" s="25" t="s">
        <v>436</v>
      </c>
      <c r="B1407" s="25" t="s">
        <v>208</v>
      </c>
      <c r="C1407" s="25" t="s">
        <v>207</v>
      </c>
      <c r="D1407" s="25" t="s">
        <v>803</v>
      </c>
      <c r="E1407" s="25"/>
      <c r="F1407" s="27">
        <f>F1408</f>
        <v>0</v>
      </c>
      <c r="G1407" s="27">
        <f t="shared" ref="G1407:H1408" si="350">G1408</f>
        <v>0</v>
      </c>
      <c r="H1407" s="27">
        <f t="shared" si="350"/>
        <v>0</v>
      </c>
    </row>
    <row r="1408" spans="1:8" ht="32.25" hidden="1" customHeight="1" x14ac:dyDescent="0.2">
      <c r="A1408" s="25" t="s">
        <v>15</v>
      </c>
      <c r="B1408" s="25" t="s">
        <v>208</v>
      </c>
      <c r="C1408" s="25" t="s">
        <v>207</v>
      </c>
      <c r="D1408" s="25" t="s">
        <v>803</v>
      </c>
      <c r="E1408" s="25" t="s">
        <v>14</v>
      </c>
      <c r="F1408" s="27">
        <f>F1409</f>
        <v>0</v>
      </c>
      <c r="G1408" s="27">
        <f t="shared" si="350"/>
        <v>0</v>
      </c>
      <c r="H1408" s="27">
        <f t="shared" si="350"/>
        <v>0</v>
      </c>
    </row>
    <row r="1409" spans="1:10" ht="32.25" hidden="1" customHeight="1" x14ac:dyDescent="0.2">
      <c r="A1409" s="25" t="s">
        <v>13</v>
      </c>
      <c r="B1409" s="25" t="s">
        <v>208</v>
      </c>
      <c r="C1409" s="25" t="s">
        <v>207</v>
      </c>
      <c r="D1409" s="25" t="s">
        <v>803</v>
      </c>
      <c r="E1409" s="25" t="s">
        <v>12</v>
      </c>
      <c r="F1409" s="27">
        <v>0</v>
      </c>
      <c r="G1409" s="28">
        <v>0</v>
      </c>
      <c r="H1409" s="28">
        <v>0</v>
      </c>
    </row>
    <row r="1410" spans="1:10" ht="38.25" hidden="1" customHeight="1" x14ac:dyDescent="0.2">
      <c r="A1410" s="25" t="s">
        <v>712</v>
      </c>
      <c r="B1410" s="25" t="s">
        <v>208</v>
      </c>
      <c r="C1410" s="25" t="s">
        <v>207</v>
      </c>
      <c r="D1410" s="25" t="s">
        <v>713</v>
      </c>
      <c r="E1410" s="25"/>
      <c r="F1410" s="27">
        <f>F1411</f>
        <v>0</v>
      </c>
      <c r="G1410" s="27">
        <f t="shared" ref="G1410:H1410" si="351">G1411</f>
        <v>0</v>
      </c>
      <c r="H1410" s="27">
        <f t="shared" si="351"/>
        <v>0</v>
      </c>
    </row>
    <row r="1411" spans="1:10" ht="20.25" hidden="1" customHeight="1" x14ac:dyDescent="0.2">
      <c r="A1411" s="25" t="s">
        <v>414</v>
      </c>
      <c r="B1411" s="25" t="s">
        <v>208</v>
      </c>
      <c r="C1411" s="25" t="s">
        <v>207</v>
      </c>
      <c r="D1411" s="25" t="s">
        <v>714</v>
      </c>
      <c r="E1411" s="26"/>
      <c r="F1411" s="27">
        <f>F1412+F1414</f>
        <v>0</v>
      </c>
      <c r="G1411" s="27">
        <f t="shared" ref="G1411:H1411" si="352">G1412+G1414</f>
        <v>0</v>
      </c>
      <c r="H1411" s="27">
        <f t="shared" si="352"/>
        <v>0</v>
      </c>
    </row>
    <row r="1412" spans="1:10" ht="30.4" hidden="1" customHeight="1" x14ac:dyDescent="0.2">
      <c r="A1412" s="25" t="s">
        <v>15</v>
      </c>
      <c r="B1412" s="25" t="s">
        <v>208</v>
      </c>
      <c r="C1412" s="25" t="s">
        <v>207</v>
      </c>
      <c r="D1412" s="25" t="s">
        <v>714</v>
      </c>
      <c r="E1412" s="25" t="s">
        <v>14</v>
      </c>
      <c r="F1412" s="27">
        <f t="shared" ref="F1412:H1412" si="353">F1413</f>
        <v>0</v>
      </c>
      <c r="G1412" s="27">
        <f t="shared" si="353"/>
        <v>0</v>
      </c>
      <c r="H1412" s="27">
        <f t="shared" si="353"/>
        <v>0</v>
      </c>
    </row>
    <row r="1413" spans="1:10" ht="27.75" hidden="1" customHeight="1" x14ac:dyDescent="0.2">
      <c r="A1413" s="25" t="s">
        <v>13</v>
      </c>
      <c r="B1413" s="25" t="s">
        <v>208</v>
      </c>
      <c r="C1413" s="25" t="s">
        <v>207</v>
      </c>
      <c r="D1413" s="25" t="s">
        <v>714</v>
      </c>
      <c r="E1413" s="25" t="s">
        <v>12</v>
      </c>
      <c r="F1413" s="27">
        <v>0</v>
      </c>
      <c r="G1413" s="28">
        <v>0</v>
      </c>
      <c r="H1413" s="28">
        <v>0</v>
      </c>
    </row>
    <row r="1414" spans="1:10" ht="27.75" hidden="1" customHeight="1" x14ac:dyDescent="0.2">
      <c r="A1414" s="25" t="s">
        <v>11</v>
      </c>
      <c r="B1414" s="25" t="s">
        <v>208</v>
      </c>
      <c r="C1414" s="25" t="s">
        <v>207</v>
      </c>
      <c r="D1414" s="25" t="s">
        <v>714</v>
      </c>
      <c r="E1414" s="25" t="s">
        <v>10</v>
      </c>
      <c r="F1414" s="27">
        <f>F1415</f>
        <v>0</v>
      </c>
      <c r="G1414" s="27">
        <f t="shared" ref="G1414:H1414" si="354">G1415</f>
        <v>0</v>
      </c>
      <c r="H1414" s="27">
        <f t="shared" si="354"/>
        <v>0</v>
      </c>
    </row>
    <row r="1415" spans="1:10" ht="27.75" hidden="1" customHeight="1" x14ac:dyDescent="0.2">
      <c r="A1415" s="25" t="s">
        <v>9</v>
      </c>
      <c r="B1415" s="25" t="s">
        <v>208</v>
      </c>
      <c r="C1415" s="25" t="s">
        <v>207</v>
      </c>
      <c r="D1415" s="25" t="s">
        <v>714</v>
      </c>
      <c r="E1415" s="25" t="s">
        <v>8</v>
      </c>
      <c r="F1415" s="27">
        <v>0</v>
      </c>
      <c r="G1415" s="28">
        <v>0</v>
      </c>
      <c r="H1415" s="28">
        <v>0</v>
      </c>
    </row>
    <row r="1416" spans="1:10" ht="48" hidden="1" customHeight="1" x14ac:dyDescent="0.2">
      <c r="A1416" s="25" t="s">
        <v>776</v>
      </c>
      <c r="B1416" s="25" t="s">
        <v>208</v>
      </c>
      <c r="C1416" s="25" t="s">
        <v>207</v>
      </c>
      <c r="D1416" s="25" t="s">
        <v>551</v>
      </c>
      <c r="E1416" s="25"/>
      <c r="F1416" s="27">
        <f>F1417</f>
        <v>0</v>
      </c>
      <c r="G1416" s="28"/>
      <c r="H1416" s="28"/>
      <c r="J1416" s="11"/>
    </row>
    <row r="1417" spans="1:10" ht="27.75" hidden="1" customHeight="1" x14ac:dyDescent="0.2">
      <c r="A1417" s="25" t="s">
        <v>562</v>
      </c>
      <c r="B1417" s="25" t="s">
        <v>208</v>
      </c>
      <c r="C1417" s="25" t="s">
        <v>207</v>
      </c>
      <c r="D1417" s="25" t="s">
        <v>563</v>
      </c>
      <c r="E1417" s="25"/>
      <c r="F1417" s="27">
        <f>F1418</f>
        <v>0</v>
      </c>
      <c r="G1417" s="28"/>
      <c r="H1417" s="28"/>
    </row>
    <row r="1418" spans="1:10" ht="37.5" hidden="1" customHeight="1" x14ac:dyDescent="0.2">
      <c r="A1418" s="25" t="s">
        <v>895</v>
      </c>
      <c r="B1418" s="25" t="s">
        <v>208</v>
      </c>
      <c r="C1418" s="25" t="s">
        <v>207</v>
      </c>
      <c r="D1418" s="25" t="s">
        <v>564</v>
      </c>
      <c r="E1418" s="25"/>
      <c r="F1418" s="27">
        <f>F1419</f>
        <v>0</v>
      </c>
      <c r="G1418" s="28"/>
      <c r="H1418" s="28"/>
    </row>
    <row r="1419" spans="1:10" ht="22.5" hidden="1" customHeight="1" x14ac:dyDescent="0.2">
      <c r="A1419" s="25" t="s">
        <v>897</v>
      </c>
      <c r="B1419" s="25" t="s">
        <v>208</v>
      </c>
      <c r="C1419" s="25" t="s">
        <v>207</v>
      </c>
      <c r="D1419" s="25" t="s">
        <v>896</v>
      </c>
      <c r="E1419" s="25"/>
      <c r="F1419" s="27">
        <f>F1420</f>
        <v>0</v>
      </c>
      <c r="G1419" s="28"/>
      <c r="H1419" s="28"/>
    </row>
    <row r="1420" spans="1:10" ht="27.75" hidden="1" customHeight="1" x14ac:dyDescent="0.2">
      <c r="A1420" s="25" t="s">
        <v>11</v>
      </c>
      <c r="B1420" s="25" t="s">
        <v>208</v>
      </c>
      <c r="C1420" s="25" t="s">
        <v>207</v>
      </c>
      <c r="D1420" s="25" t="s">
        <v>896</v>
      </c>
      <c r="E1420" s="25" t="s">
        <v>10</v>
      </c>
      <c r="F1420" s="27">
        <f>F1421</f>
        <v>0</v>
      </c>
      <c r="G1420" s="28"/>
      <c r="H1420" s="28"/>
    </row>
    <row r="1421" spans="1:10" ht="27.75" hidden="1" customHeight="1" x14ac:dyDescent="0.2">
      <c r="A1421" s="25" t="s">
        <v>9</v>
      </c>
      <c r="B1421" s="25" t="s">
        <v>208</v>
      </c>
      <c r="C1421" s="25" t="s">
        <v>207</v>
      </c>
      <c r="D1421" s="25" t="s">
        <v>896</v>
      </c>
      <c r="E1421" s="25" t="s">
        <v>8</v>
      </c>
      <c r="F1421" s="27">
        <v>0</v>
      </c>
      <c r="G1421" s="28"/>
      <c r="H1421" s="28"/>
    </row>
    <row r="1422" spans="1:10" ht="27.75" hidden="1" customHeight="1" x14ac:dyDescent="0.2">
      <c r="A1422" s="53" t="s">
        <v>1013</v>
      </c>
      <c r="B1422" s="49" t="s">
        <v>208</v>
      </c>
      <c r="C1422" s="49" t="s">
        <v>207</v>
      </c>
      <c r="D1422" s="41" t="s">
        <v>260</v>
      </c>
      <c r="E1422" s="41"/>
      <c r="F1422" s="67">
        <f t="shared" ref="F1422:F1426" si="355">F1423</f>
        <v>30</v>
      </c>
      <c r="G1422" s="67"/>
      <c r="H1422" s="28"/>
    </row>
    <row r="1423" spans="1:10" ht="27.75" hidden="1" customHeight="1" x14ac:dyDescent="0.2">
      <c r="A1423" s="53" t="s">
        <v>396</v>
      </c>
      <c r="B1423" s="49" t="s">
        <v>208</v>
      </c>
      <c r="C1423" s="49" t="s">
        <v>207</v>
      </c>
      <c r="D1423" s="41" t="s">
        <v>392</v>
      </c>
      <c r="E1423" s="41"/>
      <c r="F1423" s="67">
        <f t="shared" si="355"/>
        <v>30</v>
      </c>
      <c r="G1423" s="67"/>
      <c r="H1423" s="28"/>
    </row>
    <row r="1424" spans="1:10" ht="27.75" hidden="1" customHeight="1" x14ac:dyDescent="0.2">
      <c r="A1424" s="53" t="s">
        <v>872</v>
      </c>
      <c r="B1424" s="49" t="s">
        <v>208</v>
      </c>
      <c r="C1424" s="49" t="s">
        <v>207</v>
      </c>
      <c r="D1424" s="41" t="s">
        <v>673</v>
      </c>
      <c r="E1424" s="41"/>
      <c r="F1424" s="67">
        <f t="shared" si="355"/>
        <v>30</v>
      </c>
      <c r="G1424" s="67"/>
      <c r="H1424" s="28"/>
    </row>
    <row r="1425" spans="1:8" ht="27.75" hidden="1" customHeight="1" x14ac:dyDescent="0.2">
      <c r="A1425" s="53" t="s">
        <v>672</v>
      </c>
      <c r="B1425" s="49" t="s">
        <v>208</v>
      </c>
      <c r="C1425" s="49" t="s">
        <v>207</v>
      </c>
      <c r="D1425" s="41" t="s">
        <v>674</v>
      </c>
      <c r="E1425" s="41"/>
      <c r="F1425" s="67">
        <f t="shared" si="355"/>
        <v>30</v>
      </c>
      <c r="G1425" s="67"/>
      <c r="H1425" s="28"/>
    </row>
    <row r="1426" spans="1:8" ht="27.75" hidden="1" customHeight="1" x14ac:dyDescent="0.2">
      <c r="A1426" s="53" t="s">
        <v>11</v>
      </c>
      <c r="B1426" s="49" t="s">
        <v>208</v>
      </c>
      <c r="C1426" s="49" t="s">
        <v>207</v>
      </c>
      <c r="D1426" s="41" t="s">
        <v>674</v>
      </c>
      <c r="E1426" s="41" t="s">
        <v>10</v>
      </c>
      <c r="F1426" s="67">
        <f t="shared" si="355"/>
        <v>30</v>
      </c>
      <c r="G1426" s="67"/>
      <c r="H1426" s="28"/>
    </row>
    <row r="1427" spans="1:8" ht="27.75" hidden="1" customHeight="1" x14ac:dyDescent="0.2">
      <c r="A1427" s="53" t="s">
        <v>9</v>
      </c>
      <c r="B1427" s="49" t="s">
        <v>208</v>
      </c>
      <c r="C1427" s="49" t="s">
        <v>207</v>
      </c>
      <c r="D1427" s="41" t="s">
        <v>674</v>
      </c>
      <c r="E1427" s="41" t="s">
        <v>8</v>
      </c>
      <c r="F1427" s="67">
        <v>30</v>
      </c>
      <c r="G1427" s="67"/>
      <c r="H1427" s="28"/>
    </row>
    <row r="1428" spans="1:8" ht="21.75" customHeight="1" x14ac:dyDescent="0.2">
      <c r="A1428" s="25" t="s">
        <v>18</v>
      </c>
      <c r="B1428" s="25" t="s">
        <v>208</v>
      </c>
      <c r="C1428" s="25" t="s">
        <v>219</v>
      </c>
      <c r="D1428" s="26"/>
      <c r="E1428" s="26"/>
      <c r="F1428" s="27">
        <f t="shared" ref="F1428:H1431" si="356">F1429</f>
        <v>2400</v>
      </c>
      <c r="G1428" s="27">
        <f t="shared" si="356"/>
        <v>2500</v>
      </c>
      <c r="H1428" s="27">
        <f t="shared" si="356"/>
        <v>2500</v>
      </c>
    </row>
    <row r="1429" spans="1:8" ht="52.5" customHeight="1" x14ac:dyDescent="0.2">
      <c r="A1429" s="25" t="s">
        <v>711</v>
      </c>
      <c r="B1429" s="25" t="s">
        <v>208</v>
      </c>
      <c r="C1429" s="25" t="s">
        <v>219</v>
      </c>
      <c r="D1429" s="25" t="s">
        <v>318</v>
      </c>
      <c r="E1429" s="26"/>
      <c r="F1429" s="27">
        <f t="shared" si="356"/>
        <v>2400</v>
      </c>
      <c r="G1429" s="27">
        <f t="shared" si="356"/>
        <v>2500</v>
      </c>
      <c r="H1429" s="27">
        <f t="shared" si="356"/>
        <v>2500</v>
      </c>
    </row>
    <row r="1430" spans="1:8" ht="41.25" customHeight="1" x14ac:dyDescent="0.2">
      <c r="A1430" s="25" t="s">
        <v>441</v>
      </c>
      <c r="B1430" s="25" t="s">
        <v>208</v>
      </c>
      <c r="C1430" s="25" t="s">
        <v>219</v>
      </c>
      <c r="D1430" s="25" t="s">
        <v>369</v>
      </c>
      <c r="E1430" s="26"/>
      <c r="F1430" s="27">
        <f t="shared" si="356"/>
        <v>2400</v>
      </c>
      <c r="G1430" s="27">
        <f t="shared" si="356"/>
        <v>2500</v>
      </c>
      <c r="H1430" s="27">
        <f t="shared" si="356"/>
        <v>2500</v>
      </c>
    </row>
    <row r="1431" spans="1:8" ht="30.75" customHeight="1" x14ac:dyDescent="0.2">
      <c r="A1431" s="25" t="s">
        <v>17</v>
      </c>
      <c r="B1431" s="25" t="s">
        <v>208</v>
      </c>
      <c r="C1431" s="25" t="s">
        <v>219</v>
      </c>
      <c r="D1431" s="25" t="s">
        <v>370</v>
      </c>
      <c r="E1431" s="26"/>
      <c r="F1431" s="27">
        <f>F1432</f>
        <v>2400</v>
      </c>
      <c r="G1431" s="27">
        <f t="shared" si="356"/>
        <v>2500</v>
      </c>
      <c r="H1431" s="27">
        <f t="shared" si="356"/>
        <v>2500</v>
      </c>
    </row>
    <row r="1432" spans="1:8" ht="25.5" customHeight="1" x14ac:dyDescent="0.2">
      <c r="A1432" s="25" t="s">
        <v>16</v>
      </c>
      <c r="B1432" s="25" t="s">
        <v>208</v>
      </c>
      <c r="C1432" s="25" t="s">
        <v>219</v>
      </c>
      <c r="D1432" s="25" t="s">
        <v>372</v>
      </c>
      <c r="E1432" s="26"/>
      <c r="F1432" s="27">
        <f t="shared" ref="F1432:H1433" si="357">F1433</f>
        <v>2400</v>
      </c>
      <c r="G1432" s="27">
        <f t="shared" si="357"/>
        <v>2500</v>
      </c>
      <c r="H1432" s="27">
        <f t="shared" si="357"/>
        <v>2500</v>
      </c>
    </row>
    <row r="1433" spans="1:8" ht="27" customHeight="1" x14ac:dyDescent="0.2">
      <c r="A1433" s="25" t="s">
        <v>15</v>
      </c>
      <c r="B1433" s="25" t="s">
        <v>208</v>
      </c>
      <c r="C1433" s="25" t="s">
        <v>219</v>
      </c>
      <c r="D1433" s="25" t="s">
        <v>372</v>
      </c>
      <c r="E1433" s="25" t="s">
        <v>14</v>
      </c>
      <c r="F1433" s="27">
        <f t="shared" si="357"/>
        <v>2400</v>
      </c>
      <c r="G1433" s="27">
        <f t="shared" si="357"/>
        <v>2500</v>
      </c>
      <c r="H1433" s="27">
        <f t="shared" si="357"/>
        <v>2500</v>
      </c>
    </row>
    <row r="1434" spans="1:8" ht="34.5" customHeight="1" x14ac:dyDescent="0.2">
      <c r="A1434" s="25" t="s">
        <v>13</v>
      </c>
      <c r="B1434" s="25" t="s">
        <v>208</v>
      </c>
      <c r="C1434" s="25" t="s">
        <v>219</v>
      </c>
      <c r="D1434" s="25" t="s">
        <v>372</v>
      </c>
      <c r="E1434" s="25" t="s">
        <v>12</v>
      </c>
      <c r="F1434" s="27">
        <v>2400</v>
      </c>
      <c r="G1434" s="28">
        <v>2500</v>
      </c>
      <c r="H1434" s="28">
        <v>2500</v>
      </c>
    </row>
    <row r="1435" spans="1:8" ht="26.25" customHeight="1" x14ac:dyDescent="0.2">
      <c r="A1435" s="25" t="s">
        <v>7</v>
      </c>
      <c r="B1435" s="25" t="s">
        <v>211</v>
      </c>
      <c r="C1435" s="25"/>
      <c r="D1435" s="26"/>
      <c r="E1435" s="26"/>
      <c r="F1435" s="27">
        <f>F1437</f>
        <v>2726</v>
      </c>
      <c r="G1435" s="27">
        <f>G1437</f>
        <v>1636</v>
      </c>
      <c r="H1435" s="27">
        <f>H1437</f>
        <v>818</v>
      </c>
    </row>
    <row r="1436" spans="1:8" ht="26.25" customHeight="1" x14ac:dyDescent="0.2">
      <c r="A1436" s="25" t="s">
        <v>663</v>
      </c>
      <c r="B1436" s="25" t="s">
        <v>211</v>
      </c>
      <c r="C1436" s="25" t="s">
        <v>207</v>
      </c>
      <c r="D1436" s="26"/>
      <c r="E1436" s="26"/>
      <c r="F1436" s="27">
        <f>F1437</f>
        <v>2726</v>
      </c>
      <c r="G1436" s="27">
        <f>G1437</f>
        <v>1636</v>
      </c>
      <c r="H1436" s="27">
        <f>H1437</f>
        <v>818</v>
      </c>
    </row>
    <row r="1437" spans="1:8" ht="27.75" customHeight="1" x14ac:dyDescent="0.2">
      <c r="A1437" s="25" t="s">
        <v>536</v>
      </c>
      <c r="B1437" s="25" t="s">
        <v>211</v>
      </c>
      <c r="C1437" s="25" t="s">
        <v>207</v>
      </c>
      <c r="D1437" s="25" t="s">
        <v>265</v>
      </c>
      <c r="E1437" s="26"/>
      <c r="F1437" s="27">
        <f t="shared" ref="F1437:H1441" si="358">F1438</f>
        <v>2726</v>
      </c>
      <c r="G1437" s="27">
        <f t="shared" si="358"/>
        <v>1636</v>
      </c>
      <c r="H1437" s="27">
        <f t="shared" si="358"/>
        <v>818</v>
      </c>
    </row>
    <row r="1438" spans="1:8" ht="28.5" customHeight="1" x14ac:dyDescent="0.2">
      <c r="A1438" s="25" t="s">
        <v>439</v>
      </c>
      <c r="B1438" s="25" t="s">
        <v>211</v>
      </c>
      <c r="C1438" s="25" t="s">
        <v>207</v>
      </c>
      <c r="D1438" s="25" t="s">
        <v>949</v>
      </c>
      <c r="E1438" s="26"/>
      <c r="F1438" s="27">
        <f t="shared" si="358"/>
        <v>2726</v>
      </c>
      <c r="G1438" s="27">
        <f t="shared" si="358"/>
        <v>1636</v>
      </c>
      <c r="H1438" s="27">
        <f t="shared" si="358"/>
        <v>818</v>
      </c>
    </row>
    <row r="1439" spans="1:8" ht="30" customHeight="1" x14ac:dyDescent="0.2">
      <c r="A1439" s="25" t="s">
        <v>6</v>
      </c>
      <c r="B1439" s="25" t="s">
        <v>211</v>
      </c>
      <c r="C1439" s="25" t="s">
        <v>207</v>
      </c>
      <c r="D1439" s="25" t="s">
        <v>950</v>
      </c>
      <c r="E1439" s="26"/>
      <c r="F1439" s="27">
        <f t="shared" si="358"/>
        <v>2726</v>
      </c>
      <c r="G1439" s="27">
        <f t="shared" si="358"/>
        <v>1636</v>
      </c>
      <c r="H1439" s="27">
        <f t="shared" si="358"/>
        <v>818</v>
      </c>
    </row>
    <row r="1440" spans="1:8" ht="29.25" customHeight="1" x14ac:dyDescent="0.2">
      <c r="A1440" s="25" t="s">
        <v>5</v>
      </c>
      <c r="B1440" s="25" t="s">
        <v>211</v>
      </c>
      <c r="C1440" s="25" t="s">
        <v>207</v>
      </c>
      <c r="D1440" s="25" t="s">
        <v>951</v>
      </c>
      <c r="E1440" s="26"/>
      <c r="F1440" s="27">
        <f t="shared" si="358"/>
        <v>2726</v>
      </c>
      <c r="G1440" s="27">
        <f t="shared" si="358"/>
        <v>1636</v>
      </c>
      <c r="H1440" s="27">
        <f t="shared" si="358"/>
        <v>818</v>
      </c>
    </row>
    <row r="1441" spans="1:11" ht="27.75" customHeight="1" x14ac:dyDescent="0.2">
      <c r="A1441" s="25" t="s">
        <v>4</v>
      </c>
      <c r="B1441" s="25" t="s">
        <v>211</v>
      </c>
      <c r="C1441" s="25" t="s">
        <v>207</v>
      </c>
      <c r="D1441" s="25" t="s">
        <v>951</v>
      </c>
      <c r="E1441" s="25" t="s">
        <v>3</v>
      </c>
      <c r="F1441" s="27">
        <f t="shared" si="358"/>
        <v>2726</v>
      </c>
      <c r="G1441" s="27">
        <f t="shared" si="358"/>
        <v>1636</v>
      </c>
      <c r="H1441" s="27">
        <f t="shared" si="358"/>
        <v>818</v>
      </c>
    </row>
    <row r="1442" spans="1:11" ht="13.15" customHeight="1" x14ac:dyDescent="0.2">
      <c r="A1442" s="25" t="s">
        <v>2</v>
      </c>
      <c r="B1442" s="25" t="s">
        <v>211</v>
      </c>
      <c r="C1442" s="25" t="s">
        <v>207</v>
      </c>
      <c r="D1442" s="25" t="s">
        <v>951</v>
      </c>
      <c r="E1442" s="25" t="s">
        <v>1</v>
      </c>
      <c r="F1442" s="27">
        <v>2726</v>
      </c>
      <c r="G1442" s="28">
        <v>1636</v>
      </c>
      <c r="H1442" s="28">
        <v>818</v>
      </c>
    </row>
    <row r="1443" spans="1:11" ht="22.5" customHeight="1" x14ac:dyDescent="0.2">
      <c r="A1443" s="80" t="s">
        <v>0</v>
      </c>
      <c r="B1443" s="80"/>
      <c r="C1443" s="80"/>
      <c r="D1443" s="80"/>
      <c r="E1443" s="80"/>
      <c r="F1443" s="62" t="e">
        <f>F1435+F1390+F1230+F1222+F1144+F808+F769+F584+F324+F232+F222+F15</f>
        <v>#REF!</v>
      </c>
      <c r="G1443" s="62">
        <f>G1435+G1390+G1230+G1222+G1144+G808+G769+G584+G324+G232+G222+G15</f>
        <v>2235713</v>
      </c>
      <c r="H1443" s="62">
        <f>H1435+H1390+H1230+H1222+H1144+H808+H769+H584+H324+H232+H222+H15</f>
        <v>1835701</v>
      </c>
    </row>
    <row r="1444" spans="1:11" ht="10.15" customHeight="1" x14ac:dyDescent="0.2">
      <c r="A1444" s="5"/>
      <c r="B1444" s="5"/>
      <c r="C1444" s="5"/>
      <c r="D1444" s="5"/>
      <c r="E1444" s="5"/>
      <c r="F1444" s="5"/>
      <c r="I1444" s="8"/>
      <c r="K1444" s="8"/>
    </row>
    <row r="1445" spans="1:11" x14ac:dyDescent="0.2">
      <c r="A1445" s="7"/>
      <c r="B1445" s="18"/>
      <c r="C1445" s="18"/>
      <c r="D1445" s="7"/>
      <c r="E1445" s="7"/>
      <c r="F1445" s="7"/>
    </row>
    <row r="1446" spans="1:11" x14ac:dyDescent="0.2">
      <c r="A1446" s="7"/>
      <c r="B1446" s="18"/>
      <c r="C1446" s="18"/>
      <c r="D1446" s="7"/>
      <c r="E1446" s="7"/>
      <c r="F1446" s="7">
        <v>1885362</v>
      </c>
      <c r="G1446" s="14"/>
    </row>
    <row r="1447" spans="1:11" x14ac:dyDescent="0.2">
      <c r="A1447" s="7"/>
      <c r="B1447" s="18"/>
      <c r="C1447" s="18"/>
      <c r="D1447" s="7"/>
      <c r="E1447" s="7"/>
      <c r="F1447" s="7"/>
      <c r="G1447" s="14">
        <v>2235713</v>
      </c>
      <c r="H1447" s="13">
        <v>1835701</v>
      </c>
    </row>
    <row r="1448" spans="1:11" x14ac:dyDescent="0.2">
      <c r="A1448" s="7"/>
      <c r="B1448" s="18"/>
      <c r="C1448" s="18"/>
      <c r="D1448" s="7"/>
      <c r="E1448" s="7"/>
      <c r="F1448" s="7"/>
      <c r="G1448" s="14"/>
    </row>
    <row r="1449" spans="1:11" x14ac:dyDescent="0.2">
      <c r="A1449" s="7"/>
      <c r="B1449" s="18"/>
      <c r="C1449" s="18"/>
      <c r="D1449" s="7"/>
      <c r="E1449" s="7"/>
      <c r="F1449" s="7">
        <v>3829</v>
      </c>
      <c r="G1449" s="14"/>
    </row>
    <row r="1450" spans="1:11" x14ac:dyDescent="0.2">
      <c r="A1450" s="7"/>
      <c r="B1450" s="18"/>
      <c r="C1450" s="18"/>
      <c r="D1450" s="7"/>
      <c r="E1450" s="7"/>
      <c r="F1450" s="7"/>
      <c r="G1450" s="14"/>
    </row>
    <row r="1451" spans="1:11" x14ac:dyDescent="0.2">
      <c r="A1451" s="7"/>
      <c r="B1451" s="18"/>
      <c r="C1451" s="18"/>
      <c r="D1451" s="7"/>
      <c r="E1451" s="7"/>
      <c r="F1451" s="7"/>
      <c r="G1451" s="14"/>
    </row>
    <row r="1452" spans="1:11" x14ac:dyDescent="0.2">
      <c r="A1452" s="7"/>
      <c r="B1452" s="18"/>
      <c r="C1452" s="18"/>
      <c r="D1452" s="7"/>
      <c r="E1452" s="7"/>
      <c r="F1452" s="7"/>
      <c r="G1452" s="14"/>
    </row>
    <row r="1453" spans="1:11" x14ac:dyDescent="0.2">
      <c r="A1453" s="7"/>
      <c r="B1453" s="18"/>
      <c r="C1453" s="18"/>
      <c r="D1453" s="7"/>
      <c r="E1453" s="7"/>
      <c r="F1453" s="7"/>
      <c r="G1453" s="14"/>
    </row>
    <row r="1454" spans="1:11" x14ac:dyDescent="0.2">
      <c r="A1454" s="7"/>
      <c r="B1454" s="18"/>
      <c r="C1454" s="18"/>
      <c r="D1454" s="7"/>
      <c r="E1454" s="7"/>
      <c r="F1454" s="7"/>
      <c r="G1454" s="14"/>
    </row>
    <row r="1455" spans="1:11" x14ac:dyDescent="0.2">
      <c r="A1455" s="7"/>
      <c r="B1455" s="18"/>
      <c r="C1455" s="18"/>
      <c r="D1455" s="7"/>
      <c r="E1455" s="7"/>
      <c r="F1455" s="7"/>
      <c r="G1455" s="14"/>
    </row>
    <row r="1456" spans="1:11" x14ac:dyDescent="0.2">
      <c r="A1456" s="7"/>
      <c r="B1456" s="18"/>
      <c r="C1456" s="18"/>
      <c r="D1456" s="7"/>
      <c r="E1456" s="7"/>
      <c r="F1456" s="7"/>
      <c r="G1456" s="14"/>
    </row>
    <row r="1457" spans="1:7" x14ac:dyDescent="0.2">
      <c r="A1457" s="7"/>
      <c r="B1457" s="18"/>
      <c r="C1457" s="18"/>
      <c r="D1457" s="7"/>
      <c r="E1457" s="7"/>
      <c r="F1457" s="7"/>
      <c r="G1457" s="14"/>
    </row>
    <row r="1458" spans="1:7" x14ac:dyDescent="0.2">
      <c r="A1458" s="7"/>
      <c r="B1458" s="18"/>
      <c r="C1458" s="18"/>
      <c r="D1458" s="7"/>
      <c r="E1458" s="7"/>
      <c r="F1458" s="7"/>
      <c r="G1458" s="14"/>
    </row>
    <row r="1459" spans="1:7" x14ac:dyDescent="0.2">
      <c r="A1459" s="7"/>
      <c r="B1459" s="18"/>
      <c r="C1459" s="18"/>
      <c r="D1459" s="7"/>
      <c r="E1459" s="7"/>
      <c r="F1459" s="7"/>
      <c r="G1459" s="14"/>
    </row>
    <row r="1460" spans="1:7" x14ac:dyDescent="0.2">
      <c r="A1460" s="7"/>
      <c r="B1460" s="18"/>
      <c r="C1460" s="18"/>
      <c r="D1460" s="7"/>
      <c r="E1460" s="7"/>
      <c r="F1460" s="7"/>
      <c r="G1460" s="14"/>
    </row>
    <row r="1461" spans="1:7" x14ac:dyDescent="0.2">
      <c r="A1461" s="7"/>
      <c r="B1461" s="18"/>
      <c r="C1461" s="18"/>
      <c r="D1461" s="7"/>
      <c r="E1461" s="7"/>
      <c r="F1461" s="7"/>
      <c r="G1461" s="14"/>
    </row>
    <row r="1462" spans="1:7" x14ac:dyDescent="0.2">
      <c r="A1462" s="7"/>
      <c r="B1462" s="18"/>
      <c r="C1462" s="18"/>
      <c r="D1462" s="7"/>
      <c r="E1462" s="7"/>
      <c r="F1462" s="7"/>
      <c r="G1462" s="14"/>
    </row>
    <row r="1463" spans="1:7" x14ac:dyDescent="0.2">
      <c r="A1463" s="7"/>
      <c r="B1463" s="18"/>
      <c r="C1463" s="18"/>
      <c r="D1463" s="7"/>
      <c r="E1463" s="7"/>
      <c r="F1463" s="7"/>
      <c r="G1463" s="14"/>
    </row>
    <row r="1464" spans="1:7" x14ac:dyDescent="0.2">
      <c r="A1464" s="7"/>
      <c r="B1464" s="18"/>
      <c r="C1464" s="18"/>
      <c r="D1464" s="7"/>
      <c r="E1464" s="7"/>
      <c r="F1464" s="7"/>
      <c r="G1464" s="14"/>
    </row>
    <row r="1465" spans="1:7" x14ac:dyDescent="0.2">
      <c r="A1465" s="7"/>
      <c r="B1465" s="18"/>
      <c r="C1465" s="18"/>
      <c r="D1465" s="7"/>
      <c r="E1465" s="7"/>
      <c r="F1465" s="7"/>
      <c r="G1465" s="14"/>
    </row>
    <row r="1466" spans="1:7" x14ac:dyDescent="0.2">
      <c r="A1466" s="7"/>
      <c r="B1466" s="18"/>
      <c r="C1466" s="18"/>
      <c r="D1466" s="7"/>
      <c r="E1466" s="7"/>
      <c r="F1466" s="7"/>
      <c r="G1466" s="14"/>
    </row>
    <row r="1467" spans="1:7" x14ac:dyDescent="0.2">
      <c r="A1467" s="7"/>
      <c r="B1467" s="18"/>
      <c r="C1467" s="18"/>
      <c r="D1467" s="7"/>
      <c r="E1467" s="7"/>
      <c r="F1467" s="7"/>
      <c r="G1467" s="14"/>
    </row>
    <row r="1468" spans="1:7" x14ac:dyDescent="0.2">
      <c r="A1468" s="7"/>
      <c r="B1468" s="18"/>
      <c r="C1468" s="18"/>
      <c r="D1468" s="7"/>
      <c r="E1468" s="7"/>
      <c r="F1468" s="7"/>
      <c r="G1468" s="14"/>
    </row>
    <row r="1469" spans="1:7" x14ac:dyDescent="0.2">
      <c r="A1469" s="7"/>
      <c r="B1469" s="18"/>
      <c r="C1469" s="18"/>
      <c r="D1469" s="7"/>
      <c r="E1469" s="7"/>
      <c r="F1469" s="7"/>
      <c r="G1469" s="14"/>
    </row>
    <row r="1470" spans="1:7" x14ac:dyDescent="0.2">
      <c r="A1470" s="7"/>
      <c r="B1470" s="18"/>
      <c r="C1470" s="18"/>
      <c r="D1470" s="7"/>
      <c r="E1470" s="7"/>
      <c r="F1470" s="7"/>
      <c r="G1470" s="14"/>
    </row>
    <row r="1471" spans="1:7" x14ac:dyDescent="0.2">
      <c r="A1471" s="7"/>
      <c r="B1471" s="18"/>
      <c r="C1471" s="18"/>
      <c r="D1471" s="7"/>
      <c r="E1471" s="7"/>
      <c r="F1471" s="7"/>
      <c r="G1471" s="14"/>
    </row>
    <row r="1472" spans="1:7" x14ac:dyDescent="0.2">
      <c r="A1472" s="7"/>
      <c r="B1472" s="18"/>
      <c r="C1472" s="18"/>
      <c r="D1472" s="7"/>
      <c r="E1472" s="7"/>
      <c r="F1472" s="7"/>
      <c r="G1472" s="14"/>
    </row>
    <row r="1473" spans="1:7" x14ac:dyDescent="0.2">
      <c r="A1473" s="7"/>
      <c r="B1473" s="18"/>
      <c r="C1473" s="18"/>
      <c r="D1473" s="7"/>
      <c r="E1473" s="7"/>
      <c r="F1473" s="7"/>
      <c r="G1473" s="14"/>
    </row>
    <row r="1474" spans="1:7" x14ac:dyDescent="0.2">
      <c r="A1474" s="7"/>
      <c r="B1474" s="18"/>
      <c r="C1474" s="18"/>
      <c r="D1474" s="7"/>
      <c r="E1474" s="7"/>
      <c r="F1474" s="7"/>
      <c r="G1474" s="14"/>
    </row>
    <row r="1475" spans="1:7" x14ac:dyDescent="0.2">
      <c r="A1475" s="7"/>
      <c r="B1475" s="18"/>
      <c r="C1475" s="18"/>
      <c r="D1475" s="7"/>
      <c r="E1475" s="7"/>
      <c r="F1475" s="7"/>
      <c r="G1475" s="14"/>
    </row>
    <row r="1476" spans="1:7" x14ac:dyDescent="0.2">
      <c r="A1476" s="7"/>
      <c r="B1476" s="18"/>
      <c r="C1476" s="18"/>
      <c r="D1476" s="7"/>
      <c r="E1476" s="7"/>
      <c r="F1476" s="7"/>
      <c r="G1476" s="14"/>
    </row>
    <row r="1477" spans="1:7" x14ac:dyDescent="0.2">
      <c r="A1477" s="7"/>
      <c r="B1477" s="18"/>
      <c r="C1477" s="18"/>
      <c r="D1477" s="7"/>
      <c r="E1477" s="7"/>
      <c r="F1477" s="7"/>
      <c r="G1477" s="14"/>
    </row>
    <row r="1478" spans="1:7" x14ac:dyDescent="0.2">
      <c r="A1478" s="7"/>
      <c r="B1478" s="18"/>
      <c r="C1478" s="18"/>
      <c r="D1478" s="7"/>
      <c r="E1478" s="7"/>
      <c r="F1478" s="7"/>
      <c r="G1478" s="14"/>
    </row>
    <row r="1479" spans="1:7" x14ac:dyDescent="0.2">
      <c r="A1479" s="7"/>
      <c r="B1479" s="18"/>
      <c r="C1479" s="18"/>
      <c r="D1479" s="7"/>
      <c r="E1479" s="7"/>
      <c r="F1479" s="7"/>
      <c r="G1479" s="14"/>
    </row>
    <row r="1480" spans="1:7" x14ac:dyDescent="0.2">
      <c r="A1480" s="7"/>
      <c r="B1480" s="18"/>
      <c r="C1480" s="18"/>
      <c r="D1480" s="7"/>
      <c r="E1480" s="7"/>
      <c r="F1480" s="7"/>
      <c r="G1480" s="14"/>
    </row>
    <row r="1481" spans="1:7" x14ac:dyDescent="0.2">
      <c r="A1481" s="7"/>
      <c r="B1481" s="18"/>
      <c r="C1481" s="18"/>
      <c r="D1481" s="7"/>
      <c r="E1481" s="7"/>
      <c r="F1481" s="7"/>
      <c r="G1481" s="14"/>
    </row>
    <row r="1482" spans="1:7" x14ac:dyDescent="0.2">
      <c r="A1482" s="7"/>
      <c r="B1482" s="18"/>
      <c r="C1482" s="18"/>
      <c r="D1482" s="7"/>
      <c r="E1482" s="7"/>
      <c r="F1482" s="7"/>
      <c r="G1482" s="14"/>
    </row>
    <row r="1483" spans="1:7" x14ac:dyDescent="0.2">
      <c r="A1483" s="7"/>
      <c r="B1483" s="18"/>
      <c r="C1483" s="18"/>
      <c r="D1483" s="7"/>
      <c r="E1483" s="7"/>
      <c r="F1483" s="7"/>
      <c r="G1483" s="14"/>
    </row>
    <row r="1484" spans="1:7" x14ac:dyDescent="0.2">
      <c r="A1484" s="7"/>
      <c r="B1484" s="18"/>
      <c r="C1484" s="18"/>
      <c r="D1484" s="7"/>
      <c r="E1484" s="7"/>
      <c r="F1484" s="7"/>
      <c r="G1484" s="14"/>
    </row>
    <row r="1485" spans="1:7" x14ac:dyDescent="0.2">
      <c r="A1485" s="7"/>
      <c r="B1485" s="18"/>
      <c r="C1485" s="18"/>
      <c r="D1485" s="7"/>
      <c r="E1485" s="7"/>
      <c r="F1485" s="7"/>
      <c r="G1485" s="14"/>
    </row>
    <row r="1486" spans="1:7" x14ac:dyDescent="0.2">
      <c r="A1486" s="7"/>
      <c r="B1486" s="18"/>
      <c r="C1486" s="18"/>
      <c r="D1486" s="7"/>
      <c r="E1486" s="7"/>
      <c r="F1486" s="7"/>
      <c r="G1486" s="14"/>
    </row>
    <row r="1487" spans="1:7" x14ac:dyDescent="0.2">
      <c r="A1487" s="7"/>
      <c r="B1487" s="18"/>
      <c r="C1487" s="18"/>
      <c r="D1487" s="7"/>
      <c r="E1487" s="7"/>
      <c r="F1487" s="7"/>
      <c r="G1487" s="14"/>
    </row>
    <row r="1488" spans="1:7" x14ac:dyDescent="0.2">
      <c r="A1488" s="7"/>
      <c r="B1488" s="18"/>
      <c r="C1488" s="18"/>
      <c r="D1488" s="7"/>
      <c r="E1488" s="7"/>
      <c r="F1488" s="7"/>
      <c r="G1488" s="14"/>
    </row>
    <row r="1489" spans="1:7" x14ac:dyDescent="0.2">
      <c r="A1489" s="7"/>
      <c r="B1489" s="18"/>
      <c r="C1489" s="18"/>
      <c r="D1489" s="7"/>
      <c r="E1489" s="7"/>
      <c r="F1489" s="7"/>
      <c r="G1489" s="14"/>
    </row>
    <row r="1490" spans="1:7" x14ac:dyDescent="0.2">
      <c r="A1490" s="7"/>
      <c r="B1490" s="18"/>
      <c r="C1490" s="18"/>
      <c r="D1490" s="7"/>
      <c r="E1490" s="7"/>
      <c r="F1490" s="7"/>
      <c r="G1490" s="14"/>
    </row>
    <row r="1491" spans="1:7" x14ac:dyDescent="0.2">
      <c r="A1491" s="7"/>
      <c r="B1491" s="18"/>
      <c r="C1491" s="18"/>
      <c r="D1491" s="7"/>
      <c r="E1491" s="7"/>
      <c r="F1491" s="7"/>
      <c r="G1491" s="14"/>
    </row>
    <row r="1492" spans="1:7" x14ac:dyDescent="0.2">
      <c r="A1492" s="7"/>
      <c r="B1492" s="18"/>
      <c r="C1492" s="18"/>
      <c r="D1492" s="7"/>
      <c r="E1492" s="7"/>
      <c r="F1492" s="7"/>
      <c r="G1492" s="14"/>
    </row>
    <row r="1493" spans="1:7" x14ac:dyDescent="0.2">
      <c r="A1493" s="7"/>
      <c r="B1493" s="18"/>
      <c r="C1493" s="18"/>
      <c r="D1493" s="7"/>
      <c r="E1493" s="7"/>
      <c r="F1493" s="7"/>
      <c r="G1493" s="14"/>
    </row>
    <row r="1494" spans="1:7" x14ac:dyDescent="0.2">
      <c r="A1494" s="7"/>
      <c r="B1494" s="18"/>
      <c r="C1494" s="18"/>
      <c r="D1494" s="7"/>
      <c r="E1494" s="7"/>
      <c r="F1494" s="7"/>
      <c r="G1494" s="14"/>
    </row>
    <row r="1495" spans="1:7" x14ac:dyDescent="0.2">
      <c r="A1495" s="7"/>
      <c r="B1495" s="18"/>
      <c r="C1495" s="18"/>
      <c r="D1495" s="7"/>
      <c r="E1495" s="7"/>
      <c r="F1495" s="7"/>
      <c r="G1495" s="14"/>
    </row>
    <row r="1496" spans="1:7" x14ac:dyDescent="0.2">
      <c r="A1496" s="7"/>
      <c r="B1496" s="18"/>
      <c r="C1496" s="18"/>
      <c r="D1496" s="7"/>
      <c r="E1496" s="7"/>
      <c r="F1496" s="7"/>
      <c r="G1496" s="14"/>
    </row>
    <row r="1497" spans="1:7" x14ac:dyDescent="0.2">
      <c r="A1497" s="7"/>
      <c r="B1497" s="18"/>
      <c r="C1497" s="18"/>
      <c r="D1497" s="7"/>
      <c r="E1497" s="7"/>
      <c r="F1497" s="7"/>
      <c r="G1497" s="14"/>
    </row>
    <row r="1498" spans="1:7" x14ac:dyDescent="0.2">
      <c r="A1498" s="7"/>
      <c r="B1498" s="18"/>
      <c r="C1498" s="18"/>
      <c r="D1498" s="7"/>
      <c r="E1498" s="7"/>
      <c r="F1498" s="7"/>
      <c r="G1498" s="14"/>
    </row>
    <row r="1499" spans="1:7" x14ac:dyDescent="0.2">
      <c r="A1499" s="7"/>
      <c r="B1499" s="18"/>
      <c r="C1499" s="18"/>
      <c r="D1499" s="7"/>
      <c r="E1499" s="7"/>
      <c r="F1499" s="7"/>
      <c r="G1499" s="14"/>
    </row>
    <row r="1500" spans="1:7" x14ac:dyDescent="0.2">
      <c r="A1500" s="7"/>
      <c r="B1500" s="18"/>
      <c r="C1500" s="18"/>
      <c r="D1500" s="7"/>
      <c r="E1500" s="7"/>
      <c r="F1500" s="7"/>
      <c r="G1500" s="14"/>
    </row>
    <row r="1501" spans="1:7" x14ac:dyDescent="0.2">
      <c r="A1501" s="7"/>
      <c r="B1501" s="18"/>
      <c r="C1501" s="18"/>
      <c r="D1501" s="7"/>
      <c r="E1501" s="7"/>
      <c r="F1501" s="7"/>
      <c r="G1501" s="14"/>
    </row>
    <row r="1502" spans="1:7" x14ac:dyDescent="0.2">
      <c r="A1502" s="7"/>
      <c r="B1502" s="18"/>
      <c r="C1502" s="18"/>
      <c r="D1502" s="7"/>
      <c r="E1502" s="7"/>
      <c r="F1502" s="7"/>
      <c r="G1502" s="14"/>
    </row>
    <row r="1503" spans="1:7" x14ac:dyDescent="0.2">
      <c r="A1503" s="7"/>
      <c r="B1503" s="18"/>
      <c r="C1503" s="18"/>
      <c r="D1503" s="7"/>
      <c r="E1503" s="7"/>
      <c r="F1503" s="7"/>
      <c r="G1503" s="14"/>
    </row>
    <row r="1504" spans="1:7" x14ac:dyDescent="0.2">
      <c r="A1504" s="7"/>
      <c r="B1504" s="18"/>
      <c r="C1504" s="18"/>
      <c r="D1504" s="7"/>
      <c r="E1504" s="7"/>
      <c r="F1504" s="7"/>
      <c r="G1504" s="14"/>
    </row>
    <row r="1505" spans="1:7" x14ac:dyDescent="0.2">
      <c r="A1505" s="7"/>
      <c r="B1505" s="18"/>
      <c r="C1505" s="18"/>
      <c r="D1505" s="7"/>
      <c r="E1505" s="7"/>
      <c r="F1505" s="7"/>
      <c r="G1505" s="14"/>
    </row>
    <row r="1506" spans="1:7" x14ac:dyDescent="0.2">
      <c r="A1506" s="7"/>
      <c r="B1506" s="18"/>
      <c r="C1506" s="18"/>
      <c r="D1506" s="7"/>
      <c r="E1506" s="7"/>
      <c r="F1506" s="7"/>
      <c r="G1506" s="14"/>
    </row>
    <row r="1507" spans="1:7" x14ac:dyDescent="0.2">
      <c r="A1507" s="7"/>
      <c r="B1507" s="18"/>
      <c r="C1507" s="18"/>
      <c r="D1507" s="7"/>
      <c r="E1507" s="7"/>
      <c r="F1507" s="7"/>
      <c r="G1507" s="14"/>
    </row>
    <row r="1508" spans="1:7" x14ac:dyDescent="0.2">
      <c r="A1508" s="7"/>
      <c r="B1508" s="18"/>
      <c r="C1508" s="18"/>
      <c r="D1508" s="7"/>
      <c r="E1508" s="7"/>
      <c r="F1508" s="7"/>
      <c r="G1508" s="14"/>
    </row>
    <row r="1509" spans="1:7" x14ac:dyDescent="0.2">
      <c r="A1509" s="7"/>
      <c r="B1509" s="18"/>
      <c r="C1509" s="18"/>
      <c r="D1509" s="7"/>
      <c r="E1509" s="7"/>
      <c r="F1509" s="7"/>
      <c r="G1509" s="14"/>
    </row>
    <row r="1510" spans="1:7" x14ac:dyDescent="0.2">
      <c r="A1510" s="7"/>
      <c r="B1510" s="18"/>
      <c r="C1510" s="18"/>
      <c r="D1510" s="7"/>
      <c r="E1510" s="7"/>
      <c r="F1510" s="7"/>
      <c r="G1510" s="14"/>
    </row>
    <row r="1511" spans="1:7" x14ac:dyDescent="0.2">
      <c r="A1511" s="7"/>
      <c r="B1511" s="18"/>
      <c r="C1511" s="18"/>
      <c r="D1511" s="7"/>
      <c r="E1511" s="7"/>
      <c r="F1511" s="7"/>
      <c r="G1511" s="14"/>
    </row>
    <row r="1512" spans="1:7" x14ac:dyDescent="0.2">
      <c r="A1512" s="7"/>
      <c r="B1512" s="18"/>
      <c r="C1512" s="18"/>
      <c r="D1512" s="7"/>
      <c r="E1512" s="7"/>
      <c r="F1512" s="7"/>
      <c r="G1512" s="14"/>
    </row>
    <row r="1513" spans="1:7" x14ac:dyDescent="0.2">
      <c r="A1513" s="7"/>
      <c r="B1513" s="18"/>
      <c r="C1513" s="18"/>
      <c r="D1513" s="7"/>
      <c r="E1513" s="7"/>
      <c r="F1513" s="7"/>
      <c r="G1513" s="14"/>
    </row>
    <row r="1514" spans="1:7" x14ac:dyDescent="0.2">
      <c r="A1514" s="7"/>
      <c r="B1514" s="18"/>
      <c r="C1514" s="18"/>
      <c r="D1514" s="7"/>
      <c r="E1514" s="7"/>
      <c r="F1514" s="7"/>
      <c r="G1514" s="14"/>
    </row>
    <row r="1515" spans="1:7" x14ac:dyDescent="0.2">
      <c r="A1515" s="7"/>
      <c r="B1515" s="18"/>
      <c r="C1515" s="18"/>
      <c r="D1515" s="7"/>
      <c r="E1515" s="7"/>
      <c r="F1515" s="7"/>
      <c r="G1515" s="14"/>
    </row>
    <row r="1516" spans="1:7" x14ac:dyDescent="0.2">
      <c r="A1516" s="7"/>
      <c r="B1516" s="18"/>
      <c r="C1516" s="18"/>
      <c r="D1516" s="7"/>
      <c r="E1516" s="7"/>
      <c r="F1516" s="7"/>
      <c r="G1516" s="14"/>
    </row>
    <row r="1517" spans="1:7" x14ac:dyDescent="0.2">
      <c r="A1517" s="7"/>
      <c r="B1517" s="18"/>
      <c r="C1517" s="18"/>
      <c r="D1517" s="7"/>
      <c r="E1517" s="7"/>
      <c r="F1517" s="7"/>
      <c r="G1517" s="14"/>
    </row>
    <row r="1518" spans="1:7" x14ac:dyDescent="0.2">
      <c r="A1518" s="7"/>
      <c r="B1518" s="18"/>
      <c r="C1518" s="18"/>
      <c r="D1518" s="7"/>
      <c r="E1518" s="7"/>
      <c r="F1518" s="7"/>
      <c r="G1518" s="14"/>
    </row>
    <row r="1519" spans="1:7" x14ac:dyDescent="0.2">
      <c r="A1519" s="7"/>
      <c r="B1519" s="18"/>
      <c r="C1519" s="18"/>
      <c r="D1519" s="7"/>
      <c r="E1519" s="7"/>
      <c r="F1519" s="7"/>
      <c r="G1519" s="14"/>
    </row>
    <row r="1520" spans="1:7" x14ac:dyDescent="0.2">
      <c r="A1520" s="7"/>
      <c r="B1520" s="18"/>
      <c r="C1520" s="18"/>
      <c r="D1520" s="7"/>
      <c r="E1520" s="7"/>
      <c r="F1520" s="7"/>
      <c r="G1520" s="14"/>
    </row>
    <row r="1521" spans="1:7" x14ac:dyDescent="0.2">
      <c r="A1521" s="7"/>
      <c r="B1521" s="18"/>
      <c r="C1521" s="18"/>
      <c r="D1521" s="7"/>
      <c r="E1521" s="7"/>
      <c r="F1521" s="7"/>
      <c r="G1521" s="14"/>
    </row>
    <row r="1522" spans="1:7" x14ac:dyDescent="0.2">
      <c r="A1522" s="7"/>
      <c r="B1522" s="18"/>
      <c r="C1522" s="18"/>
      <c r="D1522" s="7"/>
      <c r="E1522" s="7"/>
      <c r="F1522" s="7"/>
      <c r="G1522" s="14"/>
    </row>
    <row r="1523" spans="1:7" x14ac:dyDescent="0.2">
      <c r="A1523" s="7"/>
      <c r="B1523" s="18"/>
      <c r="C1523" s="18"/>
      <c r="D1523" s="7"/>
      <c r="E1523" s="7"/>
      <c r="F1523" s="7"/>
      <c r="G1523" s="14"/>
    </row>
    <row r="1524" spans="1:7" x14ac:dyDescent="0.2">
      <c r="A1524" s="7"/>
      <c r="B1524" s="18"/>
      <c r="C1524" s="18"/>
      <c r="D1524" s="7"/>
      <c r="E1524" s="7"/>
      <c r="F1524" s="7"/>
      <c r="G1524" s="14"/>
    </row>
    <row r="1525" spans="1:7" x14ac:dyDescent="0.2">
      <c r="A1525" s="7"/>
      <c r="B1525" s="18"/>
      <c r="C1525" s="18"/>
      <c r="D1525" s="7"/>
      <c r="E1525" s="7"/>
      <c r="F1525" s="7"/>
      <c r="G1525" s="14"/>
    </row>
    <row r="1526" spans="1:7" x14ac:dyDescent="0.2">
      <c r="A1526" s="7"/>
      <c r="B1526" s="18"/>
      <c r="C1526" s="18"/>
      <c r="D1526" s="7"/>
      <c r="E1526" s="7"/>
      <c r="F1526" s="7"/>
      <c r="G1526" s="14"/>
    </row>
    <row r="1527" spans="1:7" x14ac:dyDescent="0.2">
      <c r="A1527" s="7"/>
      <c r="B1527" s="18"/>
      <c r="C1527" s="18"/>
      <c r="D1527" s="7"/>
      <c r="E1527" s="7"/>
      <c r="F1527" s="7"/>
      <c r="G1527" s="14"/>
    </row>
    <row r="1528" spans="1:7" x14ac:dyDescent="0.2">
      <c r="A1528" s="7"/>
      <c r="B1528" s="18"/>
      <c r="C1528" s="18"/>
      <c r="D1528" s="7"/>
      <c r="E1528" s="7"/>
      <c r="F1528" s="7"/>
      <c r="G1528" s="14"/>
    </row>
    <row r="1529" spans="1:7" x14ac:dyDescent="0.2">
      <c r="A1529" s="7"/>
      <c r="B1529" s="18"/>
      <c r="C1529" s="18"/>
      <c r="D1529" s="7"/>
      <c r="E1529" s="7"/>
      <c r="F1529" s="7"/>
      <c r="G1529" s="14"/>
    </row>
    <row r="1530" spans="1:7" x14ac:dyDescent="0.2">
      <c r="A1530" s="7"/>
      <c r="B1530" s="18"/>
      <c r="C1530" s="18"/>
      <c r="D1530" s="7"/>
      <c r="E1530" s="7"/>
      <c r="F1530" s="7"/>
      <c r="G1530" s="14"/>
    </row>
    <row r="1531" spans="1:7" x14ac:dyDescent="0.2">
      <c r="A1531" s="7"/>
      <c r="B1531" s="18"/>
      <c r="C1531" s="18"/>
      <c r="D1531" s="7"/>
      <c r="E1531" s="7"/>
      <c r="F1531" s="7"/>
      <c r="G1531" s="14"/>
    </row>
    <row r="1532" spans="1:7" x14ac:dyDescent="0.2">
      <c r="A1532" s="7"/>
      <c r="B1532" s="18"/>
      <c r="C1532" s="18"/>
      <c r="D1532" s="7"/>
      <c r="E1532" s="7"/>
      <c r="F1532" s="7"/>
      <c r="G1532" s="14"/>
    </row>
    <row r="1533" spans="1:7" x14ac:dyDescent="0.2">
      <c r="A1533" s="7"/>
      <c r="B1533" s="18"/>
      <c r="C1533" s="18"/>
      <c r="D1533" s="7"/>
      <c r="E1533" s="7"/>
      <c r="F1533" s="7"/>
      <c r="G1533" s="14"/>
    </row>
    <row r="1534" spans="1:7" x14ac:dyDescent="0.2">
      <c r="A1534" s="7"/>
      <c r="B1534" s="18"/>
      <c r="C1534" s="18"/>
      <c r="D1534" s="7"/>
      <c r="E1534" s="7"/>
      <c r="F1534" s="7"/>
      <c r="G1534" s="14"/>
    </row>
    <row r="1535" spans="1:7" x14ac:dyDescent="0.2">
      <c r="A1535" s="7"/>
      <c r="B1535" s="18"/>
      <c r="C1535" s="18"/>
      <c r="D1535" s="7"/>
      <c r="E1535" s="7"/>
      <c r="F1535" s="7"/>
      <c r="G1535" s="14"/>
    </row>
    <row r="1536" spans="1:7" x14ac:dyDescent="0.2">
      <c r="A1536" s="7"/>
      <c r="B1536" s="18"/>
      <c r="C1536" s="18"/>
      <c r="D1536" s="7"/>
      <c r="E1536" s="7"/>
      <c r="F1536" s="7"/>
      <c r="G1536" s="14"/>
    </row>
    <row r="1537" spans="1:7" x14ac:dyDescent="0.2">
      <c r="A1537" s="7"/>
      <c r="B1537" s="18"/>
      <c r="C1537" s="18"/>
      <c r="D1537" s="7"/>
      <c r="E1537" s="7"/>
      <c r="F1537" s="7"/>
      <c r="G1537" s="14"/>
    </row>
    <row r="1538" spans="1:7" x14ac:dyDescent="0.2">
      <c r="A1538" s="7"/>
      <c r="B1538" s="18"/>
      <c r="C1538" s="18"/>
      <c r="D1538" s="7"/>
      <c r="E1538" s="7"/>
      <c r="F1538" s="7"/>
      <c r="G1538" s="14"/>
    </row>
    <row r="1539" spans="1:7" x14ac:dyDescent="0.2">
      <c r="A1539" s="7"/>
      <c r="B1539" s="18"/>
      <c r="C1539" s="18"/>
      <c r="D1539" s="7"/>
      <c r="E1539" s="7"/>
      <c r="F1539" s="7"/>
      <c r="G1539" s="14"/>
    </row>
    <row r="1540" spans="1:7" x14ac:dyDescent="0.2">
      <c r="A1540" s="7"/>
      <c r="B1540" s="18"/>
      <c r="C1540" s="18"/>
      <c r="D1540" s="7"/>
      <c r="E1540" s="7"/>
      <c r="F1540" s="7"/>
      <c r="G1540" s="14"/>
    </row>
    <row r="1541" spans="1:7" x14ac:dyDescent="0.2">
      <c r="A1541" s="7"/>
      <c r="B1541" s="18"/>
      <c r="C1541" s="18"/>
      <c r="D1541" s="7"/>
      <c r="E1541" s="7"/>
      <c r="F1541" s="7"/>
      <c r="G1541" s="14"/>
    </row>
    <row r="1542" spans="1:7" x14ac:dyDescent="0.2">
      <c r="A1542" s="7"/>
      <c r="B1542" s="18"/>
      <c r="C1542" s="18"/>
      <c r="D1542" s="7"/>
      <c r="E1542" s="7"/>
      <c r="F1542" s="7"/>
      <c r="G1542" s="14"/>
    </row>
    <row r="1543" spans="1:7" x14ac:dyDescent="0.2">
      <c r="A1543" s="7"/>
      <c r="B1543" s="18"/>
      <c r="C1543" s="18"/>
      <c r="D1543" s="7"/>
      <c r="E1543" s="7"/>
      <c r="F1543" s="7"/>
      <c r="G1543" s="14"/>
    </row>
    <row r="1544" spans="1:7" x14ac:dyDescent="0.2">
      <c r="A1544" s="7"/>
      <c r="B1544" s="18"/>
      <c r="C1544" s="18"/>
      <c r="D1544" s="7"/>
      <c r="E1544" s="7"/>
      <c r="F1544" s="7"/>
      <c r="G1544" s="14"/>
    </row>
    <row r="1545" spans="1:7" x14ac:dyDescent="0.2">
      <c r="A1545" s="7"/>
      <c r="B1545" s="18"/>
      <c r="C1545" s="18"/>
      <c r="D1545" s="7"/>
      <c r="E1545" s="7"/>
      <c r="F1545" s="7"/>
      <c r="G1545" s="14"/>
    </row>
    <row r="1546" spans="1:7" x14ac:dyDescent="0.2">
      <c r="A1546" s="7"/>
      <c r="B1546" s="18"/>
      <c r="C1546" s="18"/>
      <c r="D1546" s="7"/>
      <c r="E1546" s="7"/>
      <c r="F1546" s="7"/>
      <c r="G1546" s="14"/>
    </row>
    <row r="1547" spans="1:7" x14ac:dyDescent="0.2">
      <c r="A1547" s="7"/>
      <c r="B1547" s="18"/>
      <c r="C1547" s="18"/>
      <c r="D1547" s="7"/>
      <c r="E1547" s="7"/>
      <c r="F1547" s="7"/>
      <c r="G1547" s="14"/>
    </row>
    <row r="1548" spans="1:7" x14ac:dyDescent="0.2">
      <c r="A1548" s="7"/>
      <c r="B1548" s="18"/>
      <c r="C1548" s="18"/>
      <c r="D1548" s="7"/>
      <c r="E1548" s="7"/>
      <c r="F1548" s="7"/>
      <c r="G1548" s="14"/>
    </row>
    <row r="1549" spans="1:7" x14ac:dyDescent="0.2">
      <c r="A1549" s="7"/>
      <c r="B1549" s="18"/>
      <c r="C1549" s="18"/>
      <c r="D1549" s="7"/>
      <c r="E1549" s="7"/>
      <c r="F1549" s="7"/>
      <c r="G1549" s="14"/>
    </row>
    <row r="1550" spans="1:7" x14ac:dyDescent="0.2">
      <c r="A1550" s="7"/>
      <c r="B1550" s="18"/>
      <c r="C1550" s="18"/>
      <c r="D1550" s="7"/>
      <c r="E1550" s="7"/>
      <c r="F1550" s="7"/>
      <c r="G1550" s="14"/>
    </row>
    <row r="1551" spans="1:7" x14ac:dyDescent="0.2">
      <c r="A1551" s="7"/>
      <c r="B1551" s="18"/>
      <c r="C1551" s="18"/>
      <c r="D1551" s="7"/>
      <c r="E1551" s="7"/>
      <c r="F1551" s="7"/>
      <c r="G1551" s="14"/>
    </row>
    <row r="1552" spans="1:7" x14ac:dyDescent="0.2">
      <c r="A1552" s="7"/>
      <c r="B1552" s="18"/>
      <c r="C1552" s="18"/>
      <c r="D1552" s="7"/>
      <c r="E1552" s="7"/>
      <c r="F1552" s="7"/>
      <c r="G1552" s="14"/>
    </row>
    <row r="1553" spans="1:7" x14ac:dyDescent="0.2">
      <c r="A1553" s="7"/>
      <c r="B1553" s="18"/>
      <c r="C1553" s="18"/>
      <c r="D1553" s="7"/>
      <c r="E1553" s="7"/>
      <c r="F1553" s="7"/>
      <c r="G1553" s="14"/>
    </row>
    <row r="1554" spans="1:7" x14ac:dyDescent="0.2">
      <c r="A1554" s="7"/>
      <c r="B1554" s="18"/>
      <c r="C1554" s="18"/>
      <c r="D1554" s="7"/>
      <c r="E1554" s="7"/>
      <c r="F1554" s="7"/>
      <c r="G1554" s="14"/>
    </row>
    <row r="1555" spans="1:7" x14ac:dyDescent="0.2">
      <c r="A1555" s="7"/>
      <c r="B1555" s="18"/>
      <c r="C1555" s="18"/>
      <c r="D1555" s="7"/>
      <c r="E1555" s="7"/>
      <c r="F1555" s="7"/>
      <c r="G1555" s="14"/>
    </row>
    <row r="1556" spans="1:7" x14ac:dyDescent="0.2">
      <c r="A1556" s="7"/>
      <c r="B1556" s="18"/>
      <c r="C1556" s="18"/>
      <c r="D1556" s="7"/>
      <c r="E1556" s="7"/>
      <c r="F1556" s="7"/>
      <c r="G1556" s="14"/>
    </row>
    <row r="1557" spans="1:7" x14ac:dyDescent="0.2">
      <c r="A1557" s="7"/>
      <c r="B1557" s="18"/>
      <c r="C1557" s="18"/>
      <c r="D1557" s="7"/>
      <c r="E1557" s="7"/>
      <c r="F1557" s="7"/>
      <c r="G1557" s="14"/>
    </row>
    <row r="1558" spans="1:7" x14ac:dyDescent="0.2">
      <c r="A1558" s="7"/>
      <c r="B1558" s="18"/>
      <c r="C1558" s="18"/>
      <c r="D1558" s="7"/>
      <c r="E1558" s="7"/>
      <c r="F1558" s="7"/>
      <c r="G1558" s="14"/>
    </row>
    <row r="1559" spans="1:7" x14ac:dyDescent="0.2">
      <c r="A1559" s="7"/>
      <c r="B1559" s="18"/>
      <c r="C1559" s="18"/>
      <c r="D1559" s="7"/>
      <c r="E1559" s="7"/>
      <c r="F1559" s="7"/>
      <c r="G1559" s="14"/>
    </row>
    <row r="1560" spans="1:7" x14ac:dyDescent="0.2">
      <c r="A1560" s="7"/>
      <c r="B1560" s="18"/>
      <c r="C1560" s="18"/>
      <c r="D1560" s="7"/>
      <c r="E1560" s="7"/>
      <c r="F1560" s="7"/>
      <c r="G1560" s="14"/>
    </row>
    <row r="1561" spans="1:7" x14ac:dyDescent="0.2">
      <c r="A1561" s="7"/>
      <c r="B1561" s="18"/>
      <c r="C1561" s="18"/>
      <c r="D1561" s="7"/>
      <c r="E1561" s="7"/>
      <c r="F1561" s="7"/>
      <c r="G1561" s="14"/>
    </row>
    <row r="1562" spans="1:7" x14ac:dyDescent="0.2">
      <c r="A1562" s="7"/>
      <c r="B1562" s="18"/>
      <c r="C1562" s="18"/>
      <c r="D1562" s="7"/>
      <c r="E1562" s="7"/>
      <c r="F1562" s="7"/>
      <c r="G1562" s="14"/>
    </row>
    <row r="1563" spans="1:7" x14ac:dyDescent="0.2">
      <c r="A1563" s="7"/>
      <c r="B1563" s="18"/>
      <c r="C1563" s="18"/>
      <c r="D1563" s="7"/>
      <c r="E1563" s="7"/>
      <c r="F1563" s="7"/>
      <c r="G1563" s="14"/>
    </row>
    <row r="1564" spans="1:7" x14ac:dyDescent="0.2">
      <c r="A1564" s="7"/>
      <c r="B1564" s="18"/>
      <c r="C1564" s="18"/>
      <c r="D1564" s="7"/>
      <c r="E1564" s="7"/>
      <c r="F1564" s="7"/>
      <c r="G1564" s="14"/>
    </row>
    <row r="1565" spans="1:7" x14ac:dyDescent="0.2">
      <c r="A1565" s="7"/>
      <c r="B1565" s="18"/>
      <c r="C1565" s="18"/>
      <c r="D1565" s="7"/>
      <c r="E1565" s="7"/>
      <c r="F1565" s="7"/>
      <c r="G1565" s="14"/>
    </row>
    <row r="1566" spans="1:7" x14ac:dyDescent="0.2">
      <c r="A1566" s="7"/>
      <c r="B1566" s="18"/>
      <c r="C1566" s="18"/>
      <c r="D1566" s="7"/>
      <c r="E1566" s="7"/>
      <c r="F1566" s="7"/>
      <c r="G1566" s="14"/>
    </row>
    <row r="1567" spans="1:7" x14ac:dyDescent="0.2">
      <c r="A1567" s="7"/>
      <c r="B1567" s="18"/>
      <c r="C1567" s="18"/>
      <c r="D1567" s="7"/>
      <c r="E1567" s="7"/>
      <c r="F1567" s="7"/>
      <c r="G1567" s="14"/>
    </row>
    <row r="1568" spans="1:7" x14ac:dyDescent="0.2">
      <c r="A1568" s="7"/>
      <c r="B1568" s="18"/>
      <c r="C1568" s="18"/>
      <c r="D1568" s="7"/>
      <c r="E1568" s="7"/>
      <c r="F1568" s="7"/>
      <c r="G1568" s="14"/>
    </row>
    <row r="1569" spans="1:7" x14ac:dyDescent="0.2">
      <c r="A1569" s="7"/>
      <c r="B1569" s="18"/>
      <c r="C1569" s="18"/>
      <c r="D1569" s="7"/>
      <c r="E1569" s="7"/>
      <c r="F1569" s="7"/>
      <c r="G1569" s="14"/>
    </row>
    <row r="1570" spans="1:7" x14ac:dyDescent="0.2">
      <c r="A1570" s="7"/>
      <c r="B1570" s="18"/>
      <c r="C1570" s="18"/>
      <c r="D1570" s="7"/>
      <c r="E1570" s="7"/>
      <c r="F1570" s="7"/>
      <c r="G1570" s="14"/>
    </row>
    <row r="1571" spans="1:7" x14ac:dyDescent="0.2">
      <c r="A1571" s="7"/>
      <c r="B1571" s="18"/>
      <c r="C1571" s="18"/>
      <c r="D1571" s="7"/>
      <c r="E1571" s="7"/>
      <c r="F1571" s="7"/>
      <c r="G1571" s="14"/>
    </row>
    <row r="1572" spans="1:7" x14ac:dyDescent="0.2">
      <c r="A1572" s="7"/>
      <c r="B1572" s="18"/>
      <c r="C1572" s="18"/>
      <c r="D1572" s="7"/>
      <c r="E1572" s="7"/>
      <c r="F1572" s="7"/>
      <c r="G1572" s="14"/>
    </row>
    <row r="1573" spans="1:7" x14ac:dyDescent="0.2">
      <c r="A1573" s="7"/>
      <c r="B1573" s="18"/>
      <c r="C1573" s="18"/>
      <c r="D1573" s="7"/>
      <c r="E1573" s="7"/>
      <c r="F1573" s="7"/>
      <c r="G1573" s="14"/>
    </row>
    <row r="1574" spans="1:7" x14ac:dyDescent="0.2">
      <c r="A1574" s="7"/>
      <c r="B1574" s="18"/>
      <c r="C1574" s="18"/>
      <c r="D1574" s="7"/>
      <c r="E1574" s="7"/>
      <c r="F1574" s="7"/>
      <c r="G1574" s="14"/>
    </row>
    <row r="1575" spans="1:7" x14ac:dyDescent="0.2">
      <c r="A1575" s="7"/>
      <c r="B1575" s="18"/>
      <c r="C1575" s="18"/>
      <c r="D1575" s="7"/>
      <c r="E1575" s="7"/>
      <c r="F1575" s="7"/>
      <c r="G1575" s="14"/>
    </row>
    <row r="1576" spans="1:7" x14ac:dyDescent="0.2">
      <c r="A1576" s="7"/>
      <c r="B1576" s="18"/>
      <c r="C1576" s="18"/>
      <c r="D1576" s="7"/>
      <c r="E1576" s="7"/>
      <c r="F1576" s="7"/>
      <c r="G1576" s="14"/>
    </row>
    <row r="1577" spans="1:7" x14ac:dyDescent="0.2">
      <c r="A1577" s="7"/>
      <c r="B1577" s="18"/>
      <c r="C1577" s="18"/>
      <c r="D1577" s="7"/>
      <c r="E1577" s="7"/>
      <c r="F1577" s="7"/>
      <c r="G1577" s="14"/>
    </row>
    <row r="1578" spans="1:7" x14ac:dyDescent="0.2">
      <c r="A1578" s="7"/>
      <c r="B1578" s="18"/>
      <c r="C1578" s="18"/>
      <c r="D1578" s="7"/>
      <c r="E1578" s="7"/>
      <c r="F1578" s="7"/>
      <c r="G1578" s="14"/>
    </row>
    <row r="1579" spans="1:7" x14ac:dyDescent="0.2">
      <c r="A1579" s="7"/>
      <c r="B1579" s="18"/>
      <c r="C1579" s="18"/>
      <c r="D1579" s="7"/>
      <c r="E1579" s="7"/>
      <c r="F1579" s="7"/>
      <c r="G1579" s="14"/>
    </row>
    <row r="1580" spans="1:7" x14ac:dyDescent="0.2">
      <c r="A1580" s="7"/>
      <c r="B1580" s="18"/>
      <c r="C1580" s="18"/>
      <c r="D1580" s="7"/>
      <c r="E1580" s="7"/>
      <c r="F1580" s="7"/>
      <c r="G1580" s="14"/>
    </row>
    <row r="1581" spans="1:7" x14ac:dyDescent="0.2">
      <c r="A1581" s="7"/>
      <c r="B1581" s="18"/>
      <c r="C1581" s="18"/>
      <c r="D1581" s="7"/>
      <c r="E1581" s="7"/>
      <c r="F1581" s="7"/>
      <c r="G1581" s="14"/>
    </row>
    <row r="1582" spans="1:7" x14ac:dyDescent="0.2">
      <c r="A1582" s="7"/>
      <c r="B1582" s="18"/>
      <c r="C1582" s="18"/>
      <c r="D1582" s="7"/>
      <c r="E1582" s="7"/>
      <c r="F1582" s="7"/>
      <c r="G1582" s="14"/>
    </row>
    <row r="1583" spans="1:7" x14ac:dyDescent="0.2">
      <c r="A1583" s="7"/>
      <c r="B1583" s="18"/>
      <c r="C1583" s="18"/>
      <c r="D1583" s="7"/>
      <c r="E1583" s="7"/>
      <c r="F1583" s="7"/>
      <c r="G1583" s="14"/>
    </row>
    <row r="1584" spans="1:7" x14ac:dyDescent="0.2">
      <c r="A1584" s="7"/>
      <c r="B1584" s="18"/>
      <c r="C1584" s="18"/>
      <c r="D1584" s="7"/>
      <c r="E1584" s="7"/>
      <c r="F1584" s="7"/>
      <c r="G1584" s="14"/>
    </row>
    <row r="1585" spans="1:7" x14ac:dyDescent="0.2">
      <c r="A1585" s="7"/>
      <c r="B1585" s="18"/>
      <c r="C1585" s="18"/>
      <c r="D1585" s="7"/>
      <c r="E1585" s="7"/>
      <c r="F1585" s="7"/>
      <c r="G1585" s="14"/>
    </row>
    <row r="1586" spans="1:7" x14ac:dyDescent="0.2">
      <c r="A1586" s="7"/>
      <c r="B1586" s="18"/>
      <c r="C1586" s="18"/>
      <c r="D1586" s="7"/>
      <c r="E1586" s="7"/>
      <c r="F1586" s="7"/>
      <c r="G1586" s="14"/>
    </row>
    <row r="1587" spans="1:7" x14ac:dyDescent="0.2">
      <c r="A1587" s="7"/>
      <c r="B1587" s="18"/>
      <c r="C1587" s="18"/>
      <c r="D1587" s="7"/>
      <c r="E1587" s="7"/>
      <c r="F1587" s="7"/>
      <c r="G1587" s="14"/>
    </row>
    <row r="1588" spans="1:7" x14ac:dyDescent="0.2">
      <c r="A1588" s="7"/>
      <c r="B1588" s="18"/>
      <c r="C1588" s="18"/>
      <c r="D1588" s="7"/>
      <c r="E1588" s="7"/>
      <c r="F1588" s="7"/>
      <c r="G1588" s="14"/>
    </row>
    <row r="1589" spans="1:7" x14ac:dyDescent="0.2">
      <c r="A1589" s="7"/>
      <c r="B1589" s="18"/>
      <c r="C1589" s="18"/>
      <c r="D1589" s="7"/>
      <c r="E1589" s="7"/>
      <c r="F1589" s="7"/>
      <c r="G1589" s="14"/>
    </row>
    <row r="1590" spans="1:7" x14ac:dyDescent="0.2">
      <c r="A1590" s="7"/>
      <c r="B1590" s="18"/>
      <c r="C1590" s="18"/>
      <c r="D1590" s="7"/>
      <c r="E1590" s="7"/>
      <c r="F1590" s="7"/>
      <c r="G1590" s="14"/>
    </row>
    <row r="1591" spans="1:7" x14ac:dyDescent="0.2">
      <c r="A1591" s="7"/>
      <c r="B1591" s="18"/>
      <c r="C1591" s="18"/>
      <c r="D1591" s="7"/>
      <c r="E1591" s="7"/>
      <c r="F1591" s="7"/>
      <c r="G1591" s="14"/>
    </row>
    <row r="1592" spans="1:7" x14ac:dyDescent="0.2">
      <c r="A1592" s="7"/>
      <c r="B1592" s="18"/>
      <c r="C1592" s="18"/>
      <c r="D1592" s="7"/>
      <c r="E1592" s="7"/>
      <c r="F1592" s="7"/>
      <c r="G1592" s="14"/>
    </row>
    <row r="1593" spans="1:7" x14ac:dyDescent="0.2">
      <c r="G1593" s="14"/>
    </row>
    <row r="1594" spans="1:7" x14ac:dyDescent="0.2">
      <c r="G1594" s="14"/>
    </row>
    <row r="1595" spans="1:7" x14ac:dyDescent="0.2">
      <c r="G1595" s="14"/>
    </row>
    <row r="1596" spans="1:7" x14ac:dyDescent="0.2">
      <c r="G1596" s="14"/>
    </row>
    <row r="1597" spans="1:7" x14ac:dyDescent="0.2">
      <c r="G1597" s="14"/>
    </row>
    <row r="1598" spans="1:7" x14ac:dyDescent="0.2">
      <c r="G1598" s="14"/>
    </row>
    <row r="1599" spans="1:7" x14ac:dyDescent="0.2">
      <c r="G1599" s="14"/>
    </row>
    <row r="1600" spans="1:7" x14ac:dyDescent="0.2">
      <c r="G1600" s="14"/>
    </row>
    <row r="1601" spans="7:7" x14ac:dyDescent="0.2">
      <c r="G1601" s="14"/>
    </row>
    <row r="1602" spans="7:7" x14ac:dyDescent="0.2">
      <c r="G1602" s="14"/>
    </row>
    <row r="1603" spans="7:7" x14ac:dyDescent="0.2">
      <c r="G1603" s="14"/>
    </row>
    <row r="1604" spans="7:7" x14ac:dyDescent="0.2">
      <c r="G1604" s="14"/>
    </row>
    <row r="1605" spans="7:7" x14ac:dyDescent="0.2">
      <c r="G1605" s="14"/>
    </row>
    <row r="1606" spans="7:7" x14ac:dyDescent="0.2">
      <c r="G1606" s="14"/>
    </row>
    <row r="1607" spans="7:7" x14ac:dyDescent="0.2">
      <c r="G1607" s="14"/>
    </row>
    <row r="1608" spans="7:7" x14ac:dyDescent="0.2">
      <c r="G1608" s="14"/>
    </row>
    <row r="1609" spans="7:7" x14ac:dyDescent="0.2">
      <c r="G1609" s="14"/>
    </row>
    <row r="1610" spans="7:7" x14ac:dyDescent="0.2">
      <c r="G1610" s="14"/>
    </row>
    <row r="1611" spans="7:7" x14ac:dyDescent="0.2">
      <c r="G1611" s="14"/>
    </row>
    <row r="1612" spans="7:7" x14ac:dyDescent="0.2">
      <c r="G1612" s="14"/>
    </row>
    <row r="1613" spans="7:7" x14ac:dyDescent="0.2">
      <c r="G1613" s="14"/>
    </row>
    <row r="1614" spans="7:7" x14ac:dyDescent="0.2">
      <c r="G1614" s="14"/>
    </row>
    <row r="1615" spans="7:7" x14ac:dyDescent="0.2">
      <c r="G1615" s="14"/>
    </row>
    <row r="1616" spans="7:7" x14ac:dyDescent="0.2">
      <c r="G1616" s="14"/>
    </row>
    <row r="1617" spans="7:7" x14ac:dyDescent="0.2">
      <c r="G1617" s="14"/>
    </row>
    <row r="1618" spans="7:7" x14ac:dyDescent="0.2">
      <c r="G1618" s="14"/>
    </row>
    <row r="1619" spans="7:7" x14ac:dyDescent="0.2">
      <c r="G1619" s="14"/>
    </row>
    <row r="1620" spans="7:7" x14ac:dyDescent="0.2">
      <c r="G1620" s="14"/>
    </row>
    <row r="1621" spans="7:7" x14ac:dyDescent="0.2">
      <c r="G1621" s="14"/>
    </row>
    <row r="1622" spans="7:7" x14ac:dyDescent="0.2">
      <c r="G1622" s="14"/>
    </row>
    <row r="1623" spans="7:7" x14ac:dyDescent="0.2">
      <c r="G1623" s="14"/>
    </row>
    <row r="1624" spans="7:7" x14ac:dyDescent="0.2">
      <c r="G1624" s="14"/>
    </row>
    <row r="1625" spans="7:7" x14ac:dyDescent="0.2">
      <c r="G1625" s="14"/>
    </row>
    <row r="1626" spans="7:7" x14ac:dyDescent="0.2">
      <c r="G1626" s="14"/>
    </row>
    <row r="1627" spans="7:7" x14ac:dyDescent="0.2">
      <c r="G1627" s="14"/>
    </row>
    <row r="1628" spans="7:7" x14ac:dyDescent="0.2">
      <c r="G1628" s="14"/>
    </row>
    <row r="1629" spans="7:7" x14ac:dyDescent="0.2">
      <c r="G1629" s="14"/>
    </row>
    <row r="1630" spans="7:7" x14ac:dyDescent="0.2">
      <c r="G1630" s="14"/>
    </row>
    <row r="1631" spans="7:7" x14ac:dyDescent="0.2">
      <c r="G1631" s="14"/>
    </row>
    <row r="1632" spans="7:7" x14ac:dyDescent="0.2">
      <c r="G1632" s="14"/>
    </row>
    <row r="1633" spans="7:7" x14ac:dyDescent="0.2">
      <c r="G1633" s="14"/>
    </row>
    <row r="1634" spans="7:7" x14ac:dyDescent="0.2">
      <c r="G1634" s="14"/>
    </row>
    <row r="1635" spans="7:7" x14ac:dyDescent="0.2">
      <c r="G1635" s="14"/>
    </row>
    <row r="1636" spans="7:7" x14ac:dyDescent="0.2">
      <c r="G1636" s="14"/>
    </row>
    <row r="1637" spans="7:7" x14ac:dyDescent="0.2">
      <c r="G1637" s="14"/>
    </row>
    <row r="1638" spans="7:7" x14ac:dyDescent="0.2">
      <c r="G1638" s="14"/>
    </row>
    <row r="1639" spans="7:7" x14ac:dyDescent="0.2">
      <c r="G1639" s="14"/>
    </row>
    <row r="1640" spans="7:7" x14ac:dyDescent="0.2">
      <c r="G1640" s="14"/>
    </row>
    <row r="1641" spans="7:7" x14ac:dyDescent="0.2">
      <c r="G1641" s="14"/>
    </row>
    <row r="1642" spans="7:7" x14ac:dyDescent="0.2">
      <c r="G1642" s="14"/>
    </row>
    <row r="1643" spans="7:7" x14ac:dyDescent="0.2">
      <c r="G1643" s="14"/>
    </row>
    <row r="1644" spans="7:7" x14ac:dyDescent="0.2">
      <c r="G1644" s="14"/>
    </row>
    <row r="1645" spans="7:7" x14ac:dyDescent="0.2">
      <c r="G1645" s="14"/>
    </row>
    <row r="1646" spans="7:7" x14ac:dyDescent="0.2">
      <c r="G1646" s="14"/>
    </row>
    <row r="1647" spans="7:7" x14ac:dyDescent="0.2">
      <c r="G1647" s="14"/>
    </row>
    <row r="1648" spans="7:7" x14ac:dyDescent="0.2">
      <c r="G1648" s="14"/>
    </row>
    <row r="1649" spans="7:7" x14ac:dyDescent="0.2">
      <c r="G1649" s="14"/>
    </row>
    <row r="1650" spans="7:7" x14ac:dyDescent="0.2">
      <c r="G1650" s="14"/>
    </row>
    <row r="1651" spans="7:7" x14ac:dyDescent="0.2">
      <c r="G1651" s="14"/>
    </row>
    <row r="1652" spans="7:7" x14ac:dyDescent="0.2">
      <c r="G1652" s="14"/>
    </row>
    <row r="1653" spans="7:7" x14ac:dyDescent="0.2">
      <c r="G1653" s="14"/>
    </row>
    <row r="1654" spans="7:7" x14ac:dyDescent="0.2">
      <c r="G1654" s="14"/>
    </row>
    <row r="1655" spans="7:7" x14ac:dyDescent="0.2">
      <c r="G1655" s="14"/>
    </row>
    <row r="1656" spans="7:7" x14ac:dyDescent="0.2">
      <c r="G1656" s="14"/>
    </row>
    <row r="1657" spans="7:7" x14ac:dyDescent="0.2">
      <c r="G1657" s="14"/>
    </row>
    <row r="1658" spans="7:7" x14ac:dyDescent="0.2">
      <c r="G1658" s="14"/>
    </row>
    <row r="1659" spans="7:7" x14ac:dyDescent="0.2">
      <c r="G1659" s="14"/>
    </row>
    <row r="1660" spans="7:7" x14ac:dyDescent="0.2">
      <c r="G1660" s="14"/>
    </row>
    <row r="1661" spans="7:7" x14ac:dyDescent="0.2">
      <c r="G1661" s="14"/>
    </row>
    <row r="1662" spans="7:7" x14ac:dyDescent="0.2">
      <c r="G1662" s="14"/>
    </row>
    <row r="1663" spans="7:7" x14ac:dyDescent="0.2">
      <c r="G1663" s="14"/>
    </row>
    <row r="1664" spans="7:7" x14ac:dyDescent="0.2">
      <c r="G1664" s="14"/>
    </row>
    <row r="1665" spans="7:7" x14ac:dyDescent="0.2">
      <c r="G1665" s="14"/>
    </row>
    <row r="1666" spans="7:7" x14ac:dyDescent="0.2">
      <c r="G1666" s="14"/>
    </row>
    <row r="1667" spans="7:7" x14ac:dyDescent="0.2">
      <c r="G1667" s="14"/>
    </row>
    <row r="1668" spans="7:7" x14ac:dyDescent="0.2">
      <c r="G1668" s="14"/>
    </row>
    <row r="1669" spans="7:7" x14ac:dyDescent="0.2">
      <c r="G1669" s="14"/>
    </row>
    <row r="1670" spans="7:7" x14ac:dyDescent="0.2">
      <c r="G1670" s="14"/>
    </row>
    <row r="1671" spans="7:7" x14ac:dyDescent="0.2">
      <c r="G1671" s="14"/>
    </row>
    <row r="1672" spans="7:7" x14ac:dyDescent="0.2">
      <c r="G1672" s="14"/>
    </row>
    <row r="1673" spans="7:7" x14ac:dyDescent="0.2">
      <c r="G1673" s="14"/>
    </row>
    <row r="1674" spans="7:7" x14ac:dyDescent="0.2">
      <c r="G1674" s="14"/>
    </row>
    <row r="1675" spans="7:7" x14ac:dyDescent="0.2">
      <c r="G1675" s="14"/>
    </row>
    <row r="1676" spans="7:7" x14ac:dyDescent="0.2">
      <c r="G1676" s="14"/>
    </row>
    <row r="1677" spans="7:7" x14ac:dyDescent="0.2">
      <c r="G1677" s="14"/>
    </row>
    <row r="1678" spans="7:7" x14ac:dyDescent="0.2">
      <c r="G1678" s="14"/>
    </row>
    <row r="1679" spans="7:7" x14ac:dyDescent="0.2">
      <c r="G1679" s="14"/>
    </row>
    <row r="1680" spans="7:7" x14ac:dyDescent="0.2">
      <c r="G1680" s="14"/>
    </row>
    <row r="1681" spans="7:7" x14ac:dyDescent="0.2">
      <c r="G1681" s="14"/>
    </row>
    <row r="1682" spans="7:7" x14ac:dyDescent="0.2">
      <c r="G1682" s="14"/>
    </row>
    <row r="1683" spans="7:7" x14ac:dyDescent="0.2">
      <c r="G1683" s="14"/>
    </row>
    <row r="1684" spans="7:7" x14ac:dyDescent="0.2">
      <c r="G1684" s="14"/>
    </row>
    <row r="1685" spans="7:7" x14ac:dyDescent="0.2">
      <c r="G1685" s="14"/>
    </row>
    <row r="1686" spans="7:7" x14ac:dyDescent="0.2">
      <c r="G1686" s="14"/>
    </row>
    <row r="1687" spans="7:7" x14ac:dyDescent="0.2">
      <c r="G1687" s="14"/>
    </row>
    <row r="1688" spans="7:7" x14ac:dyDescent="0.2">
      <c r="G1688" s="14"/>
    </row>
    <row r="1689" spans="7:7" x14ac:dyDescent="0.2">
      <c r="G1689" s="14"/>
    </row>
    <row r="1690" spans="7:7" x14ac:dyDescent="0.2">
      <c r="G1690" s="14"/>
    </row>
    <row r="1691" spans="7:7" x14ac:dyDescent="0.2">
      <c r="G1691" s="14"/>
    </row>
    <row r="1692" spans="7:7" x14ac:dyDescent="0.2">
      <c r="G1692" s="14"/>
    </row>
    <row r="1693" spans="7:7" x14ac:dyDescent="0.2">
      <c r="G1693" s="14"/>
    </row>
    <row r="1694" spans="7:7" x14ac:dyDescent="0.2">
      <c r="G1694" s="14"/>
    </row>
    <row r="1695" spans="7:7" x14ac:dyDescent="0.2">
      <c r="G1695" s="14"/>
    </row>
    <row r="1696" spans="7:7" x14ac:dyDescent="0.2">
      <c r="G1696" s="14"/>
    </row>
    <row r="1697" spans="7:7" x14ac:dyDescent="0.2">
      <c r="G1697" s="14"/>
    </row>
    <row r="1698" spans="7:7" x14ac:dyDescent="0.2">
      <c r="G1698" s="14"/>
    </row>
    <row r="1699" spans="7:7" x14ac:dyDescent="0.2">
      <c r="G1699" s="14"/>
    </row>
    <row r="1700" spans="7:7" x14ac:dyDescent="0.2">
      <c r="G1700" s="14"/>
    </row>
    <row r="1701" spans="7:7" x14ac:dyDescent="0.2">
      <c r="G1701" s="14"/>
    </row>
    <row r="1702" spans="7:7" x14ac:dyDescent="0.2">
      <c r="G1702" s="14"/>
    </row>
    <row r="1703" spans="7:7" x14ac:dyDescent="0.2">
      <c r="G1703" s="14"/>
    </row>
    <row r="1704" spans="7:7" x14ac:dyDescent="0.2">
      <c r="G1704" s="14"/>
    </row>
    <row r="1705" spans="7:7" x14ac:dyDescent="0.2">
      <c r="G1705" s="14"/>
    </row>
    <row r="1706" spans="7:7" x14ac:dyDescent="0.2">
      <c r="G1706" s="14"/>
    </row>
    <row r="1707" spans="7:7" x14ac:dyDescent="0.2">
      <c r="G1707" s="14"/>
    </row>
    <row r="1708" spans="7:7" x14ac:dyDescent="0.2">
      <c r="G1708" s="14"/>
    </row>
    <row r="1709" spans="7:7" x14ac:dyDescent="0.2">
      <c r="G1709" s="14"/>
    </row>
    <row r="1710" spans="7:7" x14ac:dyDescent="0.2">
      <c r="G1710" s="14"/>
    </row>
    <row r="1711" spans="7:7" x14ac:dyDescent="0.2">
      <c r="G1711" s="14"/>
    </row>
    <row r="1712" spans="7:7" x14ac:dyDescent="0.2">
      <c r="G1712" s="14"/>
    </row>
    <row r="1713" spans="7:7" x14ac:dyDescent="0.2">
      <c r="G1713" s="14"/>
    </row>
    <row r="1714" spans="7:7" x14ac:dyDescent="0.2">
      <c r="G1714" s="14"/>
    </row>
    <row r="1715" spans="7:7" x14ac:dyDescent="0.2">
      <c r="G1715" s="14"/>
    </row>
    <row r="1716" spans="7:7" x14ac:dyDescent="0.2">
      <c r="G1716" s="14"/>
    </row>
    <row r="1717" spans="7:7" x14ac:dyDescent="0.2">
      <c r="G1717" s="14"/>
    </row>
    <row r="1718" spans="7:7" x14ac:dyDescent="0.2">
      <c r="G1718" s="14"/>
    </row>
    <row r="1719" spans="7:7" x14ac:dyDescent="0.2">
      <c r="G1719" s="14"/>
    </row>
    <row r="1720" spans="7:7" x14ac:dyDescent="0.2">
      <c r="G1720" s="14"/>
    </row>
    <row r="1721" spans="7:7" x14ac:dyDescent="0.2">
      <c r="G1721" s="14"/>
    </row>
    <row r="1722" spans="7:7" x14ac:dyDescent="0.2">
      <c r="G1722" s="14"/>
    </row>
    <row r="1723" spans="7:7" x14ac:dyDescent="0.2">
      <c r="G1723" s="14"/>
    </row>
    <row r="1724" spans="7:7" x14ac:dyDescent="0.2">
      <c r="G1724" s="14"/>
    </row>
    <row r="1725" spans="7:7" x14ac:dyDescent="0.2">
      <c r="G1725" s="14"/>
    </row>
    <row r="1726" spans="7:7" x14ac:dyDescent="0.2">
      <c r="G1726" s="14"/>
    </row>
    <row r="1727" spans="7:7" x14ac:dyDescent="0.2">
      <c r="G1727" s="14"/>
    </row>
    <row r="1728" spans="7:7" x14ac:dyDescent="0.2">
      <c r="G1728" s="14"/>
    </row>
    <row r="1729" spans="7:7" x14ac:dyDescent="0.2">
      <c r="G1729" s="14"/>
    </row>
    <row r="1730" spans="7:7" x14ac:dyDescent="0.2">
      <c r="G1730" s="14"/>
    </row>
    <row r="1731" spans="7:7" x14ac:dyDescent="0.2">
      <c r="G1731" s="14"/>
    </row>
    <row r="1732" spans="7:7" x14ac:dyDescent="0.2">
      <c r="G1732" s="14"/>
    </row>
    <row r="1733" spans="7:7" x14ac:dyDescent="0.2">
      <c r="G1733" s="14"/>
    </row>
    <row r="1734" spans="7:7" x14ac:dyDescent="0.2">
      <c r="G1734" s="14"/>
    </row>
    <row r="1735" spans="7:7" x14ac:dyDescent="0.2">
      <c r="G1735" s="14"/>
    </row>
    <row r="1736" spans="7:7" x14ac:dyDescent="0.2">
      <c r="G1736" s="14"/>
    </row>
    <row r="1737" spans="7:7" x14ac:dyDescent="0.2">
      <c r="G1737" s="14"/>
    </row>
    <row r="1738" spans="7:7" x14ac:dyDescent="0.2">
      <c r="G1738" s="14"/>
    </row>
    <row r="1739" spans="7:7" x14ac:dyDescent="0.2">
      <c r="G1739" s="14"/>
    </row>
    <row r="1740" spans="7:7" x14ac:dyDescent="0.2">
      <c r="G1740" s="14"/>
    </row>
    <row r="1741" spans="7:7" x14ac:dyDescent="0.2">
      <c r="G1741" s="14"/>
    </row>
    <row r="1742" spans="7:7" x14ac:dyDescent="0.2">
      <c r="G1742" s="14"/>
    </row>
    <row r="1743" spans="7:7" x14ac:dyDescent="0.2">
      <c r="G1743" s="14"/>
    </row>
    <row r="1744" spans="7:7" x14ac:dyDescent="0.2">
      <c r="G1744" s="14"/>
    </row>
    <row r="1745" spans="7:7" x14ac:dyDescent="0.2">
      <c r="G1745" s="14"/>
    </row>
    <row r="1746" spans="7:7" x14ac:dyDescent="0.2">
      <c r="G1746" s="14"/>
    </row>
    <row r="1747" spans="7:7" x14ac:dyDescent="0.2">
      <c r="G1747" s="14"/>
    </row>
    <row r="1748" spans="7:7" x14ac:dyDescent="0.2">
      <c r="G1748" s="14"/>
    </row>
    <row r="1749" spans="7:7" x14ac:dyDescent="0.2">
      <c r="G1749" s="14"/>
    </row>
    <row r="1750" spans="7:7" x14ac:dyDescent="0.2">
      <c r="G1750" s="14"/>
    </row>
    <row r="1751" spans="7:7" x14ac:dyDescent="0.2">
      <c r="G1751" s="14"/>
    </row>
    <row r="1752" spans="7:7" x14ac:dyDescent="0.2">
      <c r="G1752" s="14"/>
    </row>
    <row r="1753" spans="7:7" x14ac:dyDescent="0.2">
      <c r="G1753" s="14"/>
    </row>
    <row r="1754" spans="7:7" x14ac:dyDescent="0.2">
      <c r="G1754" s="14"/>
    </row>
    <row r="1755" spans="7:7" x14ac:dyDescent="0.2">
      <c r="G1755" s="14"/>
    </row>
    <row r="1756" spans="7:7" x14ac:dyDescent="0.2">
      <c r="G1756" s="14"/>
    </row>
    <row r="1757" spans="7:7" x14ac:dyDescent="0.2">
      <c r="G1757" s="14"/>
    </row>
    <row r="1758" spans="7:7" x14ac:dyDescent="0.2">
      <c r="G1758" s="14"/>
    </row>
    <row r="1759" spans="7:7" x14ac:dyDescent="0.2">
      <c r="G1759" s="14"/>
    </row>
    <row r="1760" spans="7:7" x14ac:dyDescent="0.2">
      <c r="G1760" s="14"/>
    </row>
    <row r="1761" spans="7:7" x14ac:dyDescent="0.2">
      <c r="G1761" s="14"/>
    </row>
    <row r="1762" spans="7:7" x14ac:dyDescent="0.2">
      <c r="G1762" s="14"/>
    </row>
    <row r="1763" spans="7:7" x14ac:dyDescent="0.2">
      <c r="G1763" s="14"/>
    </row>
    <row r="1764" spans="7:7" x14ac:dyDescent="0.2">
      <c r="G1764" s="14"/>
    </row>
    <row r="1765" spans="7:7" x14ac:dyDescent="0.2">
      <c r="G1765" s="14"/>
    </row>
    <row r="1766" spans="7:7" x14ac:dyDescent="0.2">
      <c r="G1766" s="14"/>
    </row>
    <row r="1767" spans="7:7" x14ac:dyDescent="0.2">
      <c r="G1767" s="14"/>
    </row>
    <row r="1768" spans="7:7" x14ac:dyDescent="0.2">
      <c r="G1768" s="14"/>
    </row>
    <row r="1769" spans="7:7" x14ac:dyDescent="0.2">
      <c r="G1769" s="14"/>
    </row>
    <row r="1770" spans="7:7" x14ac:dyDescent="0.2">
      <c r="G1770" s="14"/>
    </row>
    <row r="1771" spans="7:7" x14ac:dyDescent="0.2">
      <c r="G1771" s="14"/>
    </row>
    <row r="1772" spans="7:7" x14ac:dyDescent="0.2">
      <c r="G1772" s="14"/>
    </row>
    <row r="1773" spans="7:7" x14ac:dyDescent="0.2">
      <c r="G1773" s="14"/>
    </row>
    <row r="1774" spans="7:7" x14ac:dyDescent="0.2">
      <c r="G1774" s="14"/>
    </row>
    <row r="1775" spans="7:7" x14ac:dyDescent="0.2">
      <c r="G1775" s="14"/>
    </row>
    <row r="1776" spans="7:7" x14ac:dyDescent="0.2">
      <c r="G1776" s="14"/>
    </row>
    <row r="1777" spans="7:7" x14ac:dyDescent="0.2">
      <c r="G1777" s="14"/>
    </row>
    <row r="1778" spans="7:7" x14ac:dyDescent="0.2">
      <c r="G1778" s="14"/>
    </row>
    <row r="1779" spans="7:7" x14ac:dyDescent="0.2">
      <c r="G1779" s="14"/>
    </row>
    <row r="1780" spans="7:7" x14ac:dyDescent="0.2">
      <c r="G1780" s="14"/>
    </row>
    <row r="1781" spans="7:7" x14ac:dyDescent="0.2">
      <c r="G1781" s="14"/>
    </row>
    <row r="1782" spans="7:7" x14ac:dyDescent="0.2">
      <c r="G1782" s="14"/>
    </row>
    <row r="1783" spans="7:7" x14ac:dyDescent="0.2">
      <c r="G1783" s="14"/>
    </row>
    <row r="1784" spans="7:7" x14ac:dyDescent="0.2">
      <c r="G1784" s="14"/>
    </row>
    <row r="1785" spans="7:7" x14ac:dyDescent="0.2">
      <c r="G1785" s="14"/>
    </row>
    <row r="1786" spans="7:7" x14ac:dyDescent="0.2">
      <c r="G1786" s="14"/>
    </row>
    <row r="1787" spans="7:7" x14ac:dyDescent="0.2">
      <c r="G1787" s="14"/>
    </row>
    <row r="1788" spans="7:7" x14ac:dyDescent="0.2">
      <c r="G1788" s="14"/>
    </row>
    <row r="1789" spans="7:7" x14ac:dyDescent="0.2">
      <c r="G1789" s="14"/>
    </row>
    <row r="1790" spans="7:7" x14ac:dyDescent="0.2">
      <c r="G1790" s="14"/>
    </row>
    <row r="1791" spans="7:7" x14ac:dyDescent="0.2">
      <c r="G1791" s="14"/>
    </row>
    <row r="1792" spans="7:7" x14ac:dyDescent="0.2">
      <c r="G1792" s="14"/>
    </row>
    <row r="1793" spans="7:7" x14ac:dyDescent="0.2">
      <c r="G1793" s="14"/>
    </row>
    <row r="1794" spans="7:7" x14ac:dyDescent="0.2">
      <c r="G1794" s="14"/>
    </row>
    <row r="1795" spans="7:7" x14ac:dyDescent="0.2">
      <c r="G1795" s="14"/>
    </row>
    <row r="1796" spans="7:7" x14ac:dyDescent="0.2">
      <c r="G1796" s="14"/>
    </row>
    <row r="1797" spans="7:7" x14ac:dyDescent="0.2">
      <c r="G1797" s="14"/>
    </row>
    <row r="1798" spans="7:7" x14ac:dyDescent="0.2">
      <c r="G1798" s="14"/>
    </row>
    <row r="1799" spans="7:7" x14ac:dyDescent="0.2">
      <c r="G1799" s="14"/>
    </row>
    <row r="1800" spans="7:7" x14ac:dyDescent="0.2">
      <c r="G1800" s="14"/>
    </row>
    <row r="1801" spans="7:7" x14ac:dyDescent="0.2">
      <c r="G1801" s="14"/>
    </row>
    <row r="1802" spans="7:7" x14ac:dyDescent="0.2">
      <c r="G1802" s="14"/>
    </row>
    <row r="1803" spans="7:7" x14ac:dyDescent="0.2">
      <c r="G1803" s="14"/>
    </row>
    <row r="1804" spans="7:7" x14ac:dyDescent="0.2">
      <c r="G1804" s="14"/>
    </row>
    <row r="1805" spans="7:7" x14ac:dyDescent="0.2">
      <c r="G1805" s="14"/>
    </row>
    <row r="1806" spans="7:7" x14ac:dyDescent="0.2">
      <c r="G1806" s="14"/>
    </row>
    <row r="1807" spans="7:7" x14ac:dyDescent="0.2">
      <c r="G1807" s="14"/>
    </row>
    <row r="1808" spans="7:7" x14ac:dyDescent="0.2">
      <c r="G1808" s="14"/>
    </row>
    <row r="1809" spans="7:7" x14ac:dyDescent="0.2">
      <c r="G1809" s="14"/>
    </row>
    <row r="1810" spans="7:7" x14ac:dyDescent="0.2">
      <c r="G1810" s="14"/>
    </row>
    <row r="1811" spans="7:7" x14ac:dyDescent="0.2">
      <c r="G1811" s="14"/>
    </row>
    <row r="1812" spans="7:7" x14ac:dyDescent="0.2">
      <c r="G1812" s="14"/>
    </row>
    <row r="1813" spans="7:7" x14ac:dyDescent="0.2">
      <c r="G1813" s="14"/>
    </row>
    <row r="1814" spans="7:7" x14ac:dyDescent="0.2">
      <c r="G1814" s="14"/>
    </row>
    <row r="1815" spans="7:7" x14ac:dyDescent="0.2">
      <c r="G1815" s="14"/>
    </row>
    <row r="1816" spans="7:7" x14ac:dyDescent="0.2">
      <c r="G1816" s="14"/>
    </row>
    <row r="1817" spans="7:7" x14ac:dyDescent="0.2">
      <c r="G1817" s="14"/>
    </row>
    <row r="1818" spans="7:7" x14ac:dyDescent="0.2">
      <c r="G1818" s="14"/>
    </row>
    <row r="1819" spans="7:7" x14ac:dyDescent="0.2">
      <c r="G1819" s="14"/>
    </row>
    <row r="1820" spans="7:7" x14ac:dyDescent="0.2">
      <c r="G1820" s="14"/>
    </row>
    <row r="1821" spans="7:7" x14ac:dyDescent="0.2">
      <c r="G1821" s="14"/>
    </row>
    <row r="1822" spans="7:7" x14ac:dyDescent="0.2">
      <c r="G1822" s="14"/>
    </row>
    <row r="1823" spans="7:7" x14ac:dyDescent="0.2">
      <c r="G1823" s="14"/>
    </row>
    <row r="1824" spans="7:7" x14ac:dyDescent="0.2">
      <c r="G1824" s="14"/>
    </row>
    <row r="1825" spans="7:7" x14ac:dyDescent="0.2">
      <c r="G1825" s="14"/>
    </row>
    <row r="1826" spans="7:7" x14ac:dyDescent="0.2">
      <c r="G1826" s="14"/>
    </row>
    <row r="1827" spans="7:7" x14ac:dyDescent="0.2">
      <c r="G1827" s="14"/>
    </row>
    <row r="1828" spans="7:7" x14ac:dyDescent="0.2">
      <c r="G1828" s="14"/>
    </row>
    <row r="1829" spans="7:7" x14ac:dyDescent="0.2">
      <c r="G1829" s="14"/>
    </row>
    <row r="1830" spans="7:7" x14ac:dyDescent="0.2">
      <c r="G1830" s="14"/>
    </row>
    <row r="1831" spans="7:7" x14ac:dyDescent="0.2">
      <c r="G1831" s="14"/>
    </row>
    <row r="1832" spans="7:7" x14ac:dyDescent="0.2">
      <c r="G1832" s="14"/>
    </row>
    <row r="1833" spans="7:7" x14ac:dyDescent="0.2">
      <c r="G1833" s="14"/>
    </row>
    <row r="1834" spans="7:7" x14ac:dyDescent="0.2">
      <c r="G1834" s="14"/>
    </row>
    <row r="1835" spans="7:7" x14ac:dyDescent="0.2">
      <c r="G1835" s="14"/>
    </row>
    <row r="1836" spans="7:7" x14ac:dyDescent="0.2">
      <c r="G1836" s="14"/>
    </row>
    <row r="1837" spans="7:7" x14ac:dyDescent="0.2">
      <c r="G1837" s="14"/>
    </row>
    <row r="1838" spans="7:7" x14ac:dyDescent="0.2">
      <c r="G1838" s="14"/>
    </row>
    <row r="1839" spans="7:7" x14ac:dyDescent="0.2">
      <c r="G1839" s="14"/>
    </row>
    <row r="1840" spans="7:7" x14ac:dyDescent="0.2">
      <c r="G1840" s="14"/>
    </row>
    <row r="1841" spans="7:7" x14ac:dyDescent="0.2">
      <c r="G1841" s="14"/>
    </row>
    <row r="1842" spans="7:7" x14ac:dyDescent="0.2">
      <c r="G1842" s="14"/>
    </row>
    <row r="1843" spans="7:7" x14ac:dyDescent="0.2">
      <c r="G1843" s="14"/>
    </row>
    <row r="1844" spans="7:7" x14ac:dyDescent="0.2">
      <c r="G1844" s="14"/>
    </row>
    <row r="1845" spans="7:7" x14ac:dyDescent="0.2">
      <c r="G1845" s="14"/>
    </row>
    <row r="1846" spans="7:7" x14ac:dyDescent="0.2">
      <c r="G1846" s="14"/>
    </row>
    <row r="1847" spans="7:7" x14ac:dyDescent="0.2">
      <c r="G1847" s="14"/>
    </row>
    <row r="1848" spans="7:7" x14ac:dyDescent="0.2">
      <c r="G1848" s="14"/>
    </row>
    <row r="1849" spans="7:7" x14ac:dyDescent="0.2">
      <c r="G1849" s="14"/>
    </row>
    <row r="1850" spans="7:7" x14ac:dyDescent="0.2">
      <c r="G1850" s="14"/>
    </row>
    <row r="1851" spans="7:7" x14ac:dyDescent="0.2">
      <c r="G1851" s="14"/>
    </row>
    <row r="1852" spans="7:7" x14ac:dyDescent="0.2">
      <c r="G1852" s="14"/>
    </row>
    <row r="1853" spans="7:7" x14ac:dyDescent="0.2">
      <c r="G1853" s="14"/>
    </row>
    <row r="1854" spans="7:7" x14ac:dyDescent="0.2">
      <c r="G1854" s="14"/>
    </row>
    <row r="1855" spans="7:7" x14ac:dyDescent="0.2">
      <c r="G1855" s="14"/>
    </row>
    <row r="1856" spans="7:7" x14ac:dyDescent="0.2">
      <c r="G1856" s="14"/>
    </row>
    <row r="1857" spans="7:7" x14ac:dyDescent="0.2">
      <c r="G1857" s="14"/>
    </row>
    <row r="1858" spans="7:7" x14ac:dyDescent="0.2">
      <c r="G1858" s="14"/>
    </row>
    <row r="1859" spans="7:7" x14ac:dyDescent="0.2">
      <c r="G1859" s="14"/>
    </row>
    <row r="1860" spans="7:7" x14ac:dyDescent="0.2">
      <c r="G1860" s="14"/>
    </row>
    <row r="1861" spans="7:7" x14ac:dyDescent="0.2">
      <c r="G1861" s="14"/>
    </row>
    <row r="1862" spans="7:7" x14ac:dyDescent="0.2">
      <c r="G1862" s="14"/>
    </row>
    <row r="1863" spans="7:7" x14ac:dyDescent="0.2">
      <c r="G1863" s="14"/>
    </row>
    <row r="1864" spans="7:7" x14ac:dyDescent="0.2">
      <c r="G1864" s="14"/>
    </row>
    <row r="1865" spans="7:7" x14ac:dyDescent="0.2">
      <c r="G1865" s="14"/>
    </row>
    <row r="1866" spans="7:7" x14ac:dyDescent="0.2">
      <c r="G1866" s="14"/>
    </row>
    <row r="1867" spans="7:7" x14ac:dyDescent="0.2">
      <c r="G1867" s="14"/>
    </row>
    <row r="1868" spans="7:7" x14ac:dyDescent="0.2">
      <c r="G1868" s="14"/>
    </row>
    <row r="1869" spans="7:7" x14ac:dyDescent="0.2">
      <c r="G1869" s="14"/>
    </row>
    <row r="1870" spans="7:7" x14ac:dyDescent="0.2">
      <c r="G1870" s="14"/>
    </row>
    <row r="1871" spans="7:7" x14ac:dyDescent="0.2">
      <c r="G1871" s="14"/>
    </row>
    <row r="1872" spans="7:7" x14ac:dyDescent="0.2">
      <c r="G1872" s="14"/>
    </row>
    <row r="1873" spans="7:7" x14ac:dyDescent="0.2">
      <c r="G1873" s="14"/>
    </row>
    <row r="1874" spans="7:7" x14ac:dyDescent="0.2">
      <c r="G1874" s="14"/>
    </row>
    <row r="1875" spans="7:7" x14ac:dyDescent="0.2">
      <c r="G1875" s="14"/>
    </row>
    <row r="1876" spans="7:7" x14ac:dyDescent="0.2">
      <c r="G1876" s="14"/>
    </row>
    <row r="1877" spans="7:7" x14ac:dyDescent="0.2">
      <c r="G1877" s="14"/>
    </row>
    <row r="1878" spans="7:7" x14ac:dyDescent="0.2">
      <c r="G1878" s="14"/>
    </row>
    <row r="1879" spans="7:7" x14ac:dyDescent="0.2">
      <c r="G1879" s="14"/>
    </row>
    <row r="1880" spans="7:7" x14ac:dyDescent="0.2">
      <c r="G1880" s="14"/>
    </row>
    <row r="1881" spans="7:7" x14ac:dyDescent="0.2">
      <c r="G1881" s="14"/>
    </row>
    <row r="1882" spans="7:7" x14ac:dyDescent="0.2">
      <c r="G1882" s="14"/>
    </row>
    <row r="1883" spans="7:7" x14ac:dyDescent="0.2">
      <c r="G1883" s="14"/>
    </row>
    <row r="1884" spans="7:7" x14ac:dyDescent="0.2">
      <c r="G1884" s="14"/>
    </row>
    <row r="1885" spans="7:7" x14ac:dyDescent="0.2">
      <c r="G1885" s="14"/>
    </row>
    <row r="1886" spans="7:7" x14ac:dyDescent="0.2">
      <c r="G1886" s="14"/>
    </row>
    <row r="1887" spans="7:7" x14ac:dyDescent="0.2">
      <c r="G1887" s="14"/>
    </row>
    <row r="1888" spans="7:7" x14ac:dyDescent="0.2">
      <c r="G1888" s="14"/>
    </row>
    <row r="1889" spans="7:7" x14ac:dyDescent="0.2">
      <c r="G1889" s="14"/>
    </row>
    <row r="1890" spans="7:7" x14ac:dyDescent="0.2">
      <c r="G1890" s="14"/>
    </row>
    <row r="1891" spans="7:7" x14ac:dyDescent="0.2">
      <c r="G1891" s="14"/>
    </row>
    <row r="1892" spans="7:7" x14ac:dyDescent="0.2">
      <c r="G1892" s="14"/>
    </row>
    <row r="1893" spans="7:7" x14ac:dyDescent="0.2">
      <c r="G1893" s="14"/>
    </row>
    <row r="1894" spans="7:7" x14ac:dyDescent="0.2">
      <c r="G1894" s="14"/>
    </row>
    <row r="1895" spans="7:7" x14ac:dyDescent="0.2">
      <c r="G1895" s="14"/>
    </row>
    <row r="1896" spans="7:7" x14ac:dyDescent="0.2">
      <c r="G1896" s="14"/>
    </row>
    <row r="1897" spans="7:7" x14ac:dyDescent="0.2">
      <c r="G1897" s="14"/>
    </row>
    <row r="1898" spans="7:7" x14ac:dyDescent="0.2">
      <c r="G1898" s="14"/>
    </row>
    <row r="1899" spans="7:7" x14ac:dyDescent="0.2">
      <c r="G1899" s="14"/>
    </row>
    <row r="1900" spans="7:7" x14ac:dyDescent="0.2">
      <c r="G1900" s="14"/>
    </row>
    <row r="1901" spans="7:7" x14ac:dyDescent="0.2">
      <c r="G1901" s="14"/>
    </row>
    <row r="1902" spans="7:7" x14ac:dyDescent="0.2">
      <c r="G1902" s="14"/>
    </row>
    <row r="1903" spans="7:7" x14ac:dyDescent="0.2">
      <c r="G1903" s="14"/>
    </row>
    <row r="1904" spans="7:7" x14ac:dyDescent="0.2">
      <c r="G1904" s="14"/>
    </row>
    <row r="1905" spans="7:7" x14ac:dyDescent="0.2">
      <c r="G1905" s="14"/>
    </row>
    <row r="1906" spans="7:7" x14ac:dyDescent="0.2">
      <c r="G1906" s="14"/>
    </row>
    <row r="1907" spans="7:7" x14ac:dyDescent="0.2">
      <c r="G1907" s="14"/>
    </row>
    <row r="1908" spans="7:7" x14ac:dyDescent="0.2">
      <c r="G1908" s="14"/>
    </row>
    <row r="1909" spans="7:7" x14ac:dyDescent="0.2">
      <c r="G1909" s="14"/>
    </row>
    <row r="1910" spans="7:7" x14ac:dyDescent="0.2">
      <c r="G1910" s="14"/>
    </row>
    <row r="1911" spans="7:7" x14ac:dyDescent="0.2">
      <c r="G1911" s="14"/>
    </row>
    <row r="1912" spans="7:7" x14ac:dyDescent="0.2">
      <c r="G1912" s="14"/>
    </row>
    <row r="1913" spans="7:7" x14ac:dyDescent="0.2">
      <c r="G1913" s="14"/>
    </row>
    <row r="1914" spans="7:7" x14ac:dyDescent="0.2">
      <c r="G1914" s="14"/>
    </row>
    <row r="1915" spans="7:7" x14ac:dyDescent="0.2">
      <c r="G1915" s="14"/>
    </row>
    <row r="1916" spans="7:7" x14ac:dyDescent="0.2">
      <c r="G1916" s="14"/>
    </row>
    <row r="1917" spans="7:7" x14ac:dyDescent="0.2">
      <c r="G1917" s="14"/>
    </row>
    <row r="1918" spans="7:7" x14ac:dyDescent="0.2">
      <c r="G1918" s="14"/>
    </row>
    <row r="1919" spans="7:7" x14ac:dyDescent="0.2">
      <c r="G1919" s="14"/>
    </row>
    <row r="1920" spans="7:7" x14ac:dyDescent="0.2">
      <c r="G1920" s="14"/>
    </row>
    <row r="1921" spans="7:7" x14ac:dyDescent="0.2">
      <c r="G1921" s="14"/>
    </row>
    <row r="1922" spans="7:7" x14ac:dyDescent="0.2">
      <c r="G1922" s="14"/>
    </row>
    <row r="1923" spans="7:7" x14ac:dyDescent="0.2">
      <c r="G1923" s="14"/>
    </row>
    <row r="1924" spans="7:7" x14ac:dyDescent="0.2">
      <c r="G1924" s="14"/>
    </row>
    <row r="1925" spans="7:7" x14ac:dyDescent="0.2">
      <c r="G1925" s="14"/>
    </row>
    <row r="1926" spans="7:7" x14ac:dyDescent="0.2">
      <c r="G1926" s="14"/>
    </row>
    <row r="1927" spans="7:7" x14ac:dyDescent="0.2">
      <c r="G1927" s="14"/>
    </row>
    <row r="1928" spans="7:7" x14ac:dyDescent="0.2">
      <c r="G1928" s="14"/>
    </row>
    <row r="1929" spans="7:7" x14ac:dyDescent="0.2">
      <c r="G1929" s="14"/>
    </row>
    <row r="1930" spans="7:7" x14ac:dyDescent="0.2">
      <c r="G1930" s="14"/>
    </row>
    <row r="1931" spans="7:7" x14ac:dyDescent="0.2">
      <c r="G1931" s="14"/>
    </row>
    <row r="1932" spans="7:7" x14ac:dyDescent="0.2">
      <c r="G1932" s="14"/>
    </row>
    <row r="1933" spans="7:7" x14ac:dyDescent="0.2">
      <c r="G1933" s="14"/>
    </row>
    <row r="1934" spans="7:7" x14ac:dyDescent="0.2">
      <c r="G1934" s="14"/>
    </row>
    <row r="1935" spans="7:7" x14ac:dyDescent="0.2">
      <c r="G1935" s="14"/>
    </row>
    <row r="1936" spans="7:7" x14ac:dyDescent="0.2">
      <c r="G1936" s="14"/>
    </row>
    <row r="1937" spans="7:7" x14ac:dyDescent="0.2">
      <c r="G1937" s="14"/>
    </row>
    <row r="1938" spans="7:7" x14ac:dyDescent="0.2">
      <c r="G1938" s="14"/>
    </row>
    <row r="1939" spans="7:7" x14ac:dyDescent="0.2">
      <c r="G1939" s="14"/>
    </row>
    <row r="1940" spans="7:7" x14ac:dyDescent="0.2">
      <c r="G1940" s="14"/>
    </row>
    <row r="1941" spans="7:7" x14ac:dyDescent="0.2">
      <c r="G1941" s="14"/>
    </row>
    <row r="1942" spans="7:7" x14ac:dyDescent="0.2">
      <c r="G1942" s="14"/>
    </row>
    <row r="1943" spans="7:7" x14ac:dyDescent="0.2">
      <c r="G1943" s="14"/>
    </row>
    <row r="1944" spans="7:7" x14ac:dyDescent="0.2">
      <c r="G1944" s="14"/>
    </row>
    <row r="1945" spans="7:7" x14ac:dyDescent="0.2">
      <c r="G1945" s="14"/>
    </row>
    <row r="1946" spans="7:7" x14ac:dyDescent="0.2">
      <c r="G1946" s="14"/>
    </row>
    <row r="1947" spans="7:7" x14ac:dyDescent="0.2">
      <c r="G1947" s="14"/>
    </row>
    <row r="1948" spans="7:7" x14ac:dyDescent="0.2">
      <c r="G1948" s="14"/>
    </row>
    <row r="1949" spans="7:7" x14ac:dyDescent="0.2">
      <c r="G1949" s="14"/>
    </row>
    <row r="1950" spans="7:7" x14ac:dyDescent="0.2">
      <c r="G1950" s="14"/>
    </row>
    <row r="1951" spans="7:7" x14ac:dyDescent="0.2">
      <c r="G1951" s="14"/>
    </row>
    <row r="1952" spans="7:7" x14ac:dyDescent="0.2">
      <c r="G1952" s="14"/>
    </row>
    <row r="1953" spans="7:7" x14ac:dyDescent="0.2">
      <c r="G1953" s="14"/>
    </row>
    <row r="1954" spans="7:7" x14ac:dyDescent="0.2">
      <c r="G1954" s="14"/>
    </row>
    <row r="1955" spans="7:7" x14ac:dyDescent="0.2">
      <c r="G1955" s="14"/>
    </row>
    <row r="1956" spans="7:7" x14ac:dyDescent="0.2">
      <c r="G1956" s="14"/>
    </row>
    <row r="1957" spans="7:7" x14ac:dyDescent="0.2">
      <c r="G1957" s="14"/>
    </row>
    <row r="1958" spans="7:7" x14ac:dyDescent="0.2">
      <c r="G1958" s="14"/>
    </row>
    <row r="1959" spans="7:7" x14ac:dyDescent="0.2">
      <c r="G1959" s="14"/>
    </row>
    <row r="1960" spans="7:7" x14ac:dyDescent="0.2">
      <c r="G1960" s="14"/>
    </row>
    <row r="1961" spans="7:7" x14ac:dyDescent="0.2">
      <c r="G1961" s="14"/>
    </row>
    <row r="1962" spans="7:7" x14ac:dyDescent="0.2">
      <c r="G1962" s="14"/>
    </row>
    <row r="1963" spans="7:7" x14ac:dyDescent="0.2">
      <c r="G1963" s="14"/>
    </row>
    <row r="1964" spans="7:7" x14ac:dyDescent="0.2">
      <c r="G1964" s="14"/>
    </row>
    <row r="1965" spans="7:7" x14ac:dyDescent="0.2">
      <c r="G1965" s="14"/>
    </row>
    <row r="1966" spans="7:7" x14ac:dyDescent="0.2">
      <c r="G1966" s="14"/>
    </row>
    <row r="1967" spans="7:7" x14ac:dyDescent="0.2">
      <c r="G1967" s="14"/>
    </row>
    <row r="1968" spans="7:7" x14ac:dyDescent="0.2">
      <c r="G1968" s="14"/>
    </row>
    <row r="1969" spans="7:7" x14ac:dyDescent="0.2">
      <c r="G1969" s="14"/>
    </row>
    <row r="1970" spans="7:7" x14ac:dyDescent="0.2">
      <c r="G1970" s="14"/>
    </row>
    <row r="1971" spans="7:7" x14ac:dyDescent="0.2">
      <c r="G1971" s="14"/>
    </row>
    <row r="1972" spans="7:7" x14ac:dyDescent="0.2">
      <c r="G1972" s="14"/>
    </row>
    <row r="1973" spans="7:7" x14ac:dyDescent="0.2">
      <c r="G1973" s="14"/>
    </row>
    <row r="1974" spans="7:7" x14ac:dyDescent="0.2">
      <c r="G1974" s="14"/>
    </row>
    <row r="1975" spans="7:7" x14ac:dyDescent="0.2">
      <c r="G1975" s="14"/>
    </row>
    <row r="1976" spans="7:7" x14ac:dyDescent="0.2">
      <c r="G1976" s="14"/>
    </row>
    <row r="1977" spans="7:7" x14ac:dyDescent="0.2">
      <c r="G1977" s="14"/>
    </row>
    <row r="1978" spans="7:7" x14ac:dyDescent="0.2">
      <c r="G1978" s="14"/>
    </row>
    <row r="1979" spans="7:7" x14ac:dyDescent="0.2">
      <c r="G1979" s="14"/>
    </row>
    <row r="1980" spans="7:7" x14ac:dyDescent="0.2">
      <c r="G1980" s="14"/>
    </row>
    <row r="1981" spans="7:7" x14ac:dyDescent="0.2">
      <c r="G1981" s="14"/>
    </row>
    <row r="1982" spans="7:7" x14ac:dyDescent="0.2">
      <c r="G1982" s="14"/>
    </row>
    <row r="1983" spans="7:7" x14ac:dyDescent="0.2">
      <c r="G1983" s="14"/>
    </row>
    <row r="1984" spans="7:7" x14ac:dyDescent="0.2">
      <c r="G1984" s="14"/>
    </row>
    <row r="1985" spans="7:7" x14ac:dyDescent="0.2">
      <c r="G1985" s="14"/>
    </row>
    <row r="1986" spans="7:7" x14ac:dyDescent="0.2">
      <c r="G1986" s="14"/>
    </row>
    <row r="1987" spans="7:7" x14ac:dyDescent="0.2">
      <c r="G1987" s="14"/>
    </row>
    <row r="1988" spans="7:7" x14ac:dyDescent="0.2">
      <c r="G1988" s="14"/>
    </row>
    <row r="1989" spans="7:7" x14ac:dyDescent="0.2">
      <c r="G1989" s="14"/>
    </row>
    <row r="1990" spans="7:7" x14ac:dyDescent="0.2">
      <c r="G1990" s="14"/>
    </row>
    <row r="1991" spans="7:7" x14ac:dyDescent="0.2">
      <c r="G1991" s="14"/>
    </row>
    <row r="1992" spans="7:7" x14ac:dyDescent="0.2">
      <c r="G1992" s="14"/>
    </row>
    <row r="1993" spans="7:7" x14ac:dyDescent="0.2">
      <c r="G1993" s="14"/>
    </row>
    <row r="1994" spans="7:7" x14ac:dyDescent="0.2">
      <c r="G1994" s="14"/>
    </row>
    <row r="1995" spans="7:7" x14ac:dyDescent="0.2">
      <c r="G1995" s="14"/>
    </row>
    <row r="1996" spans="7:7" x14ac:dyDescent="0.2">
      <c r="G1996" s="14"/>
    </row>
    <row r="1997" spans="7:7" x14ac:dyDescent="0.2">
      <c r="G1997" s="14"/>
    </row>
    <row r="1998" spans="7:7" x14ac:dyDescent="0.2">
      <c r="G1998" s="14"/>
    </row>
    <row r="1999" spans="7:7" x14ac:dyDescent="0.2">
      <c r="G1999" s="14"/>
    </row>
    <row r="2000" spans="7:7" x14ac:dyDescent="0.2">
      <c r="G2000" s="14"/>
    </row>
    <row r="2001" spans="7:7" x14ac:dyDescent="0.2">
      <c r="G2001" s="14"/>
    </row>
    <row r="2002" spans="7:7" x14ac:dyDescent="0.2">
      <c r="G2002" s="14"/>
    </row>
    <row r="2003" spans="7:7" x14ac:dyDescent="0.2">
      <c r="G2003" s="14"/>
    </row>
    <row r="2004" spans="7:7" x14ac:dyDescent="0.2">
      <c r="G2004" s="14"/>
    </row>
    <row r="2005" spans="7:7" x14ac:dyDescent="0.2">
      <c r="G2005" s="14"/>
    </row>
    <row r="2006" spans="7:7" x14ac:dyDescent="0.2">
      <c r="G2006" s="14"/>
    </row>
    <row r="2007" spans="7:7" x14ac:dyDescent="0.2">
      <c r="G2007" s="14"/>
    </row>
    <row r="2008" spans="7:7" x14ac:dyDescent="0.2">
      <c r="G2008" s="14"/>
    </row>
    <row r="2009" spans="7:7" x14ac:dyDescent="0.2">
      <c r="G2009" s="14"/>
    </row>
    <row r="2010" spans="7:7" x14ac:dyDescent="0.2">
      <c r="G2010" s="14"/>
    </row>
    <row r="2011" spans="7:7" x14ac:dyDescent="0.2">
      <c r="G2011" s="14"/>
    </row>
    <row r="2012" spans="7:7" x14ac:dyDescent="0.2">
      <c r="G2012" s="14"/>
    </row>
    <row r="2013" spans="7:7" x14ac:dyDescent="0.2">
      <c r="G2013" s="14"/>
    </row>
    <row r="2014" spans="7:7" x14ac:dyDescent="0.2">
      <c r="G2014" s="14"/>
    </row>
    <row r="2015" spans="7:7" x14ac:dyDescent="0.2">
      <c r="G2015" s="14"/>
    </row>
    <row r="2016" spans="7:7" x14ac:dyDescent="0.2">
      <c r="G2016" s="14"/>
    </row>
    <row r="2017" spans="7:7" x14ac:dyDescent="0.2">
      <c r="G2017" s="14"/>
    </row>
    <row r="2018" spans="7:7" x14ac:dyDescent="0.2">
      <c r="G2018" s="14"/>
    </row>
    <row r="2019" spans="7:7" x14ac:dyDescent="0.2">
      <c r="G2019" s="14"/>
    </row>
    <row r="2020" spans="7:7" x14ac:dyDescent="0.2">
      <c r="G2020" s="14"/>
    </row>
    <row r="2021" spans="7:7" x14ac:dyDescent="0.2">
      <c r="G2021" s="14"/>
    </row>
    <row r="2022" spans="7:7" x14ac:dyDescent="0.2">
      <c r="G2022" s="14"/>
    </row>
    <row r="2023" spans="7:7" x14ac:dyDescent="0.2">
      <c r="G2023" s="14"/>
    </row>
    <row r="2024" spans="7:7" x14ac:dyDescent="0.2">
      <c r="G2024" s="14"/>
    </row>
    <row r="2025" spans="7:7" x14ac:dyDescent="0.2">
      <c r="G2025" s="14"/>
    </row>
    <row r="2026" spans="7:7" x14ac:dyDescent="0.2">
      <c r="G2026" s="14"/>
    </row>
    <row r="2027" spans="7:7" x14ac:dyDescent="0.2">
      <c r="G2027" s="14"/>
    </row>
    <row r="2028" spans="7:7" x14ac:dyDescent="0.2">
      <c r="G2028" s="14"/>
    </row>
    <row r="2029" spans="7:7" x14ac:dyDescent="0.2">
      <c r="G2029" s="14"/>
    </row>
    <row r="2030" spans="7:7" x14ac:dyDescent="0.2">
      <c r="G2030" s="14"/>
    </row>
    <row r="2031" spans="7:7" x14ac:dyDescent="0.2">
      <c r="G2031" s="14"/>
    </row>
    <row r="2032" spans="7:7" x14ac:dyDescent="0.2">
      <c r="G2032" s="14"/>
    </row>
    <row r="2033" spans="7:7" x14ac:dyDescent="0.2">
      <c r="G2033" s="14"/>
    </row>
    <row r="2034" spans="7:7" x14ac:dyDescent="0.2">
      <c r="G2034" s="14"/>
    </row>
    <row r="2035" spans="7:7" x14ac:dyDescent="0.2">
      <c r="G2035" s="14"/>
    </row>
    <row r="2036" spans="7:7" x14ac:dyDescent="0.2">
      <c r="G2036" s="14"/>
    </row>
    <row r="2037" spans="7:7" x14ac:dyDescent="0.2">
      <c r="G2037" s="14"/>
    </row>
    <row r="2038" spans="7:7" x14ac:dyDescent="0.2">
      <c r="G2038" s="14"/>
    </row>
    <row r="2039" spans="7:7" x14ac:dyDescent="0.2">
      <c r="G2039" s="14"/>
    </row>
    <row r="2040" spans="7:7" x14ac:dyDescent="0.2">
      <c r="G2040" s="14"/>
    </row>
    <row r="2041" spans="7:7" x14ac:dyDescent="0.2">
      <c r="G2041" s="14"/>
    </row>
    <row r="2042" spans="7:7" x14ac:dyDescent="0.2">
      <c r="G2042" s="14"/>
    </row>
    <row r="2043" spans="7:7" x14ac:dyDescent="0.2">
      <c r="G2043" s="14"/>
    </row>
    <row r="2044" spans="7:7" x14ac:dyDescent="0.2">
      <c r="G2044" s="14"/>
    </row>
    <row r="2045" spans="7:7" x14ac:dyDescent="0.2">
      <c r="G2045" s="14"/>
    </row>
    <row r="2046" spans="7:7" x14ac:dyDescent="0.2">
      <c r="G2046" s="14"/>
    </row>
    <row r="2047" spans="7:7" x14ac:dyDescent="0.2">
      <c r="G2047" s="14"/>
    </row>
    <row r="2048" spans="7:7" x14ac:dyDescent="0.2">
      <c r="G2048" s="14"/>
    </row>
    <row r="2049" spans="7:7" x14ac:dyDescent="0.2">
      <c r="G2049" s="14"/>
    </row>
    <row r="2050" spans="7:7" x14ac:dyDescent="0.2">
      <c r="G2050" s="14"/>
    </row>
    <row r="2051" spans="7:7" x14ac:dyDescent="0.2">
      <c r="G2051" s="14"/>
    </row>
    <row r="2052" spans="7:7" x14ac:dyDescent="0.2">
      <c r="G2052" s="14"/>
    </row>
    <row r="2053" spans="7:7" x14ac:dyDescent="0.2">
      <c r="G2053" s="14"/>
    </row>
    <row r="2054" spans="7:7" x14ac:dyDescent="0.2">
      <c r="G2054" s="14"/>
    </row>
    <row r="2055" spans="7:7" x14ac:dyDescent="0.2">
      <c r="G2055" s="14"/>
    </row>
    <row r="2056" spans="7:7" x14ac:dyDescent="0.2">
      <c r="G2056" s="14"/>
    </row>
    <row r="2057" spans="7:7" x14ac:dyDescent="0.2">
      <c r="G2057" s="14"/>
    </row>
    <row r="2058" spans="7:7" x14ac:dyDescent="0.2">
      <c r="G2058" s="14"/>
    </row>
    <row r="2059" spans="7:7" x14ac:dyDescent="0.2">
      <c r="G2059" s="14"/>
    </row>
    <row r="2060" spans="7:7" x14ac:dyDescent="0.2">
      <c r="G2060" s="14"/>
    </row>
    <row r="2061" spans="7:7" x14ac:dyDescent="0.2">
      <c r="G2061" s="14"/>
    </row>
    <row r="2062" spans="7:7" x14ac:dyDescent="0.2">
      <c r="G2062" s="14"/>
    </row>
    <row r="2063" spans="7:7" x14ac:dyDescent="0.2">
      <c r="G2063" s="14"/>
    </row>
    <row r="2064" spans="7:7" x14ac:dyDescent="0.2">
      <c r="G2064" s="14"/>
    </row>
    <row r="2065" spans="7:7" x14ac:dyDescent="0.2">
      <c r="G2065" s="14"/>
    </row>
    <row r="2066" spans="7:7" x14ac:dyDescent="0.2">
      <c r="G2066" s="14"/>
    </row>
    <row r="2067" spans="7:7" x14ac:dyDescent="0.2">
      <c r="G2067" s="14"/>
    </row>
    <row r="2068" spans="7:7" x14ac:dyDescent="0.2">
      <c r="G2068" s="14"/>
    </row>
    <row r="2069" spans="7:7" x14ac:dyDescent="0.2">
      <c r="G2069" s="14"/>
    </row>
    <row r="2070" spans="7:7" x14ac:dyDescent="0.2">
      <c r="G2070" s="14"/>
    </row>
    <row r="2071" spans="7:7" x14ac:dyDescent="0.2">
      <c r="G2071" s="14"/>
    </row>
    <row r="2072" spans="7:7" x14ac:dyDescent="0.2">
      <c r="G2072" s="14"/>
    </row>
    <row r="2073" spans="7:7" x14ac:dyDescent="0.2">
      <c r="G2073" s="14"/>
    </row>
    <row r="2074" spans="7:7" x14ac:dyDescent="0.2">
      <c r="G2074" s="14"/>
    </row>
    <row r="2075" spans="7:7" x14ac:dyDescent="0.2">
      <c r="G2075" s="14"/>
    </row>
    <row r="2076" spans="7:7" x14ac:dyDescent="0.2">
      <c r="G2076" s="14"/>
    </row>
    <row r="2077" spans="7:7" x14ac:dyDescent="0.2">
      <c r="G2077" s="14"/>
    </row>
    <row r="2078" spans="7:7" x14ac:dyDescent="0.2">
      <c r="G2078" s="14"/>
    </row>
    <row r="2079" spans="7:7" x14ac:dyDescent="0.2">
      <c r="G2079" s="14"/>
    </row>
    <row r="2080" spans="7:7" x14ac:dyDescent="0.2">
      <c r="G2080" s="14"/>
    </row>
    <row r="2081" spans="7:7" x14ac:dyDescent="0.2">
      <c r="G2081" s="14"/>
    </row>
    <row r="2082" spans="7:7" x14ac:dyDescent="0.2">
      <c r="G2082" s="14"/>
    </row>
    <row r="2083" spans="7:7" x14ac:dyDescent="0.2">
      <c r="G2083" s="14"/>
    </row>
    <row r="2084" spans="7:7" x14ac:dyDescent="0.2">
      <c r="G2084" s="14"/>
    </row>
    <row r="2085" spans="7:7" x14ac:dyDescent="0.2">
      <c r="G2085" s="14"/>
    </row>
    <row r="2086" spans="7:7" x14ac:dyDescent="0.2">
      <c r="G2086" s="14"/>
    </row>
    <row r="2087" spans="7:7" x14ac:dyDescent="0.2">
      <c r="G2087" s="14"/>
    </row>
    <row r="2088" spans="7:7" x14ac:dyDescent="0.2">
      <c r="G2088" s="14"/>
    </row>
    <row r="2089" spans="7:7" x14ac:dyDescent="0.2">
      <c r="G2089" s="14"/>
    </row>
    <row r="2090" spans="7:7" x14ac:dyDescent="0.2">
      <c r="G2090" s="14"/>
    </row>
    <row r="2091" spans="7:7" x14ac:dyDescent="0.2">
      <c r="G2091" s="14"/>
    </row>
    <row r="2092" spans="7:7" x14ac:dyDescent="0.2">
      <c r="G2092" s="14"/>
    </row>
    <row r="2093" spans="7:7" x14ac:dyDescent="0.2">
      <c r="G2093" s="14"/>
    </row>
    <row r="2094" spans="7:7" x14ac:dyDescent="0.2">
      <c r="G2094" s="14"/>
    </row>
    <row r="2095" spans="7:7" x14ac:dyDescent="0.2">
      <c r="G2095" s="14"/>
    </row>
    <row r="2096" spans="7:7" x14ac:dyDescent="0.2">
      <c r="G2096" s="14"/>
    </row>
    <row r="2097" spans="7:7" x14ac:dyDescent="0.2">
      <c r="G2097" s="14"/>
    </row>
    <row r="2098" spans="7:7" x14ac:dyDescent="0.2">
      <c r="G2098" s="14"/>
    </row>
    <row r="2099" spans="7:7" x14ac:dyDescent="0.2">
      <c r="G2099" s="14"/>
    </row>
    <row r="2100" spans="7:7" x14ac:dyDescent="0.2">
      <c r="G2100" s="14"/>
    </row>
    <row r="2101" spans="7:7" x14ac:dyDescent="0.2">
      <c r="G2101" s="14"/>
    </row>
    <row r="2102" spans="7:7" x14ac:dyDescent="0.2">
      <c r="G2102" s="14"/>
    </row>
    <row r="2103" spans="7:7" x14ac:dyDescent="0.2">
      <c r="G2103" s="14"/>
    </row>
    <row r="2104" spans="7:7" x14ac:dyDescent="0.2">
      <c r="G2104" s="14"/>
    </row>
    <row r="2105" spans="7:7" x14ac:dyDescent="0.2">
      <c r="G2105" s="14"/>
    </row>
    <row r="2106" spans="7:7" x14ac:dyDescent="0.2">
      <c r="G2106" s="14"/>
    </row>
    <row r="2107" spans="7:7" x14ac:dyDescent="0.2">
      <c r="G2107" s="14"/>
    </row>
    <row r="2108" spans="7:7" x14ac:dyDescent="0.2">
      <c r="G2108" s="14"/>
    </row>
    <row r="2109" spans="7:7" x14ac:dyDescent="0.2">
      <c r="G2109" s="14"/>
    </row>
    <row r="2110" spans="7:7" x14ac:dyDescent="0.2">
      <c r="G2110" s="14"/>
    </row>
    <row r="2111" spans="7:7" x14ac:dyDescent="0.2">
      <c r="G2111" s="14"/>
    </row>
    <row r="2112" spans="7:7" x14ac:dyDescent="0.2">
      <c r="G2112" s="14"/>
    </row>
    <row r="2113" spans="7:7" x14ac:dyDescent="0.2">
      <c r="G2113" s="14"/>
    </row>
    <row r="2114" spans="7:7" x14ac:dyDescent="0.2">
      <c r="G2114" s="14"/>
    </row>
    <row r="2115" spans="7:7" x14ac:dyDescent="0.2">
      <c r="G2115" s="14"/>
    </row>
    <row r="2116" spans="7:7" x14ac:dyDescent="0.2">
      <c r="G2116" s="14"/>
    </row>
    <row r="2117" spans="7:7" x14ac:dyDescent="0.2">
      <c r="G2117" s="14"/>
    </row>
    <row r="2118" spans="7:7" x14ac:dyDescent="0.2">
      <c r="G2118" s="14"/>
    </row>
    <row r="2119" spans="7:7" x14ac:dyDescent="0.2">
      <c r="G2119" s="14"/>
    </row>
    <row r="2120" spans="7:7" x14ac:dyDescent="0.2">
      <c r="G2120" s="14"/>
    </row>
    <row r="2121" spans="7:7" x14ac:dyDescent="0.2">
      <c r="G2121" s="14"/>
    </row>
    <row r="2122" spans="7:7" x14ac:dyDescent="0.2">
      <c r="G2122" s="14"/>
    </row>
    <row r="2123" spans="7:7" x14ac:dyDescent="0.2">
      <c r="G2123" s="14"/>
    </row>
    <row r="2124" spans="7:7" x14ac:dyDescent="0.2">
      <c r="G2124" s="14"/>
    </row>
    <row r="2125" spans="7:7" x14ac:dyDescent="0.2">
      <c r="G2125" s="14"/>
    </row>
    <row r="2126" spans="7:7" x14ac:dyDescent="0.2">
      <c r="G2126" s="14"/>
    </row>
    <row r="2127" spans="7:7" x14ac:dyDescent="0.2">
      <c r="G2127" s="14"/>
    </row>
    <row r="2128" spans="7:7" x14ac:dyDescent="0.2">
      <c r="G2128" s="14"/>
    </row>
    <row r="2129" spans="7:7" x14ac:dyDescent="0.2">
      <c r="G2129" s="14"/>
    </row>
    <row r="2130" spans="7:7" x14ac:dyDescent="0.2">
      <c r="G2130" s="14"/>
    </row>
    <row r="2131" spans="7:7" x14ac:dyDescent="0.2">
      <c r="G2131" s="14"/>
    </row>
    <row r="2132" spans="7:7" x14ac:dyDescent="0.2">
      <c r="G2132" s="14"/>
    </row>
    <row r="2133" spans="7:7" x14ac:dyDescent="0.2">
      <c r="G2133" s="14"/>
    </row>
    <row r="2134" spans="7:7" x14ac:dyDescent="0.2">
      <c r="G2134" s="14"/>
    </row>
    <row r="2135" spans="7:7" x14ac:dyDescent="0.2">
      <c r="G2135" s="14"/>
    </row>
    <row r="2136" spans="7:7" x14ac:dyDescent="0.2">
      <c r="G2136" s="14"/>
    </row>
    <row r="2137" spans="7:7" x14ac:dyDescent="0.2">
      <c r="G2137" s="14"/>
    </row>
    <row r="2138" spans="7:7" x14ac:dyDescent="0.2">
      <c r="G2138" s="14"/>
    </row>
    <row r="2139" spans="7:7" x14ac:dyDescent="0.2">
      <c r="G2139" s="14"/>
    </row>
    <row r="2140" spans="7:7" x14ac:dyDescent="0.2">
      <c r="G2140" s="14"/>
    </row>
    <row r="2141" spans="7:7" x14ac:dyDescent="0.2">
      <c r="G2141" s="14"/>
    </row>
    <row r="2142" spans="7:7" x14ac:dyDescent="0.2">
      <c r="G2142" s="14"/>
    </row>
    <row r="2143" spans="7:7" x14ac:dyDescent="0.2">
      <c r="G2143" s="14"/>
    </row>
    <row r="2144" spans="7:7" x14ac:dyDescent="0.2">
      <c r="G2144" s="14"/>
    </row>
    <row r="2145" spans="7:7" x14ac:dyDescent="0.2">
      <c r="G2145" s="14"/>
    </row>
    <row r="2146" spans="7:7" x14ac:dyDescent="0.2">
      <c r="G2146" s="14"/>
    </row>
    <row r="2147" spans="7:7" x14ac:dyDescent="0.2">
      <c r="G2147" s="14"/>
    </row>
    <row r="2148" spans="7:7" x14ac:dyDescent="0.2">
      <c r="G2148" s="14"/>
    </row>
    <row r="2149" spans="7:7" x14ac:dyDescent="0.2">
      <c r="G2149" s="14"/>
    </row>
    <row r="2150" spans="7:7" x14ac:dyDescent="0.2">
      <c r="G2150" s="14"/>
    </row>
    <row r="2151" spans="7:7" x14ac:dyDescent="0.2">
      <c r="G2151" s="14"/>
    </row>
    <row r="2152" spans="7:7" x14ac:dyDescent="0.2">
      <c r="G2152" s="14"/>
    </row>
    <row r="2153" spans="7:7" x14ac:dyDescent="0.2">
      <c r="G2153" s="14"/>
    </row>
    <row r="2154" spans="7:7" x14ac:dyDescent="0.2">
      <c r="G2154" s="14"/>
    </row>
    <row r="2155" spans="7:7" x14ac:dyDescent="0.2">
      <c r="G2155" s="14"/>
    </row>
    <row r="2156" spans="7:7" x14ac:dyDescent="0.2">
      <c r="G2156" s="14"/>
    </row>
    <row r="2157" spans="7:7" x14ac:dyDescent="0.2">
      <c r="G2157" s="14"/>
    </row>
    <row r="2158" spans="7:7" x14ac:dyDescent="0.2">
      <c r="G2158" s="14"/>
    </row>
    <row r="2159" spans="7:7" x14ac:dyDescent="0.2">
      <c r="G2159" s="14"/>
    </row>
    <row r="2160" spans="7:7" x14ac:dyDescent="0.2">
      <c r="G2160" s="14"/>
    </row>
    <row r="2161" spans="7:7" x14ac:dyDescent="0.2">
      <c r="G2161" s="14"/>
    </row>
    <row r="2162" spans="7:7" x14ac:dyDescent="0.2">
      <c r="G2162" s="14"/>
    </row>
    <row r="2163" spans="7:7" x14ac:dyDescent="0.2">
      <c r="G2163" s="14"/>
    </row>
    <row r="2164" spans="7:7" x14ac:dyDescent="0.2">
      <c r="G2164" s="14"/>
    </row>
    <row r="2165" spans="7:7" x14ac:dyDescent="0.2">
      <c r="G2165" s="14"/>
    </row>
    <row r="2166" spans="7:7" x14ac:dyDescent="0.2">
      <c r="G2166" s="14"/>
    </row>
    <row r="2167" spans="7:7" x14ac:dyDescent="0.2">
      <c r="G2167" s="14"/>
    </row>
    <row r="2168" spans="7:7" x14ac:dyDescent="0.2">
      <c r="G2168" s="14"/>
    </row>
    <row r="2169" spans="7:7" x14ac:dyDescent="0.2">
      <c r="G2169" s="14"/>
    </row>
    <row r="2170" spans="7:7" x14ac:dyDescent="0.2">
      <c r="G2170" s="14"/>
    </row>
    <row r="2171" spans="7:7" x14ac:dyDescent="0.2">
      <c r="G2171" s="14"/>
    </row>
    <row r="2172" spans="7:7" x14ac:dyDescent="0.2">
      <c r="G2172" s="14"/>
    </row>
    <row r="2173" spans="7:7" x14ac:dyDescent="0.2">
      <c r="G2173" s="14"/>
    </row>
    <row r="2174" spans="7:7" x14ac:dyDescent="0.2">
      <c r="G2174" s="14"/>
    </row>
    <row r="2175" spans="7:7" x14ac:dyDescent="0.2">
      <c r="G2175" s="14"/>
    </row>
    <row r="2176" spans="7:7" x14ac:dyDescent="0.2">
      <c r="G2176" s="14"/>
    </row>
    <row r="2177" spans="7:7" x14ac:dyDescent="0.2">
      <c r="G2177" s="14"/>
    </row>
    <row r="2178" spans="7:7" x14ac:dyDescent="0.2">
      <c r="G2178" s="14"/>
    </row>
    <row r="2179" spans="7:7" x14ac:dyDescent="0.2">
      <c r="G2179" s="14"/>
    </row>
    <row r="2180" spans="7:7" x14ac:dyDescent="0.2">
      <c r="G2180" s="14"/>
    </row>
    <row r="2181" spans="7:7" x14ac:dyDescent="0.2">
      <c r="G2181" s="14"/>
    </row>
    <row r="2182" spans="7:7" x14ac:dyDescent="0.2">
      <c r="G2182" s="14"/>
    </row>
    <row r="2183" spans="7:7" x14ac:dyDescent="0.2">
      <c r="G2183" s="14"/>
    </row>
    <row r="2184" spans="7:7" x14ac:dyDescent="0.2">
      <c r="G2184" s="14"/>
    </row>
    <row r="2185" spans="7:7" x14ac:dyDescent="0.2">
      <c r="G2185" s="14"/>
    </row>
    <row r="2186" spans="7:7" x14ac:dyDescent="0.2">
      <c r="G2186" s="14"/>
    </row>
    <row r="2187" spans="7:7" x14ac:dyDescent="0.2">
      <c r="G2187" s="14"/>
    </row>
    <row r="2188" spans="7:7" x14ac:dyDescent="0.2">
      <c r="G2188" s="14"/>
    </row>
    <row r="2189" spans="7:7" x14ac:dyDescent="0.2">
      <c r="G2189" s="14"/>
    </row>
    <row r="2190" spans="7:7" x14ac:dyDescent="0.2">
      <c r="G2190" s="14"/>
    </row>
    <row r="2191" spans="7:7" x14ac:dyDescent="0.2">
      <c r="G2191" s="14"/>
    </row>
    <row r="2192" spans="7:7" x14ac:dyDescent="0.2">
      <c r="G2192" s="14"/>
    </row>
    <row r="2193" spans="7:7" x14ac:dyDescent="0.2">
      <c r="G2193" s="14"/>
    </row>
    <row r="2194" spans="7:7" x14ac:dyDescent="0.2">
      <c r="G2194" s="14"/>
    </row>
    <row r="2195" spans="7:7" x14ac:dyDescent="0.2">
      <c r="G2195" s="14"/>
    </row>
    <row r="2196" spans="7:7" x14ac:dyDescent="0.2">
      <c r="G2196" s="14"/>
    </row>
    <row r="2197" spans="7:7" x14ac:dyDescent="0.2">
      <c r="G2197" s="14"/>
    </row>
    <row r="2198" spans="7:7" x14ac:dyDescent="0.2">
      <c r="G2198" s="14"/>
    </row>
    <row r="2199" spans="7:7" x14ac:dyDescent="0.2">
      <c r="G2199" s="14"/>
    </row>
    <row r="2200" spans="7:7" x14ac:dyDescent="0.2">
      <c r="G2200" s="14"/>
    </row>
    <row r="2201" spans="7:7" x14ac:dyDescent="0.2">
      <c r="G2201" s="14"/>
    </row>
    <row r="2202" spans="7:7" x14ac:dyDescent="0.2">
      <c r="G2202" s="14"/>
    </row>
    <row r="2203" spans="7:7" x14ac:dyDescent="0.2">
      <c r="G2203" s="14"/>
    </row>
    <row r="2204" spans="7:7" x14ac:dyDescent="0.2">
      <c r="G2204" s="14"/>
    </row>
    <row r="2205" spans="7:7" x14ac:dyDescent="0.2">
      <c r="G2205" s="14"/>
    </row>
    <row r="2206" spans="7:7" x14ac:dyDescent="0.2">
      <c r="G2206" s="14"/>
    </row>
    <row r="2207" spans="7:7" x14ac:dyDescent="0.2">
      <c r="G2207" s="14"/>
    </row>
    <row r="2208" spans="7:7" x14ac:dyDescent="0.2">
      <c r="G2208" s="14"/>
    </row>
    <row r="2209" spans="7:7" x14ac:dyDescent="0.2">
      <c r="G2209" s="14"/>
    </row>
    <row r="2210" spans="7:7" x14ac:dyDescent="0.2">
      <c r="G2210" s="14"/>
    </row>
    <row r="2211" spans="7:7" x14ac:dyDescent="0.2">
      <c r="G2211" s="14"/>
    </row>
    <row r="2212" spans="7:7" x14ac:dyDescent="0.2">
      <c r="G2212" s="14"/>
    </row>
    <row r="2213" spans="7:7" x14ac:dyDescent="0.2">
      <c r="G2213" s="14"/>
    </row>
    <row r="2214" spans="7:7" x14ac:dyDescent="0.2">
      <c r="G2214" s="14"/>
    </row>
    <row r="2215" spans="7:7" x14ac:dyDescent="0.2">
      <c r="G2215" s="14"/>
    </row>
    <row r="2216" spans="7:7" x14ac:dyDescent="0.2">
      <c r="G2216" s="14"/>
    </row>
    <row r="2217" spans="7:7" x14ac:dyDescent="0.2">
      <c r="G2217" s="14"/>
    </row>
    <row r="2218" spans="7:7" x14ac:dyDescent="0.2">
      <c r="G2218" s="14"/>
    </row>
    <row r="2219" spans="7:7" x14ac:dyDescent="0.2">
      <c r="G2219" s="14"/>
    </row>
    <row r="2220" spans="7:7" x14ac:dyDescent="0.2">
      <c r="G2220" s="14"/>
    </row>
    <row r="2221" spans="7:7" x14ac:dyDescent="0.2">
      <c r="G2221" s="14"/>
    </row>
    <row r="2222" spans="7:7" x14ac:dyDescent="0.2">
      <c r="G2222" s="14"/>
    </row>
    <row r="2223" spans="7:7" x14ac:dyDescent="0.2">
      <c r="G2223" s="14"/>
    </row>
    <row r="2224" spans="7:7" x14ac:dyDescent="0.2">
      <c r="G2224" s="14"/>
    </row>
    <row r="2225" spans="7:7" x14ac:dyDescent="0.2">
      <c r="G2225" s="14"/>
    </row>
    <row r="2226" spans="7:7" x14ac:dyDescent="0.2">
      <c r="G2226" s="14"/>
    </row>
    <row r="2227" spans="7:7" x14ac:dyDescent="0.2">
      <c r="G2227" s="14"/>
    </row>
    <row r="2228" spans="7:7" x14ac:dyDescent="0.2">
      <c r="G2228" s="14"/>
    </row>
    <row r="2229" spans="7:7" x14ac:dyDescent="0.2">
      <c r="G2229" s="14"/>
    </row>
    <row r="2230" spans="7:7" x14ac:dyDescent="0.2">
      <c r="G2230" s="14"/>
    </row>
    <row r="2231" spans="7:7" x14ac:dyDescent="0.2">
      <c r="G2231" s="14"/>
    </row>
    <row r="2232" spans="7:7" x14ac:dyDescent="0.2">
      <c r="G2232" s="14"/>
    </row>
    <row r="2233" spans="7:7" x14ac:dyDescent="0.2">
      <c r="G2233" s="14"/>
    </row>
    <row r="2234" spans="7:7" x14ac:dyDescent="0.2">
      <c r="G2234" s="14"/>
    </row>
    <row r="2235" spans="7:7" x14ac:dyDescent="0.2">
      <c r="G2235" s="14"/>
    </row>
    <row r="2236" spans="7:7" x14ac:dyDescent="0.2">
      <c r="G2236" s="14"/>
    </row>
    <row r="2237" spans="7:7" x14ac:dyDescent="0.2">
      <c r="G2237" s="14"/>
    </row>
    <row r="2238" spans="7:7" x14ac:dyDescent="0.2">
      <c r="G2238" s="14"/>
    </row>
    <row r="2239" spans="7:7" x14ac:dyDescent="0.2">
      <c r="G2239" s="14"/>
    </row>
    <row r="2240" spans="7:7" x14ac:dyDescent="0.2">
      <c r="G2240" s="14"/>
    </row>
    <row r="2241" spans="7:7" x14ac:dyDescent="0.2">
      <c r="G2241" s="14"/>
    </row>
    <row r="2242" spans="7:7" x14ac:dyDescent="0.2">
      <c r="G2242" s="14"/>
    </row>
    <row r="2243" spans="7:7" x14ac:dyDescent="0.2">
      <c r="G2243" s="14"/>
    </row>
    <row r="2244" spans="7:7" x14ac:dyDescent="0.2">
      <c r="G2244" s="14"/>
    </row>
    <row r="2245" spans="7:7" x14ac:dyDescent="0.2">
      <c r="G2245" s="14"/>
    </row>
    <row r="2246" spans="7:7" x14ac:dyDescent="0.2">
      <c r="G2246" s="14"/>
    </row>
    <row r="2247" spans="7:7" x14ac:dyDescent="0.2">
      <c r="G2247" s="14"/>
    </row>
    <row r="2248" spans="7:7" x14ac:dyDescent="0.2">
      <c r="G2248" s="14"/>
    </row>
    <row r="2249" spans="7:7" x14ac:dyDescent="0.2">
      <c r="G2249" s="14"/>
    </row>
    <row r="2250" spans="7:7" x14ac:dyDescent="0.2">
      <c r="G2250" s="14"/>
    </row>
    <row r="2251" spans="7:7" x14ac:dyDescent="0.2">
      <c r="G2251" s="14"/>
    </row>
    <row r="2252" spans="7:7" x14ac:dyDescent="0.2">
      <c r="G2252" s="14"/>
    </row>
    <row r="2253" spans="7:7" x14ac:dyDescent="0.2">
      <c r="G2253" s="14"/>
    </row>
    <row r="2254" spans="7:7" x14ac:dyDescent="0.2">
      <c r="G2254" s="14"/>
    </row>
    <row r="2255" spans="7:7" x14ac:dyDescent="0.2">
      <c r="G2255" s="14"/>
    </row>
    <row r="2256" spans="7:7" x14ac:dyDescent="0.2">
      <c r="G2256" s="14"/>
    </row>
    <row r="2257" spans="7:7" x14ac:dyDescent="0.2">
      <c r="G2257" s="14"/>
    </row>
    <row r="2258" spans="7:7" x14ac:dyDescent="0.2">
      <c r="G2258" s="14"/>
    </row>
    <row r="2259" spans="7:7" x14ac:dyDescent="0.2">
      <c r="G2259" s="14"/>
    </row>
    <row r="2260" spans="7:7" x14ac:dyDescent="0.2">
      <c r="G2260" s="14"/>
    </row>
    <row r="2261" spans="7:7" x14ac:dyDescent="0.2">
      <c r="G2261" s="14"/>
    </row>
    <row r="2262" spans="7:7" x14ac:dyDescent="0.2">
      <c r="G2262" s="14"/>
    </row>
    <row r="2263" spans="7:7" x14ac:dyDescent="0.2">
      <c r="G2263" s="14"/>
    </row>
    <row r="2264" spans="7:7" x14ac:dyDescent="0.2">
      <c r="G2264" s="14"/>
    </row>
    <row r="2265" spans="7:7" x14ac:dyDescent="0.2">
      <c r="G2265" s="14"/>
    </row>
    <row r="2266" spans="7:7" x14ac:dyDescent="0.2">
      <c r="G2266" s="14"/>
    </row>
    <row r="2267" spans="7:7" x14ac:dyDescent="0.2">
      <c r="G2267" s="14"/>
    </row>
    <row r="2268" spans="7:7" x14ac:dyDescent="0.2">
      <c r="G2268" s="14"/>
    </row>
    <row r="2269" spans="7:7" x14ac:dyDescent="0.2">
      <c r="G2269" s="14"/>
    </row>
    <row r="2270" spans="7:7" x14ac:dyDescent="0.2">
      <c r="G2270" s="14"/>
    </row>
    <row r="2271" spans="7:7" x14ac:dyDescent="0.2">
      <c r="G2271" s="14"/>
    </row>
    <row r="2272" spans="7:7" x14ac:dyDescent="0.2">
      <c r="G2272" s="14"/>
    </row>
    <row r="2273" spans="7:7" x14ac:dyDescent="0.2">
      <c r="G2273" s="14"/>
    </row>
    <row r="2274" spans="7:7" x14ac:dyDescent="0.2">
      <c r="G2274" s="14"/>
    </row>
    <row r="2275" spans="7:7" x14ac:dyDescent="0.2">
      <c r="G2275" s="14"/>
    </row>
    <row r="2276" spans="7:7" x14ac:dyDescent="0.2">
      <c r="G2276" s="14"/>
    </row>
    <row r="2277" spans="7:7" x14ac:dyDescent="0.2">
      <c r="G2277" s="14"/>
    </row>
    <row r="2278" spans="7:7" x14ac:dyDescent="0.2">
      <c r="G2278" s="14"/>
    </row>
    <row r="2279" spans="7:7" x14ac:dyDescent="0.2">
      <c r="G2279" s="14"/>
    </row>
    <row r="2280" spans="7:7" x14ac:dyDescent="0.2">
      <c r="G2280" s="14"/>
    </row>
    <row r="2281" spans="7:7" x14ac:dyDescent="0.2">
      <c r="G2281" s="14"/>
    </row>
    <row r="2282" spans="7:7" x14ac:dyDescent="0.2">
      <c r="G2282" s="14"/>
    </row>
    <row r="2283" spans="7:7" x14ac:dyDescent="0.2">
      <c r="G2283" s="14"/>
    </row>
    <row r="2284" spans="7:7" x14ac:dyDescent="0.2">
      <c r="G2284" s="14"/>
    </row>
    <row r="2285" spans="7:7" x14ac:dyDescent="0.2">
      <c r="G2285" s="14"/>
    </row>
    <row r="2286" spans="7:7" x14ac:dyDescent="0.2">
      <c r="G2286" s="14"/>
    </row>
    <row r="2287" spans="7:7" x14ac:dyDescent="0.2">
      <c r="G2287" s="14"/>
    </row>
    <row r="2288" spans="7:7" x14ac:dyDescent="0.2">
      <c r="G2288" s="14"/>
    </row>
    <row r="2289" spans="7:7" x14ac:dyDescent="0.2">
      <c r="G2289" s="14"/>
    </row>
    <row r="2290" spans="7:7" x14ac:dyDescent="0.2">
      <c r="G2290" s="14"/>
    </row>
    <row r="2291" spans="7:7" x14ac:dyDescent="0.2">
      <c r="G2291" s="14"/>
    </row>
    <row r="2292" spans="7:7" x14ac:dyDescent="0.2">
      <c r="G2292" s="14"/>
    </row>
    <row r="2293" spans="7:7" x14ac:dyDescent="0.2">
      <c r="G2293" s="14"/>
    </row>
    <row r="2294" spans="7:7" x14ac:dyDescent="0.2">
      <c r="G2294" s="14"/>
    </row>
    <row r="2295" spans="7:7" x14ac:dyDescent="0.2">
      <c r="G2295" s="14"/>
    </row>
    <row r="2296" spans="7:7" x14ac:dyDescent="0.2">
      <c r="G2296" s="14"/>
    </row>
    <row r="2297" spans="7:7" x14ac:dyDescent="0.2">
      <c r="G2297" s="14"/>
    </row>
    <row r="2298" spans="7:7" x14ac:dyDescent="0.2">
      <c r="G2298" s="14"/>
    </row>
    <row r="2299" spans="7:7" x14ac:dyDescent="0.2">
      <c r="G2299" s="14"/>
    </row>
    <row r="2300" spans="7:7" x14ac:dyDescent="0.2">
      <c r="G2300" s="14"/>
    </row>
    <row r="2301" spans="7:7" x14ac:dyDescent="0.2">
      <c r="G2301" s="14"/>
    </row>
    <row r="2302" spans="7:7" x14ac:dyDescent="0.2">
      <c r="G2302" s="14"/>
    </row>
    <row r="2303" spans="7:7" x14ac:dyDescent="0.2">
      <c r="G2303" s="14"/>
    </row>
    <row r="2304" spans="7:7" x14ac:dyDescent="0.2">
      <c r="G2304" s="14"/>
    </row>
    <row r="2305" spans="7:7" x14ac:dyDescent="0.2">
      <c r="G2305" s="14"/>
    </row>
    <row r="2306" spans="7:7" x14ac:dyDescent="0.2">
      <c r="G2306" s="14"/>
    </row>
    <row r="2307" spans="7:7" x14ac:dyDescent="0.2">
      <c r="G2307" s="14"/>
    </row>
    <row r="2308" spans="7:7" x14ac:dyDescent="0.2">
      <c r="G2308" s="14"/>
    </row>
    <row r="2309" spans="7:7" x14ac:dyDescent="0.2">
      <c r="G2309" s="14"/>
    </row>
    <row r="2310" spans="7:7" x14ac:dyDescent="0.2">
      <c r="G2310" s="14"/>
    </row>
    <row r="2311" spans="7:7" x14ac:dyDescent="0.2">
      <c r="G2311" s="14"/>
    </row>
    <row r="2312" spans="7:7" x14ac:dyDescent="0.2">
      <c r="G2312" s="14"/>
    </row>
    <row r="2313" spans="7:7" x14ac:dyDescent="0.2">
      <c r="G2313" s="14"/>
    </row>
    <row r="2314" spans="7:7" x14ac:dyDescent="0.2">
      <c r="G2314" s="14"/>
    </row>
    <row r="2315" spans="7:7" x14ac:dyDescent="0.2">
      <c r="G2315" s="14"/>
    </row>
    <row r="2316" spans="7:7" x14ac:dyDescent="0.2">
      <c r="G2316" s="14"/>
    </row>
    <row r="2317" spans="7:7" x14ac:dyDescent="0.2">
      <c r="G2317" s="14"/>
    </row>
    <row r="2318" spans="7:7" x14ac:dyDescent="0.2">
      <c r="G2318" s="14"/>
    </row>
    <row r="2319" spans="7:7" x14ac:dyDescent="0.2">
      <c r="G2319" s="14"/>
    </row>
    <row r="2320" spans="7:7" x14ac:dyDescent="0.2">
      <c r="G2320" s="14"/>
    </row>
    <row r="2321" spans="7:7" x14ac:dyDescent="0.2">
      <c r="G2321" s="14"/>
    </row>
    <row r="2322" spans="7:7" x14ac:dyDescent="0.2">
      <c r="G2322" s="14"/>
    </row>
    <row r="2323" spans="7:7" x14ac:dyDescent="0.2">
      <c r="G2323" s="14"/>
    </row>
    <row r="2324" spans="7:7" x14ac:dyDescent="0.2">
      <c r="G2324" s="14"/>
    </row>
    <row r="2325" spans="7:7" x14ac:dyDescent="0.2">
      <c r="G2325" s="14"/>
    </row>
    <row r="2326" spans="7:7" x14ac:dyDescent="0.2">
      <c r="G2326" s="14"/>
    </row>
    <row r="2327" spans="7:7" x14ac:dyDescent="0.2">
      <c r="G2327" s="14"/>
    </row>
    <row r="2328" spans="7:7" x14ac:dyDescent="0.2">
      <c r="G2328" s="14"/>
    </row>
    <row r="2329" spans="7:7" x14ac:dyDescent="0.2">
      <c r="G2329" s="14"/>
    </row>
    <row r="2330" spans="7:7" x14ac:dyDescent="0.2">
      <c r="G2330" s="14"/>
    </row>
    <row r="2331" spans="7:7" x14ac:dyDescent="0.2">
      <c r="G2331" s="14"/>
    </row>
    <row r="2332" spans="7:7" x14ac:dyDescent="0.2">
      <c r="G2332" s="14"/>
    </row>
    <row r="2333" spans="7:7" x14ac:dyDescent="0.2">
      <c r="G2333" s="14"/>
    </row>
    <row r="2334" spans="7:7" x14ac:dyDescent="0.2">
      <c r="G2334" s="14"/>
    </row>
    <row r="2335" spans="7:7" x14ac:dyDescent="0.2">
      <c r="G2335" s="14"/>
    </row>
    <row r="2336" spans="7:7" x14ac:dyDescent="0.2">
      <c r="G2336" s="14"/>
    </row>
    <row r="2337" spans="7:7" x14ac:dyDescent="0.2">
      <c r="G2337" s="14"/>
    </row>
    <row r="2338" spans="7:7" x14ac:dyDescent="0.2">
      <c r="G2338" s="14"/>
    </row>
    <row r="2339" spans="7:7" x14ac:dyDescent="0.2">
      <c r="G2339" s="14"/>
    </row>
    <row r="2340" spans="7:7" x14ac:dyDescent="0.2">
      <c r="G2340" s="14"/>
    </row>
    <row r="2341" spans="7:7" x14ac:dyDescent="0.2">
      <c r="G2341" s="14"/>
    </row>
    <row r="2342" spans="7:7" x14ac:dyDescent="0.2">
      <c r="G2342" s="14"/>
    </row>
    <row r="2343" spans="7:7" x14ac:dyDescent="0.2">
      <c r="G2343" s="14"/>
    </row>
    <row r="2344" spans="7:7" x14ac:dyDescent="0.2">
      <c r="G2344" s="14"/>
    </row>
    <row r="2345" spans="7:7" x14ac:dyDescent="0.2">
      <c r="G2345" s="14"/>
    </row>
    <row r="2346" spans="7:7" x14ac:dyDescent="0.2">
      <c r="G2346" s="14"/>
    </row>
    <row r="2347" spans="7:7" x14ac:dyDescent="0.2">
      <c r="G2347" s="14"/>
    </row>
    <row r="2348" spans="7:7" x14ac:dyDescent="0.2">
      <c r="G2348" s="14"/>
    </row>
    <row r="2349" spans="7:7" x14ac:dyDescent="0.2">
      <c r="G2349" s="14"/>
    </row>
    <row r="2350" spans="7:7" x14ac:dyDescent="0.2">
      <c r="G2350" s="14"/>
    </row>
    <row r="2351" spans="7:7" x14ac:dyDescent="0.2">
      <c r="G2351" s="14"/>
    </row>
    <row r="2352" spans="7:7" x14ac:dyDescent="0.2">
      <c r="G2352" s="14"/>
    </row>
    <row r="2353" spans="7:7" x14ac:dyDescent="0.2">
      <c r="G2353" s="14"/>
    </row>
    <row r="2354" spans="7:7" x14ac:dyDescent="0.2">
      <c r="G2354" s="14"/>
    </row>
    <row r="2355" spans="7:7" x14ac:dyDescent="0.2">
      <c r="G2355" s="14"/>
    </row>
    <row r="2356" spans="7:7" x14ac:dyDescent="0.2">
      <c r="G2356" s="14"/>
    </row>
    <row r="2357" spans="7:7" x14ac:dyDescent="0.2">
      <c r="G2357" s="14"/>
    </row>
    <row r="2358" spans="7:7" x14ac:dyDescent="0.2">
      <c r="G2358" s="14"/>
    </row>
    <row r="2359" spans="7:7" x14ac:dyDescent="0.2">
      <c r="G2359" s="14"/>
    </row>
    <row r="2360" spans="7:7" x14ac:dyDescent="0.2">
      <c r="G2360" s="14"/>
    </row>
    <row r="2361" spans="7:7" x14ac:dyDescent="0.2">
      <c r="G2361" s="14"/>
    </row>
    <row r="2362" spans="7:7" x14ac:dyDescent="0.2">
      <c r="G2362" s="14"/>
    </row>
    <row r="2363" spans="7:7" x14ac:dyDescent="0.2">
      <c r="G2363" s="14"/>
    </row>
    <row r="2364" spans="7:7" x14ac:dyDescent="0.2">
      <c r="G2364" s="14"/>
    </row>
    <row r="2365" spans="7:7" x14ac:dyDescent="0.2">
      <c r="G2365" s="14"/>
    </row>
    <row r="2366" spans="7:7" x14ac:dyDescent="0.2">
      <c r="G2366" s="14"/>
    </row>
    <row r="2367" spans="7:7" x14ac:dyDescent="0.2">
      <c r="G2367" s="14"/>
    </row>
    <row r="2368" spans="7:7" x14ac:dyDescent="0.2">
      <c r="G2368" s="14"/>
    </row>
    <row r="2369" spans="7:7" x14ac:dyDescent="0.2">
      <c r="G2369" s="14"/>
    </row>
    <row r="2370" spans="7:7" x14ac:dyDescent="0.2">
      <c r="G2370" s="14"/>
    </row>
    <row r="2371" spans="7:7" x14ac:dyDescent="0.2">
      <c r="G2371" s="14"/>
    </row>
    <row r="2372" spans="7:7" x14ac:dyDescent="0.2">
      <c r="G2372" s="14"/>
    </row>
    <row r="2373" spans="7:7" x14ac:dyDescent="0.2">
      <c r="G2373" s="14"/>
    </row>
    <row r="2374" spans="7:7" x14ac:dyDescent="0.2">
      <c r="G2374" s="14"/>
    </row>
    <row r="2375" spans="7:7" x14ac:dyDescent="0.2">
      <c r="G2375" s="14"/>
    </row>
    <row r="2376" spans="7:7" x14ac:dyDescent="0.2">
      <c r="G2376" s="14"/>
    </row>
    <row r="2377" spans="7:7" x14ac:dyDescent="0.2">
      <c r="G2377" s="14"/>
    </row>
    <row r="2378" spans="7:7" x14ac:dyDescent="0.2">
      <c r="G2378" s="14"/>
    </row>
    <row r="2379" spans="7:7" x14ac:dyDescent="0.2">
      <c r="G2379" s="14"/>
    </row>
    <row r="2380" spans="7:7" x14ac:dyDescent="0.2">
      <c r="G2380" s="14"/>
    </row>
    <row r="2381" spans="7:7" x14ac:dyDescent="0.2">
      <c r="G2381" s="14"/>
    </row>
    <row r="2382" spans="7:7" x14ac:dyDescent="0.2">
      <c r="G2382" s="14"/>
    </row>
    <row r="2383" spans="7:7" x14ac:dyDescent="0.2">
      <c r="G2383" s="14"/>
    </row>
    <row r="2384" spans="7:7" x14ac:dyDescent="0.2">
      <c r="G2384" s="14"/>
    </row>
    <row r="2385" spans="7:7" x14ac:dyDescent="0.2">
      <c r="G2385" s="14"/>
    </row>
    <row r="2386" spans="7:7" x14ac:dyDescent="0.2">
      <c r="G2386" s="14"/>
    </row>
    <row r="2387" spans="7:7" x14ac:dyDescent="0.2">
      <c r="G2387" s="14"/>
    </row>
    <row r="2388" spans="7:7" x14ac:dyDescent="0.2">
      <c r="G2388" s="14"/>
    </row>
    <row r="2389" spans="7:7" x14ac:dyDescent="0.2">
      <c r="G2389" s="14"/>
    </row>
    <row r="2390" spans="7:7" x14ac:dyDescent="0.2">
      <c r="G2390" s="14"/>
    </row>
    <row r="2391" spans="7:7" x14ac:dyDescent="0.2">
      <c r="G2391" s="14"/>
    </row>
    <row r="2392" spans="7:7" x14ac:dyDescent="0.2">
      <c r="G2392" s="14"/>
    </row>
    <row r="2393" spans="7:7" x14ac:dyDescent="0.2">
      <c r="G2393" s="14"/>
    </row>
    <row r="2394" spans="7:7" x14ac:dyDescent="0.2">
      <c r="G2394" s="14"/>
    </row>
    <row r="2395" spans="7:7" x14ac:dyDescent="0.2">
      <c r="G2395" s="14"/>
    </row>
    <row r="2396" spans="7:7" x14ac:dyDescent="0.2">
      <c r="G2396" s="14"/>
    </row>
    <row r="2397" spans="7:7" x14ac:dyDescent="0.2">
      <c r="G2397" s="14"/>
    </row>
    <row r="2398" spans="7:7" x14ac:dyDescent="0.2">
      <c r="G2398" s="14"/>
    </row>
    <row r="2399" spans="7:7" x14ac:dyDescent="0.2">
      <c r="G2399" s="14"/>
    </row>
    <row r="2400" spans="7:7" x14ac:dyDescent="0.2">
      <c r="G2400" s="14"/>
    </row>
    <row r="2401" spans="7:7" x14ac:dyDescent="0.2">
      <c r="G2401" s="14"/>
    </row>
    <row r="2402" spans="7:7" x14ac:dyDescent="0.2">
      <c r="G2402" s="14"/>
    </row>
    <row r="2403" spans="7:7" x14ac:dyDescent="0.2">
      <c r="G2403" s="14"/>
    </row>
    <row r="2404" spans="7:7" x14ac:dyDescent="0.2">
      <c r="G2404" s="14"/>
    </row>
    <row r="2405" spans="7:7" x14ac:dyDescent="0.2">
      <c r="G2405" s="14"/>
    </row>
    <row r="2406" spans="7:7" x14ac:dyDescent="0.2">
      <c r="G2406" s="14"/>
    </row>
    <row r="2407" spans="7:7" x14ac:dyDescent="0.2">
      <c r="G2407" s="14"/>
    </row>
    <row r="2408" spans="7:7" x14ac:dyDescent="0.2">
      <c r="G2408" s="14"/>
    </row>
    <row r="2409" spans="7:7" x14ac:dyDescent="0.2">
      <c r="G2409" s="14"/>
    </row>
    <row r="2410" spans="7:7" x14ac:dyDescent="0.2">
      <c r="G2410" s="14"/>
    </row>
    <row r="2411" spans="7:7" x14ac:dyDescent="0.2">
      <c r="G2411" s="14"/>
    </row>
    <row r="2412" spans="7:7" x14ac:dyDescent="0.2">
      <c r="G2412" s="14"/>
    </row>
    <row r="2413" spans="7:7" x14ac:dyDescent="0.2">
      <c r="G2413" s="14"/>
    </row>
    <row r="2414" spans="7:7" x14ac:dyDescent="0.2">
      <c r="G2414" s="14"/>
    </row>
    <row r="2415" spans="7:7" x14ac:dyDescent="0.2">
      <c r="G2415" s="14"/>
    </row>
    <row r="2416" spans="7:7" x14ac:dyDescent="0.2">
      <c r="G2416" s="14"/>
    </row>
    <row r="2417" spans="7:7" x14ac:dyDescent="0.2">
      <c r="G2417" s="14"/>
    </row>
    <row r="2418" spans="7:7" x14ac:dyDescent="0.2">
      <c r="G2418" s="14"/>
    </row>
    <row r="2419" spans="7:7" x14ac:dyDescent="0.2">
      <c r="G2419" s="14"/>
    </row>
    <row r="2420" spans="7:7" x14ac:dyDescent="0.2">
      <c r="G2420" s="14"/>
    </row>
    <row r="2421" spans="7:7" x14ac:dyDescent="0.2">
      <c r="G2421" s="14"/>
    </row>
    <row r="2422" spans="7:7" x14ac:dyDescent="0.2">
      <c r="G2422" s="14"/>
    </row>
    <row r="2423" spans="7:7" x14ac:dyDescent="0.2">
      <c r="G2423" s="14"/>
    </row>
    <row r="2424" spans="7:7" x14ac:dyDescent="0.2">
      <c r="G2424" s="14"/>
    </row>
    <row r="2425" spans="7:7" x14ac:dyDescent="0.2">
      <c r="G2425" s="14"/>
    </row>
    <row r="2426" spans="7:7" x14ac:dyDescent="0.2">
      <c r="G2426" s="14"/>
    </row>
    <row r="2427" spans="7:7" x14ac:dyDescent="0.2">
      <c r="G2427" s="14"/>
    </row>
    <row r="2428" spans="7:7" x14ac:dyDescent="0.2">
      <c r="G2428" s="14"/>
    </row>
    <row r="2429" spans="7:7" x14ac:dyDescent="0.2">
      <c r="G2429" s="14"/>
    </row>
    <row r="2430" spans="7:7" x14ac:dyDescent="0.2">
      <c r="G2430" s="14"/>
    </row>
    <row r="2431" spans="7:7" x14ac:dyDescent="0.2">
      <c r="G2431" s="14"/>
    </row>
    <row r="2432" spans="7:7" x14ac:dyDescent="0.2">
      <c r="G2432" s="14"/>
    </row>
    <row r="2433" spans="7:7" x14ac:dyDescent="0.2">
      <c r="G2433" s="14"/>
    </row>
    <row r="2434" spans="7:7" x14ac:dyDescent="0.2">
      <c r="G2434" s="14"/>
    </row>
    <row r="2435" spans="7:7" x14ac:dyDescent="0.2">
      <c r="G2435" s="14"/>
    </row>
    <row r="2436" spans="7:7" x14ac:dyDescent="0.2">
      <c r="G2436" s="14"/>
    </row>
    <row r="2437" spans="7:7" x14ac:dyDescent="0.2">
      <c r="G2437" s="14"/>
    </row>
    <row r="2438" spans="7:7" x14ac:dyDescent="0.2">
      <c r="G2438" s="14"/>
    </row>
    <row r="2439" spans="7:7" x14ac:dyDescent="0.2">
      <c r="G2439" s="14"/>
    </row>
    <row r="2440" spans="7:7" x14ac:dyDescent="0.2">
      <c r="G2440" s="14"/>
    </row>
    <row r="2441" spans="7:7" x14ac:dyDescent="0.2">
      <c r="G2441" s="14"/>
    </row>
    <row r="2442" spans="7:7" x14ac:dyDescent="0.2">
      <c r="G2442" s="14"/>
    </row>
    <row r="2443" spans="7:7" x14ac:dyDescent="0.2">
      <c r="G2443" s="14"/>
    </row>
    <row r="2444" spans="7:7" x14ac:dyDescent="0.2">
      <c r="G2444" s="14"/>
    </row>
    <row r="2445" spans="7:7" x14ac:dyDescent="0.2">
      <c r="G2445" s="14"/>
    </row>
    <row r="2446" spans="7:7" x14ac:dyDescent="0.2">
      <c r="G2446" s="14"/>
    </row>
    <row r="2447" spans="7:7" x14ac:dyDescent="0.2">
      <c r="G2447" s="14"/>
    </row>
    <row r="2448" spans="7:7" x14ac:dyDescent="0.2">
      <c r="G2448" s="14"/>
    </row>
    <row r="2449" spans="7:7" x14ac:dyDescent="0.2">
      <c r="G2449" s="14"/>
    </row>
    <row r="2450" spans="7:7" x14ac:dyDescent="0.2">
      <c r="G2450" s="14"/>
    </row>
    <row r="2451" spans="7:7" x14ac:dyDescent="0.2">
      <c r="G2451" s="14"/>
    </row>
    <row r="2452" spans="7:7" x14ac:dyDescent="0.2">
      <c r="G2452" s="14"/>
    </row>
    <row r="2453" spans="7:7" x14ac:dyDescent="0.2">
      <c r="G2453" s="14"/>
    </row>
    <row r="2454" spans="7:7" x14ac:dyDescent="0.2">
      <c r="G2454" s="14"/>
    </row>
    <row r="2455" spans="7:7" x14ac:dyDescent="0.2">
      <c r="G2455" s="14"/>
    </row>
    <row r="2456" spans="7:7" x14ac:dyDescent="0.2">
      <c r="G2456" s="14"/>
    </row>
    <row r="2457" spans="7:7" x14ac:dyDescent="0.2">
      <c r="G2457" s="14"/>
    </row>
    <row r="2458" spans="7:7" x14ac:dyDescent="0.2">
      <c r="G2458" s="14"/>
    </row>
    <row r="2459" spans="7:7" x14ac:dyDescent="0.2">
      <c r="G2459" s="14"/>
    </row>
    <row r="2460" spans="7:7" x14ac:dyDescent="0.2">
      <c r="G2460" s="14"/>
    </row>
    <row r="2461" spans="7:7" x14ac:dyDescent="0.2">
      <c r="G2461" s="14"/>
    </row>
    <row r="2462" spans="7:7" x14ac:dyDescent="0.2">
      <c r="G2462" s="14"/>
    </row>
    <row r="2463" spans="7:7" x14ac:dyDescent="0.2">
      <c r="G2463" s="14"/>
    </row>
    <row r="2464" spans="7:7" x14ac:dyDescent="0.2">
      <c r="G2464" s="14"/>
    </row>
    <row r="2465" spans="7:7" x14ac:dyDescent="0.2">
      <c r="G2465" s="14"/>
    </row>
    <row r="2466" spans="7:7" x14ac:dyDescent="0.2">
      <c r="G2466" s="14"/>
    </row>
    <row r="2467" spans="7:7" x14ac:dyDescent="0.2">
      <c r="G2467" s="14"/>
    </row>
    <row r="2468" spans="7:7" x14ac:dyDescent="0.2">
      <c r="G2468" s="14"/>
    </row>
    <row r="2469" spans="7:7" x14ac:dyDescent="0.2">
      <c r="G2469" s="14"/>
    </row>
    <row r="2470" spans="7:7" x14ac:dyDescent="0.2">
      <c r="G2470" s="14"/>
    </row>
    <row r="2471" spans="7:7" x14ac:dyDescent="0.2">
      <c r="G2471" s="14"/>
    </row>
    <row r="2472" spans="7:7" x14ac:dyDescent="0.2">
      <c r="G2472" s="14"/>
    </row>
    <row r="2473" spans="7:7" x14ac:dyDescent="0.2">
      <c r="G2473" s="14"/>
    </row>
    <row r="2474" spans="7:7" x14ac:dyDescent="0.2">
      <c r="G2474" s="14"/>
    </row>
    <row r="2475" spans="7:7" x14ac:dyDescent="0.2">
      <c r="G2475" s="14"/>
    </row>
    <row r="2476" spans="7:7" x14ac:dyDescent="0.2">
      <c r="G2476" s="14"/>
    </row>
    <row r="2477" spans="7:7" x14ac:dyDescent="0.2">
      <c r="G2477" s="14"/>
    </row>
    <row r="2478" spans="7:7" x14ac:dyDescent="0.2">
      <c r="G2478" s="14"/>
    </row>
    <row r="2479" spans="7:7" x14ac:dyDescent="0.2">
      <c r="G2479" s="14"/>
    </row>
    <row r="2480" spans="7:7" x14ac:dyDescent="0.2">
      <c r="G2480" s="14"/>
    </row>
    <row r="2481" spans="7:7" x14ac:dyDescent="0.2">
      <c r="G2481" s="14"/>
    </row>
    <row r="2482" spans="7:7" x14ac:dyDescent="0.2">
      <c r="G2482" s="14"/>
    </row>
    <row r="2483" spans="7:7" x14ac:dyDescent="0.2">
      <c r="G2483" s="14"/>
    </row>
    <row r="2484" spans="7:7" x14ac:dyDescent="0.2">
      <c r="G2484" s="14"/>
    </row>
    <row r="2485" spans="7:7" x14ac:dyDescent="0.2">
      <c r="G2485" s="14"/>
    </row>
    <row r="2486" spans="7:7" x14ac:dyDescent="0.2">
      <c r="G2486" s="14"/>
    </row>
    <row r="2487" spans="7:7" x14ac:dyDescent="0.2">
      <c r="G2487" s="14"/>
    </row>
    <row r="2488" spans="7:7" x14ac:dyDescent="0.2">
      <c r="G2488" s="14"/>
    </row>
    <row r="2489" spans="7:7" x14ac:dyDescent="0.2">
      <c r="G2489" s="14"/>
    </row>
    <row r="2490" spans="7:7" x14ac:dyDescent="0.2">
      <c r="G2490" s="14"/>
    </row>
    <row r="2491" spans="7:7" x14ac:dyDescent="0.2">
      <c r="G2491" s="14"/>
    </row>
    <row r="2492" spans="7:7" x14ac:dyDescent="0.2">
      <c r="G2492" s="14"/>
    </row>
    <row r="2493" spans="7:7" x14ac:dyDescent="0.2">
      <c r="G2493" s="14"/>
    </row>
    <row r="2494" spans="7:7" x14ac:dyDescent="0.2">
      <c r="G2494" s="14"/>
    </row>
    <row r="2495" spans="7:7" x14ac:dyDescent="0.2">
      <c r="G2495" s="14"/>
    </row>
    <row r="2496" spans="7:7" x14ac:dyDescent="0.2">
      <c r="G2496" s="14"/>
    </row>
    <row r="2497" spans="7:7" x14ac:dyDescent="0.2">
      <c r="G2497" s="14"/>
    </row>
    <row r="2498" spans="7:7" x14ac:dyDescent="0.2">
      <c r="G2498" s="14"/>
    </row>
    <row r="2499" spans="7:7" x14ac:dyDescent="0.2">
      <c r="G2499" s="14"/>
    </row>
    <row r="2500" spans="7:7" x14ac:dyDescent="0.2">
      <c r="G2500" s="14"/>
    </row>
    <row r="2501" spans="7:7" x14ac:dyDescent="0.2">
      <c r="G2501" s="14"/>
    </row>
    <row r="2502" spans="7:7" x14ac:dyDescent="0.2">
      <c r="G2502" s="14"/>
    </row>
    <row r="2503" spans="7:7" x14ac:dyDescent="0.2">
      <c r="G2503" s="14"/>
    </row>
    <row r="2504" spans="7:7" x14ac:dyDescent="0.2">
      <c r="G2504" s="14"/>
    </row>
    <row r="2505" spans="7:7" x14ac:dyDescent="0.2">
      <c r="G2505" s="14"/>
    </row>
    <row r="2506" spans="7:7" x14ac:dyDescent="0.2">
      <c r="G2506" s="14"/>
    </row>
    <row r="2507" spans="7:7" x14ac:dyDescent="0.2">
      <c r="G2507" s="14"/>
    </row>
    <row r="2508" spans="7:7" x14ac:dyDescent="0.2">
      <c r="G2508" s="14"/>
    </row>
    <row r="2509" spans="7:7" x14ac:dyDescent="0.2">
      <c r="G2509" s="14"/>
    </row>
    <row r="2510" spans="7:7" x14ac:dyDescent="0.2">
      <c r="G2510" s="14"/>
    </row>
    <row r="2511" spans="7:7" x14ac:dyDescent="0.2">
      <c r="G2511" s="14"/>
    </row>
    <row r="2512" spans="7:7" x14ac:dyDescent="0.2">
      <c r="G2512" s="14"/>
    </row>
    <row r="2513" spans="7:7" x14ac:dyDescent="0.2">
      <c r="G2513" s="14"/>
    </row>
    <row r="2514" spans="7:7" x14ac:dyDescent="0.2">
      <c r="G2514" s="14"/>
    </row>
    <row r="2515" spans="7:7" x14ac:dyDescent="0.2">
      <c r="G2515" s="14"/>
    </row>
    <row r="2516" spans="7:7" x14ac:dyDescent="0.2">
      <c r="G2516" s="14"/>
    </row>
    <row r="2517" spans="7:7" x14ac:dyDescent="0.2">
      <c r="G2517" s="14"/>
    </row>
    <row r="2518" spans="7:7" x14ac:dyDescent="0.2">
      <c r="G2518" s="14"/>
    </row>
    <row r="2519" spans="7:7" x14ac:dyDescent="0.2">
      <c r="G2519" s="14"/>
    </row>
    <row r="2520" spans="7:7" x14ac:dyDescent="0.2">
      <c r="G2520" s="14"/>
    </row>
    <row r="2521" spans="7:7" x14ac:dyDescent="0.2">
      <c r="G2521" s="14"/>
    </row>
    <row r="2522" spans="7:7" x14ac:dyDescent="0.2">
      <c r="G2522" s="14"/>
    </row>
    <row r="2523" spans="7:7" x14ac:dyDescent="0.2">
      <c r="G2523" s="14"/>
    </row>
    <row r="2524" spans="7:7" x14ac:dyDescent="0.2">
      <c r="G2524" s="14"/>
    </row>
    <row r="2525" spans="7:7" x14ac:dyDescent="0.2">
      <c r="G2525" s="14"/>
    </row>
    <row r="2526" spans="7:7" x14ac:dyDescent="0.2">
      <c r="G2526" s="14"/>
    </row>
    <row r="2527" spans="7:7" x14ac:dyDescent="0.2">
      <c r="G2527" s="14"/>
    </row>
    <row r="2528" spans="7:7" x14ac:dyDescent="0.2">
      <c r="G2528" s="14"/>
    </row>
    <row r="2529" spans="7:7" x14ac:dyDescent="0.2">
      <c r="G2529" s="14"/>
    </row>
    <row r="2530" spans="7:7" x14ac:dyDescent="0.2">
      <c r="G2530" s="14"/>
    </row>
    <row r="2531" spans="7:7" x14ac:dyDescent="0.2">
      <c r="G2531" s="14"/>
    </row>
    <row r="2532" spans="7:7" x14ac:dyDescent="0.2">
      <c r="G2532" s="14"/>
    </row>
    <row r="2533" spans="7:7" x14ac:dyDescent="0.2">
      <c r="G2533" s="14"/>
    </row>
    <row r="2534" spans="7:7" x14ac:dyDescent="0.2">
      <c r="G2534" s="14"/>
    </row>
    <row r="2535" spans="7:7" x14ac:dyDescent="0.2">
      <c r="G2535" s="14"/>
    </row>
    <row r="2536" spans="7:7" x14ac:dyDescent="0.2">
      <c r="G2536" s="14"/>
    </row>
    <row r="2537" spans="7:7" x14ac:dyDescent="0.2">
      <c r="G2537" s="14"/>
    </row>
    <row r="2538" spans="7:7" x14ac:dyDescent="0.2">
      <c r="G2538" s="14"/>
    </row>
    <row r="2539" spans="7:7" x14ac:dyDescent="0.2">
      <c r="G2539" s="14"/>
    </row>
    <row r="2540" spans="7:7" x14ac:dyDescent="0.2">
      <c r="G2540" s="14"/>
    </row>
    <row r="2541" spans="7:7" x14ac:dyDescent="0.2">
      <c r="G2541" s="14"/>
    </row>
    <row r="2542" spans="7:7" x14ac:dyDescent="0.2">
      <c r="G2542" s="14"/>
    </row>
    <row r="2543" spans="7:7" x14ac:dyDescent="0.2">
      <c r="G2543" s="14"/>
    </row>
    <row r="2544" spans="7:7" x14ac:dyDescent="0.2">
      <c r="G2544" s="14"/>
    </row>
    <row r="2545" spans="7:7" x14ac:dyDescent="0.2">
      <c r="G2545" s="14"/>
    </row>
    <row r="2546" spans="7:7" x14ac:dyDescent="0.2">
      <c r="G2546" s="14"/>
    </row>
    <row r="2547" spans="7:7" x14ac:dyDescent="0.2">
      <c r="G2547" s="14"/>
    </row>
    <row r="2548" spans="7:7" x14ac:dyDescent="0.2">
      <c r="G2548" s="14"/>
    </row>
    <row r="2549" spans="7:7" x14ac:dyDescent="0.2">
      <c r="G2549" s="14"/>
    </row>
    <row r="2550" spans="7:7" x14ac:dyDescent="0.2">
      <c r="G2550" s="14"/>
    </row>
    <row r="2551" spans="7:7" x14ac:dyDescent="0.2">
      <c r="G2551" s="14"/>
    </row>
    <row r="2552" spans="7:7" x14ac:dyDescent="0.2">
      <c r="G2552" s="14"/>
    </row>
    <row r="2553" spans="7:7" x14ac:dyDescent="0.2">
      <c r="G2553" s="14"/>
    </row>
    <row r="2554" spans="7:7" x14ac:dyDescent="0.2">
      <c r="G2554" s="14"/>
    </row>
    <row r="2555" spans="7:7" x14ac:dyDescent="0.2">
      <c r="G2555" s="14"/>
    </row>
    <row r="2556" spans="7:7" x14ac:dyDescent="0.2">
      <c r="G2556" s="14"/>
    </row>
    <row r="2557" spans="7:7" x14ac:dyDescent="0.2">
      <c r="G2557" s="14"/>
    </row>
    <row r="2558" spans="7:7" x14ac:dyDescent="0.2">
      <c r="G2558" s="14"/>
    </row>
    <row r="2559" spans="7:7" x14ac:dyDescent="0.2">
      <c r="G2559" s="14"/>
    </row>
    <row r="2560" spans="7:7" x14ac:dyDescent="0.2">
      <c r="G2560" s="14"/>
    </row>
    <row r="2561" spans="7:7" x14ac:dyDescent="0.2">
      <c r="G2561" s="14"/>
    </row>
    <row r="2562" spans="7:7" x14ac:dyDescent="0.2">
      <c r="G2562" s="14"/>
    </row>
    <row r="2563" spans="7:7" x14ac:dyDescent="0.2">
      <c r="G2563" s="14"/>
    </row>
    <row r="2564" spans="7:7" x14ac:dyDescent="0.2">
      <c r="G2564" s="14"/>
    </row>
    <row r="2565" spans="7:7" x14ac:dyDescent="0.2">
      <c r="G2565" s="14"/>
    </row>
    <row r="2566" spans="7:7" x14ac:dyDescent="0.2">
      <c r="G2566" s="14"/>
    </row>
    <row r="2567" spans="7:7" x14ac:dyDescent="0.2">
      <c r="G2567" s="14"/>
    </row>
    <row r="2568" spans="7:7" x14ac:dyDescent="0.2">
      <c r="G2568" s="14"/>
    </row>
    <row r="2569" spans="7:7" x14ac:dyDescent="0.2">
      <c r="G2569" s="14"/>
    </row>
    <row r="2570" spans="7:7" x14ac:dyDescent="0.2">
      <c r="G2570" s="14"/>
    </row>
    <row r="2571" spans="7:7" x14ac:dyDescent="0.2">
      <c r="G2571" s="14"/>
    </row>
    <row r="2572" spans="7:7" x14ac:dyDescent="0.2">
      <c r="G2572" s="14"/>
    </row>
    <row r="2573" spans="7:7" x14ac:dyDescent="0.2">
      <c r="G2573" s="14"/>
    </row>
    <row r="2574" spans="7:7" x14ac:dyDescent="0.2">
      <c r="G2574" s="14"/>
    </row>
    <row r="2575" spans="7:7" x14ac:dyDescent="0.2">
      <c r="G2575" s="14"/>
    </row>
    <row r="2576" spans="7:7" x14ac:dyDescent="0.2">
      <c r="G2576" s="14"/>
    </row>
    <row r="2577" spans="7:7" x14ac:dyDescent="0.2">
      <c r="G2577" s="14"/>
    </row>
    <row r="2578" spans="7:7" x14ac:dyDescent="0.2">
      <c r="G2578" s="14"/>
    </row>
    <row r="2579" spans="7:7" x14ac:dyDescent="0.2">
      <c r="G2579" s="14"/>
    </row>
    <row r="2580" spans="7:7" x14ac:dyDescent="0.2">
      <c r="G2580" s="14"/>
    </row>
    <row r="2581" spans="7:7" x14ac:dyDescent="0.2">
      <c r="G2581" s="14"/>
    </row>
    <row r="2582" spans="7:7" x14ac:dyDescent="0.2">
      <c r="G2582" s="14"/>
    </row>
    <row r="2583" spans="7:7" x14ac:dyDescent="0.2">
      <c r="G2583" s="14"/>
    </row>
    <row r="2584" spans="7:7" x14ac:dyDescent="0.2">
      <c r="G2584" s="14"/>
    </row>
    <row r="2585" spans="7:7" x14ac:dyDescent="0.2">
      <c r="G2585" s="14"/>
    </row>
    <row r="2586" spans="7:7" x14ac:dyDescent="0.2">
      <c r="G2586" s="14"/>
    </row>
    <row r="2587" spans="7:7" x14ac:dyDescent="0.2">
      <c r="G2587" s="14"/>
    </row>
    <row r="2588" spans="7:7" x14ac:dyDescent="0.2">
      <c r="G2588" s="14"/>
    </row>
    <row r="2589" spans="7:7" x14ac:dyDescent="0.2">
      <c r="G2589" s="14"/>
    </row>
    <row r="2590" spans="7:7" x14ac:dyDescent="0.2">
      <c r="G2590" s="14"/>
    </row>
    <row r="2591" spans="7:7" x14ac:dyDescent="0.2">
      <c r="G2591" s="14"/>
    </row>
    <row r="2592" spans="7:7" x14ac:dyDescent="0.2">
      <c r="G2592" s="14"/>
    </row>
    <row r="2593" spans="7:7" x14ac:dyDescent="0.2">
      <c r="G2593" s="14"/>
    </row>
    <row r="2594" spans="7:7" x14ac:dyDescent="0.2">
      <c r="G2594" s="14"/>
    </row>
    <row r="2595" spans="7:7" x14ac:dyDescent="0.2">
      <c r="G2595" s="14"/>
    </row>
    <row r="2596" spans="7:7" x14ac:dyDescent="0.2">
      <c r="G2596" s="14"/>
    </row>
    <row r="2597" spans="7:7" x14ac:dyDescent="0.2">
      <c r="G2597" s="14"/>
    </row>
    <row r="2598" spans="7:7" x14ac:dyDescent="0.2">
      <c r="G2598" s="14"/>
    </row>
    <row r="2599" spans="7:7" x14ac:dyDescent="0.2">
      <c r="G2599" s="14"/>
    </row>
    <row r="2600" spans="7:7" x14ac:dyDescent="0.2">
      <c r="G2600" s="14"/>
    </row>
    <row r="2601" spans="7:7" x14ac:dyDescent="0.2">
      <c r="G2601" s="14"/>
    </row>
    <row r="2602" spans="7:7" x14ac:dyDescent="0.2">
      <c r="G2602" s="14"/>
    </row>
    <row r="2603" spans="7:7" x14ac:dyDescent="0.2">
      <c r="G2603" s="14"/>
    </row>
    <row r="2604" spans="7:7" x14ac:dyDescent="0.2">
      <c r="G2604" s="14"/>
    </row>
    <row r="2605" spans="7:7" x14ac:dyDescent="0.2">
      <c r="G2605" s="14"/>
    </row>
    <row r="2606" spans="7:7" x14ac:dyDescent="0.2">
      <c r="G2606" s="14"/>
    </row>
    <row r="2607" spans="7:7" x14ac:dyDescent="0.2">
      <c r="G2607" s="14"/>
    </row>
    <row r="2608" spans="7:7" x14ac:dyDescent="0.2">
      <c r="G2608" s="14"/>
    </row>
    <row r="2609" spans="7:7" x14ac:dyDescent="0.2">
      <c r="G2609" s="14"/>
    </row>
    <row r="2610" spans="7:7" x14ac:dyDescent="0.2">
      <c r="G2610" s="14"/>
    </row>
    <row r="2611" spans="7:7" x14ac:dyDescent="0.2">
      <c r="G2611" s="14"/>
    </row>
    <row r="2612" spans="7:7" x14ac:dyDescent="0.2">
      <c r="G2612" s="14"/>
    </row>
    <row r="2613" spans="7:7" x14ac:dyDescent="0.2">
      <c r="G2613" s="14"/>
    </row>
    <row r="2614" spans="7:7" x14ac:dyDescent="0.2">
      <c r="G2614" s="14"/>
    </row>
    <row r="2615" spans="7:7" x14ac:dyDescent="0.2">
      <c r="G2615" s="14"/>
    </row>
    <row r="2616" spans="7:7" x14ac:dyDescent="0.2">
      <c r="G2616" s="14"/>
    </row>
    <row r="2617" spans="7:7" x14ac:dyDescent="0.2">
      <c r="G2617" s="14"/>
    </row>
    <row r="2618" spans="7:7" x14ac:dyDescent="0.2">
      <c r="G2618" s="14"/>
    </row>
    <row r="2619" spans="7:7" x14ac:dyDescent="0.2">
      <c r="G2619" s="14"/>
    </row>
    <row r="2620" spans="7:7" x14ac:dyDescent="0.2">
      <c r="G2620" s="14"/>
    </row>
    <row r="2621" spans="7:7" x14ac:dyDescent="0.2">
      <c r="G2621" s="14"/>
    </row>
    <row r="2622" spans="7:7" x14ac:dyDescent="0.2">
      <c r="G2622" s="14"/>
    </row>
    <row r="2623" spans="7:7" x14ac:dyDescent="0.2">
      <c r="G2623" s="14"/>
    </row>
    <row r="2624" spans="7:7" x14ac:dyDescent="0.2">
      <c r="G2624" s="14"/>
    </row>
    <row r="2625" spans="7:7" x14ac:dyDescent="0.2">
      <c r="G2625" s="14"/>
    </row>
    <row r="2626" spans="7:7" x14ac:dyDescent="0.2">
      <c r="G2626" s="14"/>
    </row>
    <row r="2627" spans="7:7" x14ac:dyDescent="0.2">
      <c r="G2627" s="14"/>
    </row>
    <row r="2628" spans="7:7" x14ac:dyDescent="0.2">
      <c r="G2628" s="14"/>
    </row>
    <row r="2629" spans="7:7" x14ac:dyDescent="0.2">
      <c r="G2629" s="14"/>
    </row>
    <row r="2630" spans="7:7" x14ac:dyDescent="0.2">
      <c r="G2630" s="14"/>
    </row>
    <row r="2631" spans="7:7" x14ac:dyDescent="0.2">
      <c r="G2631" s="14"/>
    </row>
    <row r="2632" spans="7:7" x14ac:dyDescent="0.2">
      <c r="G2632" s="14"/>
    </row>
    <row r="2633" spans="7:7" x14ac:dyDescent="0.2">
      <c r="G2633" s="14"/>
    </row>
    <row r="2634" spans="7:7" x14ac:dyDescent="0.2">
      <c r="G2634" s="14"/>
    </row>
    <row r="2635" spans="7:7" x14ac:dyDescent="0.2">
      <c r="G2635" s="14"/>
    </row>
    <row r="2636" spans="7:7" x14ac:dyDescent="0.2">
      <c r="G2636" s="14"/>
    </row>
    <row r="2637" spans="7:7" x14ac:dyDescent="0.2">
      <c r="G2637" s="14"/>
    </row>
    <row r="2638" spans="7:7" x14ac:dyDescent="0.2">
      <c r="G2638" s="14"/>
    </row>
    <row r="2639" spans="7:7" x14ac:dyDescent="0.2">
      <c r="G2639" s="14"/>
    </row>
    <row r="2640" spans="7:7" x14ac:dyDescent="0.2">
      <c r="G2640" s="14"/>
    </row>
    <row r="2641" spans="7:7" x14ac:dyDescent="0.2">
      <c r="G2641" s="14"/>
    </row>
    <row r="2642" spans="7:7" x14ac:dyDescent="0.2">
      <c r="G2642" s="14"/>
    </row>
    <row r="2643" spans="7:7" x14ac:dyDescent="0.2">
      <c r="G2643" s="14"/>
    </row>
    <row r="2644" spans="7:7" x14ac:dyDescent="0.2">
      <c r="G2644" s="14"/>
    </row>
    <row r="2645" spans="7:7" x14ac:dyDescent="0.2">
      <c r="G2645" s="14"/>
    </row>
    <row r="2646" spans="7:7" x14ac:dyDescent="0.2">
      <c r="G2646" s="14"/>
    </row>
    <row r="2647" spans="7:7" x14ac:dyDescent="0.2">
      <c r="G2647" s="14"/>
    </row>
    <row r="2648" spans="7:7" x14ac:dyDescent="0.2">
      <c r="G2648" s="14"/>
    </row>
    <row r="2649" spans="7:7" x14ac:dyDescent="0.2">
      <c r="G2649" s="14"/>
    </row>
    <row r="2650" spans="7:7" x14ac:dyDescent="0.2">
      <c r="G2650" s="14"/>
    </row>
    <row r="2651" spans="7:7" x14ac:dyDescent="0.2">
      <c r="G2651" s="14"/>
    </row>
    <row r="2652" spans="7:7" x14ac:dyDescent="0.2">
      <c r="G2652" s="14"/>
    </row>
    <row r="2653" spans="7:7" x14ac:dyDescent="0.2">
      <c r="G2653" s="14"/>
    </row>
    <row r="2654" spans="7:7" x14ac:dyDescent="0.2">
      <c r="G2654" s="14"/>
    </row>
    <row r="2655" spans="7:7" x14ac:dyDescent="0.2">
      <c r="G2655" s="14"/>
    </row>
    <row r="2656" spans="7:7" x14ac:dyDescent="0.2">
      <c r="G2656" s="14"/>
    </row>
    <row r="2657" spans="7:7" x14ac:dyDescent="0.2">
      <c r="G2657" s="14"/>
    </row>
    <row r="2658" spans="7:7" x14ac:dyDescent="0.2">
      <c r="G2658" s="14"/>
    </row>
    <row r="2659" spans="7:7" x14ac:dyDescent="0.2">
      <c r="G2659" s="14"/>
    </row>
    <row r="2660" spans="7:7" x14ac:dyDescent="0.2">
      <c r="G2660" s="14"/>
    </row>
    <row r="2661" spans="7:7" x14ac:dyDescent="0.2">
      <c r="G2661" s="14"/>
    </row>
    <row r="2662" spans="7:7" x14ac:dyDescent="0.2">
      <c r="G2662" s="14"/>
    </row>
    <row r="2663" spans="7:7" x14ac:dyDescent="0.2">
      <c r="G2663" s="14"/>
    </row>
    <row r="2664" spans="7:7" x14ac:dyDescent="0.2">
      <c r="G2664" s="14"/>
    </row>
    <row r="2665" spans="7:7" x14ac:dyDescent="0.2">
      <c r="G2665" s="14"/>
    </row>
    <row r="2666" spans="7:7" x14ac:dyDescent="0.2">
      <c r="G2666" s="14"/>
    </row>
    <row r="2667" spans="7:7" x14ac:dyDescent="0.2">
      <c r="G2667" s="14"/>
    </row>
    <row r="2668" spans="7:7" x14ac:dyDescent="0.2">
      <c r="G2668" s="14"/>
    </row>
    <row r="2669" spans="7:7" x14ac:dyDescent="0.2">
      <c r="G2669" s="14"/>
    </row>
    <row r="2670" spans="7:7" x14ac:dyDescent="0.2">
      <c r="G2670" s="14"/>
    </row>
    <row r="2671" spans="7:7" x14ac:dyDescent="0.2">
      <c r="G2671" s="14"/>
    </row>
    <row r="2672" spans="7:7" x14ac:dyDescent="0.2">
      <c r="G2672" s="14"/>
    </row>
    <row r="2673" spans="7:7" x14ac:dyDescent="0.2">
      <c r="G2673" s="14"/>
    </row>
    <row r="2674" spans="7:7" x14ac:dyDescent="0.2">
      <c r="G2674" s="14"/>
    </row>
    <row r="2675" spans="7:7" x14ac:dyDescent="0.2">
      <c r="G2675" s="14"/>
    </row>
    <row r="2676" spans="7:7" x14ac:dyDescent="0.2">
      <c r="G2676" s="14"/>
    </row>
    <row r="2677" spans="7:7" x14ac:dyDescent="0.2">
      <c r="G2677" s="14"/>
    </row>
    <row r="2678" spans="7:7" x14ac:dyDescent="0.2">
      <c r="G2678" s="14"/>
    </row>
    <row r="2679" spans="7:7" x14ac:dyDescent="0.2">
      <c r="G2679" s="14"/>
    </row>
    <row r="2680" spans="7:7" x14ac:dyDescent="0.2">
      <c r="G2680" s="14"/>
    </row>
    <row r="2681" spans="7:7" x14ac:dyDescent="0.2">
      <c r="G2681" s="14"/>
    </row>
    <row r="2682" spans="7:7" x14ac:dyDescent="0.2">
      <c r="G2682" s="14"/>
    </row>
    <row r="2683" spans="7:7" x14ac:dyDescent="0.2">
      <c r="G2683" s="14"/>
    </row>
    <row r="2684" spans="7:7" x14ac:dyDescent="0.2">
      <c r="G2684" s="14"/>
    </row>
    <row r="2685" spans="7:7" x14ac:dyDescent="0.2">
      <c r="G2685" s="14"/>
    </row>
    <row r="2686" spans="7:7" x14ac:dyDescent="0.2">
      <c r="G2686" s="14"/>
    </row>
    <row r="2687" spans="7:7" x14ac:dyDescent="0.2">
      <c r="G2687" s="14"/>
    </row>
    <row r="2688" spans="7:7" x14ac:dyDescent="0.2">
      <c r="G2688" s="14"/>
    </row>
    <row r="2689" spans="7:7" x14ac:dyDescent="0.2">
      <c r="G2689" s="14"/>
    </row>
    <row r="2690" spans="7:7" x14ac:dyDescent="0.2">
      <c r="G2690" s="14"/>
    </row>
    <row r="2691" spans="7:7" x14ac:dyDescent="0.2">
      <c r="G2691" s="14"/>
    </row>
    <row r="2692" spans="7:7" x14ac:dyDescent="0.2">
      <c r="G2692" s="14"/>
    </row>
    <row r="2693" spans="7:7" x14ac:dyDescent="0.2">
      <c r="G2693" s="14"/>
    </row>
    <row r="2694" spans="7:7" x14ac:dyDescent="0.2">
      <c r="G2694" s="14"/>
    </row>
    <row r="2695" spans="7:7" x14ac:dyDescent="0.2">
      <c r="G2695" s="14"/>
    </row>
    <row r="2696" spans="7:7" x14ac:dyDescent="0.2">
      <c r="G2696" s="14"/>
    </row>
    <row r="2697" spans="7:7" x14ac:dyDescent="0.2">
      <c r="G2697" s="14"/>
    </row>
    <row r="2698" spans="7:7" x14ac:dyDescent="0.2">
      <c r="G2698" s="14"/>
    </row>
    <row r="2699" spans="7:7" x14ac:dyDescent="0.2">
      <c r="G2699" s="14"/>
    </row>
    <row r="2700" spans="7:7" x14ac:dyDescent="0.2">
      <c r="G2700" s="14"/>
    </row>
    <row r="2701" spans="7:7" x14ac:dyDescent="0.2">
      <c r="G2701" s="14"/>
    </row>
    <row r="2702" spans="7:7" x14ac:dyDescent="0.2">
      <c r="G2702" s="14"/>
    </row>
    <row r="2703" spans="7:7" x14ac:dyDescent="0.2">
      <c r="G2703" s="14"/>
    </row>
    <row r="2704" spans="7:7" x14ac:dyDescent="0.2">
      <c r="G2704" s="14"/>
    </row>
    <row r="2705" spans="7:7" x14ac:dyDescent="0.2">
      <c r="G2705" s="14"/>
    </row>
    <row r="2706" spans="7:7" x14ac:dyDescent="0.2">
      <c r="G2706" s="14"/>
    </row>
    <row r="2707" spans="7:7" x14ac:dyDescent="0.2">
      <c r="G2707" s="14"/>
    </row>
    <row r="2708" spans="7:7" x14ac:dyDescent="0.2">
      <c r="G2708" s="14"/>
    </row>
    <row r="2709" spans="7:7" x14ac:dyDescent="0.2">
      <c r="G2709" s="14"/>
    </row>
    <row r="2710" spans="7:7" x14ac:dyDescent="0.2">
      <c r="G2710" s="14"/>
    </row>
    <row r="2711" spans="7:7" x14ac:dyDescent="0.2">
      <c r="G2711" s="14"/>
    </row>
    <row r="2712" spans="7:7" x14ac:dyDescent="0.2">
      <c r="G2712" s="14"/>
    </row>
    <row r="2713" spans="7:7" x14ac:dyDescent="0.2">
      <c r="G2713" s="14"/>
    </row>
    <row r="2714" spans="7:7" x14ac:dyDescent="0.2">
      <c r="G2714" s="14"/>
    </row>
    <row r="2715" spans="7:7" x14ac:dyDescent="0.2">
      <c r="G2715" s="14"/>
    </row>
    <row r="2716" spans="7:7" x14ac:dyDescent="0.2">
      <c r="G2716" s="14"/>
    </row>
    <row r="2717" spans="7:7" x14ac:dyDescent="0.2">
      <c r="G2717" s="14"/>
    </row>
    <row r="2718" spans="7:7" x14ac:dyDescent="0.2">
      <c r="G2718" s="14"/>
    </row>
    <row r="2719" spans="7:7" x14ac:dyDescent="0.2">
      <c r="G2719" s="14"/>
    </row>
    <row r="2720" spans="7:7" x14ac:dyDescent="0.2">
      <c r="G2720" s="14"/>
    </row>
    <row r="2721" spans="7:7" x14ac:dyDescent="0.2">
      <c r="G2721" s="14"/>
    </row>
    <row r="2722" spans="7:7" x14ac:dyDescent="0.2">
      <c r="G2722" s="14"/>
    </row>
    <row r="2723" spans="7:7" x14ac:dyDescent="0.2">
      <c r="G2723" s="14"/>
    </row>
    <row r="2724" spans="7:7" x14ac:dyDescent="0.2">
      <c r="G2724" s="14"/>
    </row>
    <row r="2725" spans="7:7" x14ac:dyDescent="0.2">
      <c r="G2725" s="14"/>
    </row>
    <row r="2726" spans="7:7" x14ac:dyDescent="0.2">
      <c r="G2726" s="14"/>
    </row>
    <row r="2727" spans="7:7" x14ac:dyDescent="0.2">
      <c r="G2727" s="14"/>
    </row>
    <row r="2728" spans="7:7" x14ac:dyDescent="0.2">
      <c r="G2728" s="14"/>
    </row>
    <row r="2729" spans="7:7" x14ac:dyDescent="0.2">
      <c r="G2729" s="14"/>
    </row>
    <row r="2730" spans="7:7" x14ac:dyDescent="0.2">
      <c r="G2730" s="14"/>
    </row>
    <row r="2731" spans="7:7" x14ac:dyDescent="0.2">
      <c r="G2731" s="14"/>
    </row>
    <row r="2732" spans="7:7" x14ac:dyDescent="0.2">
      <c r="G2732" s="14"/>
    </row>
    <row r="2733" spans="7:7" x14ac:dyDescent="0.2">
      <c r="G2733" s="14"/>
    </row>
    <row r="2734" spans="7:7" x14ac:dyDescent="0.2">
      <c r="G2734" s="14"/>
    </row>
    <row r="2735" spans="7:7" x14ac:dyDescent="0.2">
      <c r="G2735" s="14"/>
    </row>
    <row r="2736" spans="7:7" x14ac:dyDescent="0.2">
      <c r="G2736" s="14"/>
    </row>
    <row r="2737" spans="7:7" x14ac:dyDescent="0.2">
      <c r="G2737" s="14"/>
    </row>
  </sheetData>
  <mergeCells count="15">
    <mergeCell ref="A7:H7"/>
    <mergeCell ref="G12:G13"/>
    <mergeCell ref="H12:H13"/>
    <mergeCell ref="D3:F3"/>
    <mergeCell ref="D1:H1"/>
    <mergeCell ref="D2:H2"/>
    <mergeCell ref="D4:H4"/>
    <mergeCell ref="D5:H5"/>
    <mergeCell ref="A1443:E1443"/>
    <mergeCell ref="A12:A14"/>
    <mergeCell ref="F12:F14"/>
    <mergeCell ref="B12:B13"/>
    <mergeCell ref="D12:D13"/>
    <mergeCell ref="E12:E13"/>
    <mergeCell ref="C12:C13"/>
  </mergeCells>
  <pageMargins left="0.43307086614173229" right="0.23622047244094491" top="0.74803149606299213" bottom="0.74803149606299213" header="0.31496062992125984" footer="0.31496062992125984"/>
  <pageSetup paperSize="9" scale="8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Сводная бюджетная роспись</vt:lpstr>
      <vt:lpstr>'Сводная бюджетная роспись'!Заголовки_для_печати</vt:lpstr>
      <vt:lpstr>'Сводная бюджетная роспись'!Область_печати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nnn</cp:lastModifiedBy>
  <cp:lastPrinted>2019-09-18T13:15:50Z</cp:lastPrinted>
  <dcterms:created xsi:type="dcterms:W3CDTF">2017-05-10T07:21:19Z</dcterms:created>
  <dcterms:modified xsi:type="dcterms:W3CDTF">2019-10-02T09:49:09Z</dcterms:modified>
</cp:coreProperties>
</file>